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8_{0843F1D6-8CD2-48F6-882A-76EBFF816ED3}" xr6:coauthVersionLast="41" xr6:coauthVersionMax="41" xr10:uidLastSave="{00000000-0000-0000-0000-000000000000}"/>
  <bookViews>
    <workbookView xWindow="-120" yWindow="-120" windowWidth="29040" windowHeight="15840" tabRatio="691" activeTab="1" xr2:uid="{00000000-000D-0000-FFFF-FFFF00000000}"/>
  </bookViews>
  <sheets>
    <sheet name="Contexto" sheetId="15" r:id="rId1"/>
    <sheet name="PLE-PIN-F001" sheetId="3" r:id="rId2"/>
    <sheet name="FuenteRiesgo_AImpacto" sheetId="5" r:id="rId3"/>
    <sheet name="Mapa_Riesgo_Inherente" sheetId="10" state="hidden" r:id="rId4"/>
    <sheet name="Mapa_RResidual" sheetId="13"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Contexto!$A$1:$D$22</definedName>
    <definedName name="_xlnm.Print_Area" localSheetId="1">'PLE-PIN-F001'!$B$1:$AW$25</definedName>
    <definedName name="AREA_IMPACTO">#REF!</definedName>
    <definedName name="areaimpacto" localSheetId="1">'PLE-PIN-F001'!$BM$346:$BM$352</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'PLE-PIN-F001'!$BL$346:$BL$350</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'PLE-PIN-F001'!$BN$346:$BN$348</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'PLE-PIN-F001'!$BY$346:$BY$350</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'PLE-PIN-F001'!$BN$359:$BN$370</definedName>
    <definedName name="Tipificacionriesgo">'[1]SM-FO-27'!$BR$486:$BR$499</definedName>
    <definedName name="TIPOACCION">'[2]NO BORRAR'!$I$1:$I$9</definedName>
    <definedName name="tiposriesgo">'PLE-PIN-F001'!$BN$359:$BN$367</definedName>
    <definedName name="_xlnm.Print_Titles" localSheetId="1">'PLE-PIN-F001'!$15:$17</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7" i="13" l="1"/>
  <c r="X19" i="3" l="1"/>
  <c r="Y19" i="3" s="1"/>
  <c r="AA19" i="3" s="1"/>
  <c r="X20" i="3"/>
  <c r="Y20" i="3" s="1"/>
  <c r="AA20" i="3" s="1"/>
  <c r="X21" i="3"/>
  <c r="Y21" i="3" s="1"/>
  <c r="AA21" i="3" s="1"/>
  <c r="X18" i="3"/>
  <c r="Y18" i="3" s="1"/>
  <c r="AA18" i="3" s="1"/>
  <c r="K19" i="3"/>
  <c r="C44" i="13" s="1"/>
  <c r="M19" i="3"/>
  <c r="D44" i="13" s="1"/>
  <c r="K20" i="3"/>
  <c r="M20" i="3"/>
  <c r="D45" i="13" s="1"/>
  <c r="K21" i="3"/>
  <c r="C46" i="13" s="1"/>
  <c r="M21" i="3"/>
  <c r="D46" i="13" s="1"/>
  <c r="AP13" i="3"/>
  <c r="AP12" i="3"/>
  <c r="AP11" i="3"/>
  <c r="AP10" i="3"/>
  <c r="AP9" i="3"/>
  <c r="AP8" i="3"/>
  <c r="AP7" i="3"/>
  <c r="AO6" i="3"/>
  <c r="AO5" i="3"/>
  <c r="AQ5" i="3"/>
  <c r="AQ4" i="3"/>
  <c r="K18" i="3"/>
  <c r="M18" i="3"/>
  <c r="D43" i="13" s="1"/>
  <c r="C45" i="10"/>
  <c r="B18" i="3"/>
  <c r="B19" i="3"/>
  <c r="B41" i="10" s="1"/>
  <c r="B20" i="3"/>
  <c r="B21" i="3"/>
  <c r="B44" i="10"/>
  <c r="B46" i="10"/>
  <c r="AN5" i="3"/>
  <c r="AN6" i="3"/>
  <c r="AO7" i="3"/>
  <c r="AO8" i="3"/>
  <c r="AR8" i="3"/>
  <c r="AU8" i="3"/>
  <c r="AO9" i="3"/>
  <c r="AR9" i="3"/>
  <c r="AU9" i="3"/>
  <c r="AO10" i="3"/>
  <c r="AR10" i="3"/>
  <c r="AU10" i="3"/>
  <c r="AO11" i="3"/>
  <c r="AR11" i="3"/>
  <c r="AU11" i="3"/>
  <c r="AO12" i="3"/>
  <c r="AR12" i="3"/>
  <c r="AU12" i="3"/>
  <c r="AO13" i="3"/>
  <c r="AR13" i="3"/>
  <c r="B48" i="10"/>
  <c r="D46" i="10"/>
  <c r="C43" i="13" l="1"/>
  <c r="AE18" i="3"/>
  <c r="AF18" i="3" s="1"/>
  <c r="G43" i="13" s="1"/>
  <c r="B44" i="13"/>
  <c r="D48" i="10"/>
  <c r="C47" i="10"/>
  <c r="C43" i="10"/>
  <c r="C39" i="10"/>
  <c r="D42" i="10"/>
  <c r="D44" i="10"/>
  <c r="C41" i="10"/>
  <c r="C44" i="10"/>
  <c r="C42" i="10"/>
  <c r="C45" i="13"/>
  <c r="E45" i="13" s="1"/>
  <c r="D40" i="10"/>
  <c r="N18" i="3"/>
  <c r="O18" i="3" s="1"/>
  <c r="D39" i="10"/>
  <c r="N20" i="3"/>
  <c r="O20" i="3" s="1"/>
  <c r="C48" i="10"/>
  <c r="I48" i="10" s="1"/>
  <c r="B40" i="10"/>
  <c r="C46" i="10"/>
  <c r="F46" i="10" s="1"/>
  <c r="E43" i="13"/>
  <c r="AG20" i="3"/>
  <c r="AH20" i="3" s="1"/>
  <c r="H45" i="13" s="1"/>
  <c r="AE20" i="3"/>
  <c r="AG21" i="3"/>
  <c r="AH21" i="3" s="1"/>
  <c r="H46" i="13" s="1"/>
  <c r="AE21" i="3"/>
  <c r="AF21" i="3" s="1"/>
  <c r="AG19" i="3"/>
  <c r="AH19" i="3" s="1"/>
  <c r="H44" i="13" s="1"/>
  <c r="AE19" i="3"/>
  <c r="AG18" i="3"/>
  <c r="AH18" i="3" s="1"/>
  <c r="H43" i="13" s="1"/>
  <c r="L48" i="10"/>
  <c r="M48" i="10"/>
  <c r="D45" i="10"/>
  <c r="E46" i="13"/>
  <c r="N21" i="3"/>
  <c r="N19" i="3"/>
  <c r="D41" i="10"/>
  <c r="E44" i="13"/>
  <c r="AB19" i="3"/>
  <c r="D43" i="10"/>
  <c r="B47" i="10"/>
  <c r="AB21" i="3"/>
  <c r="B45" i="10"/>
  <c r="D47" i="10"/>
  <c r="AB18" i="3"/>
  <c r="B45" i="13"/>
  <c r="B42" i="10"/>
  <c r="B43" i="10"/>
  <c r="B46" i="13"/>
  <c r="AB20" i="3"/>
  <c r="B43" i="13"/>
  <c r="B39" i="10"/>
  <c r="C40" i="10"/>
  <c r="F48" i="10" l="1"/>
  <c r="E39" i="10"/>
  <c r="J48" i="10"/>
  <c r="G48" i="10"/>
  <c r="M42" i="10"/>
  <c r="L46" i="10"/>
  <c r="H42" i="10"/>
  <c r="E47" i="10"/>
  <c r="L39" i="10"/>
  <c r="F42" i="10"/>
  <c r="K43" i="10"/>
  <c r="I39" i="10"/>
  <c r="M44" i="10"/>
  <c r="E48" i="10"/>
  <c r="M46" i="10"/>
  <c r="J43" i="10"/>
  <c r="K42" i="10"/>
  <c r="E42" i="10"/>
  <c r="G41" i="10"/>
  <c r="F39" i="10"/>
  <c r="J39" i="10"/>
  <c r="K39" i="10"/>
  <c r="H39" i="10"/>
  <c r="M39" i="10"/>
  <c r="I46" i="10"/>
  <c r="H48" i="10"/>
  <c r="K48" i="10"/>
  <c r="G42" i="10"/>
  <c r="I42" i="10"/>
  <c r="L42" i="10"/>
  <c r="K44" i="10"/>
  <c r="J42" i="10"/>
  <c r="I47" i="10"/>
  <c r="E44" i="10"/>
  <c r="F43" i="10"/>
  <c r="L44" i="10"/>
  <c r="G44" i="10"/>
  <c r="J44" i="10"/>
  <c r="H44" i="10"/>
  <c r="F44" i="10"/>
  <c r="I44" i="10"/>
  <c r="E46" i="10"/>
  <c r="AI21" i="3"/>
  <c r="AJ21" i="3" s="1"/>
  <c r="G46" i="13"/>
  <c r="I46" i="13" s="1"/>
  <c r="G39" i="10"/>
  <c r="I43" i="13"/>
  <c r="AC43" i="13"/>
  <c r="U43" i="13"/>
  <c r="P43" i="13"/>
  <c r="F43" i="13"/>
  <c r="L43" i="13"/>
  <c r="AB43" i="13"/>
  <c r="Z43" i="13"/>
  <c r="W43" i="13"/>
  <c r="AF43" i="13"/>
  <c r="O43" i="13"/>
  <c r="AA43" i="13"/>
  <c r="X43" i="13"/>
  <c r="V43" i="13"/>
  <c r="Q43" i="13"/>
  <c r="J43" i="13"/>
  <c r="Y43" i="13"/>
  <c r="AD43" i="13"/>
  <c r="R43" i="13"/>
  <c r="AG43" i="13"/>
  <c r="M43" i="13"/>
  <c r="AE43" i="13"/>
  <c r="N43" i="13"/>
  <c r="K43" i="13"/>
  <c r="AI18" i="3"/>
  <c r="AJ18" i="3" s="1"/>
  <c r="T43" i="13"/>
  <c r="K46" i="10"/>
  <c r="H46" i="10"/>
  <c r="J46" i="10"/>
  <c r="G46" i="10"/>
  <c r="AF19" i="3"/>
  <c r="AF20" i="3"/>
  <c r="H41" i="10"/>
  <c r="M41" i="10"/>
  <c r="F41" i="10"/>
  <c r="E41" i="10"/>
  <c r="K41" i="10"/>
  <c r="J41" i="10"/>
  <c r="I41" i="10"/>
  <c r="K45" i="10"/>
  <c r="M45" i="10"/>
  <c r="H45" i="10"/>
  <c r="J45" i="10"/>
  <c r="L45" i="10"/>
  <c r="F45" i="10"/>
  <c r="E45" i="10"/>
  <c r="I45" i="10"/>
  <c r="G45" i="10"/>
  <c r="H40" i="10"/>
  <c r="L40" i="10"/>
  <c r="F40" i="10"/>
  <c r="J40" i="10"/>
  <c r="E40" i="10"/>
  <c r="G40" i="10"/>
  <c r="I40" i="10"/>
  <c r="M40" i="10"/>
  <c r="K40" i="10"/>
  <c r="L47" i="10"/>
  <c r="L41" i="10"/>
  <c r="O19" i="3"/>
  <c r="E43" i="10"/>
  <c r="I43" i="10"/>
  <c r="L43" i="10"/>
  <c r="H43" i="10"/>
  <c r="G43" i="10"/>
  <c r="M43" i="10"/>
  <c r="O21" i="3"/>
  <c r="K47" i="10"/>
  <c r="F47" i="10"/>
  <c r="M47" i="10"/>
  <c r="J47" i="10"/>
  <c r="G47" i="10"/>
  <c r="H47" i="10"/>
  <c r="AI20" i="3" l="1"/>
  <c r="AJ20" i="3" s="1"/>
  <c r="G45" i="13"/>
  <c r="I45" i="13" s="1"/>
  <c r="AI19" i="3"/>
  <c r="AJ19" i="3" s="1"/>
  <c r="G44" i="13"/>
  <c r="I44" i="13" s="1"/>
  <c r="I47" i="13" s="1"/>
  <c r="AG46" i="13"/>
  <c r="X46" i="13"/>
  <c r="AF46" i="13"/>
  <c r="AE46" i="13"/>
  <c r="P46" i="13"/>
  <c r="Q46" i="13"/>
  <c r="U46" i="13"/>
  <c r="T46" i="13"/>
  <c r="R46" i="13"/>
  <c r="AC46" i="13"/>
  <c r="AB46" i="13"/>
  <c r="L46" i="13"/>
  <c r="K46" i="13"/>
  <c r="V46" i="13"/>
  <c r="J46" i="13"/>
  <c r="N46" i="13"/>
  <c r="W46" i="13"/>
  <c r="M46" i="13"/>
  <c r="Z46" i="13"/>
  <c r="AD46" i="13"/>
  <c r="Y46" i="13"/>
  <c r="AA46" i="13"/>
  <c r="O46" i="13"/>
  <c r="F46" i="13"/>
  <c r="F49" i="10"/>
  <c r="F16" i="10" s="1"/>
  <c r="E49" i="10"/>
  <c r="D16" i="10" s="1"/>
  <c r="G49" i="10"/>
  <c r="H16" i="10" s="1"/>
  <c r="K49" i="10"/>
  <c r="D26" i="10" s="1"/>
  <c r="H49" i="10"/>
  <c r="D21" i="10" s="1"/>
  <c r="M49" i="10"/>
  <c r="H26" i="10" s="1"/>
  <c r="J49" i="10"/>
  <c r="H21" i="10" s="1"/>
  <c r="L49" i="10"/>
  <c r="F26" i="10" s="1"/>
  <c r="I49" i="10"/>
  <c r="F21" i="10" s="1"/>
  <c r="X44" i="13" l="1"/>
  <c r="AC44" i="13"/>
  <c r="AE44" i="13"/>
  <c r="Z44" i="13"/>
  <c r="K44" i="13"/>
  <c r="V44" i="13"/>
  <c r="AG44" i="13"/>
  <c r="AG47" i="13" s="1"/>
  <c r="L44" i="13"/>
  <c r="L47" i="13" s="1"/>
  <c r="R44" i="13"/>
  <c r="M44" i="13"/>
  <c r="N44" i="13"/>
  <c r="N47" i="13" s="1"/>
  <c r="J44" i="13"/>
  <c r="J47" i="13" s="1"/>
  <c r="AB44" i="13"/>
  <c r="Y44" i="13"/>
  <c r="P44" i="13"/>
  <c r="AD44" i="13"/>
  <c r="Q44" i="13"/>
  <c r="AF44" i="13"/>
  <c r="T44" i="13"/>
  <c r="AA44" i="13"/>
  <c r="AA47" i="13" s="1"/>
  <c r="W44" i="13"/>
  <c r="U44" i="13"/>
  <c r="O44" i="13"/>
  <c r="O47" i="13" s="1"/>
  <c r="F44" i="13"/>
  <c r="L45" i="13"/>
  <c r="AG45" i="13"/>
  <c r="Q45" i="13"/>
  <c r="AD45" i="13"/>
  <c r="N45" i="13"/>
  <c r="O45" i="13"/>
  <c r="P45" i="13"/>
  <c r="Z45" i="13"/>
  <c r="V45" i="13"/>
  <c r="W45" i="13"/>
  <c r="AE45" i="13"/>
  <c r="AB45" i="13"/>
  <c r="AC45" i="13"/>
  <c r="M45" i="13"/>
  <c r="Y45" i="13"/>
  <c r="T45" i="13"/>
  <c r="U45" i="13"/>
  <c r="X45" i="13"/>
  <c r="AF45" i="13"/>
  <c r="R45" i="13"/>
  <c r="AA45" i="13"/>
  <c r="J45" i="13"/>
  <c r="K45" i="13"/>
  <c r="F45" i="13"/>
  <c r="P47" i="13" l="1"/>
  <c r="D30" i="13" s="1"/>
  <c r="U47" i="13"/>
  <c r="AF47" i="13"/>
  <c r="J30" i="13" s="1"/>
  <c r="Y47" i="13"/>
  <c r="M47" i="13"/>
  <c r="F15" i="13" s="1"/>
  <c r="V47" i="13"/>
  <c r="AC47" i="13"/>
  <c r="H30" i="13" s="1"/>
  <c r="AD47" i="13"/>
  <c r="Z47" i="13"/>
  <c r="L20" i="13" s="1"/>
  <c r="T47" i="13"/>
  <c r="F20" i="13" s="1"/>
  <c r="AE47" i="13"/>
  <c r="W47" i="13"/>
  <c r="Q47" i="13"/>
  <c r="J10" i="13" s="1"/>
  <c r="AB47" i="13"/>
  <c r="R47" i="13"/>
  <c r="L10" i="13" s="1"/>
  <c r="K47" i="13"/>
  <c r="D15" i="13" s="1"/>
  <c r="X47" i="13"/>
  <c r="L15" i="13" s="1"/>
  <c r="C39" i="13"/>
  <c r="L25" i="13"/>
  <c r="D10" i="13"/>
  <c r="D20" i="13"/>
  <c r="F30" i="13"/>
  <c r="H10" i="13"/>
  <c r="H25" i="13"/>
  <c r="L30" i="13"/>
  <c r="H20" i="13"/>
  <c r="F25" i="13"/>
  <c r="J20" i="13"/>
  <c r="J15" i="13"/>
  <c r="J25" i="13"/>
  <c r="D25" i="13"/>
  <c r="H15" i="13"/>
  <c r="F10" i="13"/>
  <c r="F39" i="13" l="1"/>
</calcChain>
</file>

<file path=xl/sharedStrings.xml><?xml version="1.0" encoding="utf-8"?>
<sst xmlns="http://schemas.openxmlformats.org/spreadsheetml/2006/main" count="731" uniqueCount="451">
  <si>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</si>
  <si>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</si>
  <si>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</si>
  <si>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</si>
  <si>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</si>
  <si>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</si>
  <si>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</si>
  <si>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</si>
  <si>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</si>
  <si>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</si>
  <si>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</si>
  <si>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</si>
  <si>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</si>
  <si>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</si>
  <si>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</si>
  <si>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</si>
  <si>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</si>
  <si>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</si>
  <si>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</si>
  <si>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</si>
  <si>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</si>
  <si>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</si>
  <si>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</si>
  <si>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</si>
  <si>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</si>
  <si>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</si>
  <si>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</si>
  <si>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</si>
  <si>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</si>
  <si>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</si>
  <si>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</si>
  <si>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</si>
  <si>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</si>
  <si>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</si>
  <si>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</si>
  <si>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</si>
  <si>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</si>
  <si>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</si>
  <si>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</si>
  <si>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</si>
  <si>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</si>
  <si>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</si>
  <si>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</si>
  <si>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</si>
  <si>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</si>
  <si>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</si>
  <si>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</si>
  <si>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</si>
  <si>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</si>
  <si>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</si>
  <si>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</si>
  <si>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</si>
  <si>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</si>
  <si>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</si>
  <si>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</si>
  <si>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</si>
  <si>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</si>
  <si>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</si>
  <si>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</si>
  <si>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</si>
  <si>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</si>
  <si>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</si>
  <si>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</si>
  <si>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</si>
  <si>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</si>
  <si>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</si>
  <si>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</si>
  <si>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</si>
  <si>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</si>
  <si>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</si>
  <si>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</si>
  <si>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</si>
  <si>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</si>
  <si>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</si>
  <si>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</si>
  <si>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</si>
  <si>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</si>
  <si>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</si>
  <si>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</si>
  <si>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</si>
  <si>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</si>
  <si>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</si>
  <si>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</si>
  <si>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</si>
  <si>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</si>
  <si>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</si>
  <si>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</si>
  <si>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</si>
  <si>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</si>
  <si>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</si>
  <si>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</si>
  <si>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</si>
  <si>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</si>
  <si>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</si>
  <si>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</si>
  <si>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</si>
  <si>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</si>
  <si>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</si>
  <si>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</si>
  <si>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</si>
  <si>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</si>
  <si>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</si>
  <si>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</si>
  <si>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</si>
  <si>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RowS(39:39).Select</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</si>
  <si>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</si>
  <si>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</si>
  <si>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</si>
  <si>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</si>
  <si>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</si>
  <si>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</si>
  <si>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</si>
  <si>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</si>
  <si>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</si>
  <si>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</si>
  <si>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</si>
  <si>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</si>
  <si>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</si>
  <si>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</si>
  <si>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</si>
  <si>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</si>
  <si>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</si>
  <si>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</si>
  <si>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</si>
  <si>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</si>
  <si>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</si>
  <si>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</si>
  <si>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</si>
  <si>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</si>
  <si>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</si>
  <si>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</si>
  <si>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</si>
  <si>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</si>
  <si>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</si>
  <si>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</si>
  <si>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</si>
  <si>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</si>
  <si>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</si>
  <si>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</si>
  <si>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</si>
  <si>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</si>
  <si>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</si>
  <si>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</si>
  <si>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</si>
  <si>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</si>
  <si>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</si>
  <si>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</si>
  <si>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</si>
  <si>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</si>
  <si>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</si>
  <si>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</si>
  <si>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</si>
  <si>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</si>
  <si>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</si>
  <si>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</si>
  <si>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</si>
  <si>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</si>
  <si>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</si>
  <si>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</si>
  <si>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</si>
  <si>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</si>
  <si>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</si>
  <si>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MAPA DE RIESGOS</t>
  </si>
  <si>
    <t>$5:$6</t>
  </si>
  <si>
    <t>$9:$9</t>
  </si>
  <si>
    <t>$E$2:</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</si>
  <si>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</si>
  <si>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</si>
  <si>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</si>
  <si>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</si>
  <si>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</si>
  <si>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</si>
  <si>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</si>
  <si>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</si>
  <si>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</si>
  <si>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</si>
  <si>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</si>
  <si>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</si>
  <si>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</si>
  <si>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</si>
  <si>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</si>
  <si>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</si>
  <si>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</si>
  <si>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</si>
  <si>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</si>
  <si>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</si>
  <si>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</si>
  <si>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</si>
  <si>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</si>
  <si>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</si>
  <si>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</si>
  <si>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</si>
  <si>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</si>
  <si>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</si>
  <si>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</si>
  <si>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</si>
  <si>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</si>
  <si>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</si>
  <si>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</si>
  <si>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</si>
  <si>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</si>
  <si>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</si>
  <si>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</si>
  <si>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</si>
  <si>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$A$24</t>
  </si>
  <si>
    <t>$C$2:</t>
  </si>
  <si>
    <t>ZONA DE RIESGO INHERENTE</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</si>
  <si>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</si>
  <si>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</si>
  <si>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</si>
  <si>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</si>
  <si>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</si>
  <si>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</si>
  <si>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</si>
  <si>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</si>
  <si>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</si>
  <si>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</si>
  <si>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</si>
  <si>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</si>
  <si>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</si>
  <si>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</si>
  <si>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</si>
  <si>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</si>
  <si>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</si>
  <si>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</si>
  <si>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</si>
  <si>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</si>
  <si>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</si>
  <si>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</si>
  <si>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</si>
  <si>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</si>
  <si>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</si>
  <si>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ANÁLISIS CAUSAL</t>
  </si>
  <si>
    <t>ANÁLISIS DE IMPACTO</t>
  </si>
  <si>
    <t>Causa</t>
  </si>
  <si>
    <t>Consecuencia</t>
  </si>
  <si>
    <t>$AS$1</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</si>
  <si>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</si>
  <si>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</si>
  <si>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</si>
  <si>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</si>
  <si>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</si>
  <si>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</si>
  <si>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</si>
  <si>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</si>
  <si>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</si>
  <si>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</si>
  <si>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</si>
  <si>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</si>
  <si>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</si>
  <si>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</si>
  <si>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</si>
  <si>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</si>
  <si>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</si>
  <si>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</si>
  <si>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</si>
  <si>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</si>
  <si>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</si>
  <si>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</si>
  <si>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</si>
  <si>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</si>
  <si>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</si>
  <si>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</si>
  <si>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</si>
  <si>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</si>
  <si>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</si>
  <si>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</si>
  <si>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</si>
  <si>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</si>
  <si>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</si>
  <si>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</si>
  <si>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$N:$N</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</si>
  <si>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</si>
  <si>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</si>
  <si>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</si>
  <si>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</si>
  <si>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</si>
  <si>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</si>
  <si>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</si>
  <si>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</si>
  <si>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</si>
  <si>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</si>
  <si>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</si>
  <si>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</si>
  <si>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</si>
  <si>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</si>
  <si>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</si>
  <si>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</si>
  <si>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</si>
  <si>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</si>
  <si>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</si>
  <si>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</si>
  <si>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</si>
  <si>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</si>
  <si>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</si>
  <si>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</si>
  <si>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</si>
  <si>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</si>
  <si>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</si>
  <si>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</si>
  <si>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</si>
  <si>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</si>
  <si>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</si>
  <si>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</si>
  <si>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</si>
  <si>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</si>
  <si>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</si>
  <si>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</si>
  <si>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</si>
  <si>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</si>
  <si>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</si>
  <si>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</si>
  <si>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</si>
  <si>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</si>
  <si>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</si>
  <si>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</si>
  <si>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</si>
  <si>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</si>
  <si>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</si>
  <si>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</si>
  <si>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</si>
  <si>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</si>
  <si>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</si>
  <si>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</si>
  <si>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</si>
  <si>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</si>
  <si>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</si>
  <si>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</si>
  <si>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</si>
  <si>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</si>
  <si>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</si>
  <si>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</si>
  <si>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</si>
  <si>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</si>
  <si>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</si>
  <si>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</si>
  <si>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</si>
  <si>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</si>
  <si>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</si>
  <si>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</si>
  <si>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</si>
  <si>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</si>
  <si>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</si>
  <si>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</si>
  <si>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</si>
  <si>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</si>
  <si>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</si>
  <si>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</si>
  <si>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</si>
  <si>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</si>
  <si>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</si>
  <si>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</si>
  <si>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</si>
  <si>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</si>
  <si>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</si>
  <si>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</si>
  <si>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</si>
  <si>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</si>
  <si>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</si>
  <si>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</si>
  <si>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</si>
  <si>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</si>
  <si>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</si>
  <si>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</si>
  <si>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</si>
  <si>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</si>
  <si>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</si>
  <si>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</si>
  <si>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</si>
  <si>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</si>
  <si>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</si>
  <si>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</si>
  <si>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</si>
  <si>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</si>
  <si>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</si>
  <si>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</si>
  <si>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</si>
  <si>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</si>
  <si>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</si>
  <si>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</si>
  <si>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</si>
  <si>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</si>
  <si>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</si>
  <si>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</si>
  <si>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</si>
  <si>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</si>
  <si>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</si>
  <si>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</si>
  <si>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</si>
  <si>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</si>
  <si>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</si>
  <si>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</si>
  <si>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</si>
  <si>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</si>
  <si>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</si>
  <si>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</si>
  <si>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</si>
  <si>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</si>
  <si>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</si>
  <si>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</si>
  <si>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</si>
  <si>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</si>
  <si>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</si>
  <si>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</si>
  <si>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</si>
  <si>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</si>
  <si>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</si>
  <si>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</si>
  <si>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</si>
  <si>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</si>
  <si>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</si>
  <si>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</si>
  <si>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</si>
  <si>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Inadecuada priorización de los recursos de inversión con respecto a las metas del PDL.</t>
  </si>
  <si>
    <t>Alcalde Local</t>
  </si>
  <si>
    <t>Identificar y priorizar las necesidades, recursos y potencialidades de la localdiad de manera coordinada con las instituciones y los actores sociales para mejorar la calidad de vida de sus habitantes.</t>
  </si>
  <si>
    <t>29 de diciembre de
2017</t>
  </si>
  <si>
    <t>SI</t>
  </si>
  <si>
    <t>Prevenir</t>
  </si>
  <si>
    <t>Completa</t>
  </si>
  <si>
    <t>Directamente</t>
  </si>
  <si>
    <t xml:space="preserve">
Incumplimiento de las metas establecidas en el  Plan de Desarrollo Local.
Sobre ejecución en las metas PDL, que no resuelven las necesidades locales.</t>
  </si>
  <si>
    <t>n/a</t>
  </si>
  <si>
    <t>Creación del documento de acuerdo a la nueva estructura organizacional de la Entidad (Decreto 411 de 2016), el nuevo marco estratégico (Resolución 162 de 2017) y el nuevo modelo de operación por procesos, en la anterior estructura organizacional, este proceso hacía parte deGestión del desarrollo Local y Agenciamiento de la Política Pública</t>
  </si>
  <si>
    <t>1. Baja participación ciudadana en la Planeación Local.</t>
  </si>
  <si>
    <t>1. No se resuelven las necesidades y/o problematicas locales que requieren intervención conjunta de la Alcaldía Local y los Sectores Administrativos.
2. Baja Gobernabilidad</t>
  </si>
  <si>
    <t xml:space="preserve">1. Falta de quórum para realizar la sesiones del CLG.       
2. Inadecuada formulación del Plan Anual de Trabajo  del CLG. 
3. Deficiencias en la coordinación y  articulación de recursos        </t>
  </si>
  <si>
    <t>1. No tener en cuenta la información registrada en los aplicativos distritales, relacionada con el avance del PDL y  los proyectos de inversión local, previo a la priorización de los recursos.</t>
  </si>
  <si>
    <t>ELABORÓ:
Analista OAP
Promotor de Mejora del proceso</t>
  </si>
  <si>
    <t>REVISÓ:
Profesional especializado OAP
Profesional especializado del proceso</t>
  </si>
  <si>
    <t>Código:</t>
  </si>
  <si>
    <t>Versión:</t>
  </si>
  <si>
    <t>Vigencia</t>
  </si>
  <si>
    <t xml:space="preserve">                  GPT-MR</t>
  </si>
  <si>
    <t xml:space="preserve">Ajuste y actualización a la matriz de acuerdo con la guía del DAFP V4 -2018 a través del manual de gestión del riesgo versión 11- 2019, se ingresa las columnas para las características y la evaluación de los controles, se eliminan los riesgos R2 por corresponder a factores externos y el R6 debido a que la etapa de ejecución de los proyectos corresponde a GCL, se ajustaron los riesgos  R3,R4 y R5, y se e ajustan los controles en concordancia al Manual de Gestión de Riesgos. . </t>
  </si>
  <si>
    <r>
      <t xml:space="preserve">Inadeacuada identificación de las necesidades de la población y potencialidades del territorio </t>
    </r>
    <r>
      <rPr>
        <sz val="9"/>
        <color theme="1"/>
        <rFont val="Arial"/>
        <family val="2"/>
      </rPr>
      <t>en el PDL.</t>
    </r>
  </si>
  <si>
    <t>Inadecuada coordinación y articulación de la acción distrital en el territorio del CLG.</t>
  </si>
  <si>
    <t xml:space="preserve">
1.  Falta de experticia profesional en la formulación técnica de los proyectos de inversión local</t>
  </si>
  <si>
    <t>Documento de estrategia de difusión, sensibilización y  persuasión 
Documentos que soportan la implementación  de la estrategia.
Listados de asistencia</t>
  </si>
  <si>
    <t>Deficiencias en la   formulación de los proyectos de inversión local.</t>
  </si>
  <si>
    <t xml:space="preserve">1. Formulación de un Plan de Desarrollo Local que no corresponde a las necesidades de los ciudadanos.
2. Baja gobernabilidad 
</t>
  </si>
  <si>
    <t>El Alcalde(sa) Local  dentro de los quince (15) días siguientes a la posesión del Alcalde Mayor, definirá e iniciará la implementación de la estregia de difusión de la convocatoría, sensibilización y  persuasión dirigida a los ciudadanos para asistir y participar en los eventos de planeación local de su territorio, observando lo señalado en el Acuerdo 13 de 2000 y buscando la mayor participación ciudadana posible, dejando las evidencias de implementación de la estrategia, destinadas a los entes de control.Queda como evidencia queda la estrategia de difusión, los soportes de la implementación de la estrategia y los listados de asistencia.</t>
  </si>
  <si>
    <t>1. Afectación de los procesos procesos de planeación y contratación  (en sus etapas precontractual, contractual y post contractual) de los proyectos de inversión local.
2. Deficiente ejecución de los proyectos de inversión local.
3. Posibles demandas contra la administración local.
4. Incumplimiento de las metas establecidas en el Plan de Desarrollo.</t>
  </si>
  <si>
    <t>El Alcalde(sa) Local, cada vez que se elaboren estudios previos para la contratación de personal para apoyar la formulación de proyectos de inversión, establecerá el perfil que garantice que la formulación de los proyectos de inversión se realizará de manera técnica y de conformidad con los parámetros y lineamientos establecidos,  en caso de que los estudios previos no contenga dicha información se procederá al ajuste correspondiente, como evidencia quedan los estudios previos.
El profesional especializado 222-24, cada vez que ingrese un profesional al grupo de planeación de los FDL responsable de la formulación de proyectos  de inversión local, desarrollará  sesiones de actualización y/o entrenamiento al puesto de trabajo, de acuerdo con lo establecido en las instrucciones GCO-GTH-IN004  para el entrenamiento en puesto de trabajo, en caso de inasistencia por parte del responsable de la formulación de proyectos  se elaborará el acta que evidencie la  reprogramación de dicha sesión, como evidencia de la ejecución del control quedan las evidencias de reunión y/o los registros de capacitación y entrenamiento y/o registros de entrenamiento a puesto de trabajo.</t>
  </si>
  <si>
    <t xml:space="preserve">
La secretaría técnica del CLG cada vez que este convocada una sesión del CLG, verifica el quorum y en caso de no completarse el mismo levatará acta dejando constancia del hecho. El Alcalde(sa) Local,en su calidad de presidente de la instancia enviará comunicaciones oficiales a los  sectores integrantes informando la no realización de la sesión por falta de quorum. Las evidencias de la ejecución del control son las actas del CLG y la comunicaciones oficiales
</t>
  </si>
  <si>
    <t>Actas CLG
(Resolcuión 233 de 2018)
Comunicaciones Oficiales.</t>
  </si>
  <si>
    <t xml:space="preserve">El Alcalde(sa) Local, el Profesional de Presupuesto, el Profesional de Planeación anualmente revisan, organizan, priorizan y seleccionan los Proyectos de Inversión para la asignación de recursos con cargo al Fondo de Desarrollo Local, teniendo en cuenta el Plan de Desarrollo, líneas bases de inversión, políticas sectoriales anuales y las competencias de la localidad. Manteniendo actualizados(as) las Fichas EBI, DTS, el registro del formato de banco de iniciativas (que sirve como insumo para los proyectos de inversión) y presentando anualmente el anteproyecto del presupuesto. En caso de que la SDH realice recomendaciones se realizaran e incorporaran los ajustes respectivos, como evidencia queda el anteproyecto de presupuesto, los anexos del anteproyecto, los ajustes realizados.
</t>
  </si>
  <si>
    <t>Anteproyecto de presupuesto, anexos del anteproyecto y ajustes anteproyecto.
Fichass EBI - DTS actualizadas
Relación de Banco de Iniciciativas</t>
  </si>
  <si>
    <t xml:space="preserve">
Estudios Previos
PLE-PIN-F026 Formato registro capacitación / entrenamiento y/o 
GCO-GTH-F029 Lista de Chequeo entrenamiento puesto de trabajo y/o PLE-PIN-F029 Formato evidencia de reunión    debidamente diligenciados</t>
  </si>
  <si>
    <t xml:space="preserve">      27 de dicimebre de 2019</t>
  </si>
  <si>
    <r>
      <t xml:space="preserve">REVISÓ Y APROBÓ:
</t>
    </r>
    <r>
      <rPr>
        <sz val="10"/>
        <rFont val="Arial Narrow"/>
        <family val="2"/>
      </rPr>
      <t>Líder del Proceso mediante caso HOLA No. 83293</t>
    </r>
    <r>
      <rPr>
        <b/>
        <sz val="1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</si>
</sst>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3">
    <font>
      <sz val="10"/>
      <name val="Arial"/>
      <family val="2"/>
    </font>
    <font>
      <sz val="10"/>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sz val="10"/>
      <name val="Arial Narrow"/>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0"/>
      <color indexed="8"/>
      <name val="Arial"/>
      <family val="2"/>
    </font>
    <font>
      <sz val="12"/>
      <color indexed="8"/>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b/>
      <sz val="9"/>
      <color indexed="56"/>
      <name val="Calibri"/>
      <family val="2"/>
    </font>
    <font>
      <sz val="9"/>
      <name val="Arial"/>
      <family val="2"/>
    </font>
    <font>
      <b/>
      <sz val="12"/>
      <color indexed="56"/>
      <name val="Calibri"/>
      <family val="2"/>
    </font>
    <font>
      <b/>
      <sz val="8"/>
      <name val="Arial"/>
      <family val="2"/>
    </font>
    <font>
      <sz val="9"/>
      <color theme="1"/>
      <name val="Arial"/>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b/>
      <sz val="9"/>
      <name val="Arial"/>
      <family val="2"/>
    </font>
    <font>
      <sz val="9"/>
      <name val="Calibri"/>
      <family val="2"/>
    </font>
    <font>
      <sz val="9"/>
      <color indexed="9"/>
      <name val="Arial"/>
      <family val="2"/>
    </font>
    <font>
      <sz val="9"/>
      <color indexed="8"/>
      <name val="Arial"/>
      <family val="2"/>
    </font>
    <font>
      <sz val="11"/>
      <color indexed="16"/>
      <name val="Arial"/>
      <family val="2"/>
    </font>
    <font>
      <sz val="12"/>
      <color indexed="10"/>
      <name val="Arial"/>
      <family val="2"/>
    </font>
    <font>
      <sz val="12"/>
      <color indexed="16"/>
      <name val="Arial"/>
      <family val="2"/>
    </font>
    <font>
      <sz val="12"/>
      <color indexed="29"/>
      <name val="Arial"/>
      <family val="2"/>
    </font>
    <font>
      <sz val="8"/>
      <color theme="1"/>
      <name val="Arial"/>
      <family val="2"/>
    </font>
  </fonts>
  <fills count="27">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
      <patternFill patternType="solid">
        <fgColor theme="0"/>
        <bgColor indexed="64"/>
      </patternFill>
    </fill>
  </fills>
  <borders count="44">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xf numFmtId="0" fontId="31" fillId="2" borderId="0" applyNumberFormat="0" applyBorder="0" applyAlignment="0" applyProtection="0"/>
    <xf numFmtId="0" fontId="1" fillId="0" borderId="0"/>
    <xf numFmtId="0" fontId="32" fillId="0" borderId="0"/>
    <xf numFmtId="0" fontId="33" fillId="0" borderId="1" applyNumberFormat="0" applyFill="0" applyAlignment="0" applyProtection="0"/>
    <xf numFmtId="0" fontId="34" fillId="0" borderId="2" applyNumberFormat="0" applyFill="0" applyAlignment="0" applyProtection="0"/>
  </cellStyleXfs>
  <cellXfs count="351">
    <xf numFmtId="0" fontId="0" fillId="0" borderId="0" xfId="0"/>
    <xf numFmtId="0" fontId="1" fillId="3" borderId="0" xfId="0" applyFont="1" applyFill="1" applyAlignment="1" applyProtection="1">
      <alignment vertical="center" wrapText="1"/>
      <protection locked="0"/>
    </xf>
    <xf numFmtId="0" fontId="0" fillId="3" borderId="0" xfId="0" applyFill="1"/>
    <xf numFmtId="0" fontId="1" fillId="0" borderId="3" xfId="0" applyFont="1" applyBorder="1" applyAlignment="1">
      <alignment horizontal="center" vertical="center" wrapText="1"/>
    </xf>
    <xf numFmtId="0" fontId="13" fillId="3" borderId="0" xfId="0" applyFont="1" applyFill="1" applyAlignment="1"/>
    <xf numFmtId="0" fontId="0" fillId="3" borderId="0" xfId="0" applyFill="1" applyAlignment="1">
      <alignment horizontal="center"/>
    </xf>
    <xf numFmtId="0" fontId="0" fillId="0" borderId="0" xfId="0" applyAlignment="1">
      <alignment horizontal="center"/>
    </xf>
    <xf numFmtId="0" fontId="4" fillId="5" borderId="3" xfId="0" applyFont="1" applyFill="1" applyBorder="1" applyAlignment="1">
      <alignment horizontal="center"/>
    </xf>
    <xf numFmtId="0" fontId="4" fillId="7" borderId="3" xfId="0" applyFont="1" applyFill="1" applyBorder="1" applyAlignment="1">
      <alignment horizontal="center"/>
    </xf>
    <xf numFmtId="0" fontId="4" fillId="4" borderId="3" xfId="0" applyFont="1" applyFill="1" applyBorder="1" applyAlignment="1">
      <alignment horizontal="center"/>
    </xf>
    <xf numFmtId="0" fontId="8" fillId="3" borderId="0" xfId="0" applyFont="1" applyFill="1"/>
    <xf numFmtId="0" fontId="8"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1" fillId="3" borderId="0" xfId="0" applyFont="1" applyFill="1"/>
    <xf numFmtId="0" fontId="0" fillId="5" borderId="0" xfId="0" applyFill="1"/>
    <xf numFmtId="0" fontId="0" fillId="4" borderId="0" xfId="0" applyFill="1"/>
    <xf numFmtId="0" fontId="0" fillId="7" borderId="0" xfId="0" applyFill="1"/>
    <xf numFmtId="0" fontId="4"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2" fillId="3" borderId="0" xfId="0" applyFont="1" applyFill="1" applyAlignment="1">
      <alignment wrapText="1"/>
    </xf>
    <xf numFmtId="0" fontId="12"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4" fillId="9" borderId="3" xfId="0" applyFont="1" applyFill="1" applyBorder="1" applyAlignment="1">
      <alignment horizontal="center"/>
    </xf>
    <xf numFmtId="0" fontId="4"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19" fillId="10" borderId="3" xfId="0" applyFont="1" applyFill="1" applyBorder="1" applyAlignment="1">
      <alignment horizontal="justify" vertical="justify" wrapText="1"/>
    </xf>
    <xf numFmtId="0" fontId="19" fillId="10" borderId="3" xfId="0" applyFont="1" applyFill="1" applyBorder="1" applyAlignment="1">
      <alignment horizontal="center" vertical="center" wrapText="1"/>
    </xf>
    <xf numFmtId="0" fontId="19"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7"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2" fillId="0" borderId="0" xfId="3" applyProtection="1">
      <protection locked="0"/>
    </xf>
    <xf numFmtId="0" fontId="35" fillId="0" borderId="3" xfId="3" applyFont="1" applyBorder="1" applyProtection="1">
      <protection locked="0"/>
    </xf>
    <xf numFmtId="0" fontId="37" fillId="0" borderId="0" xfId="0" applyFont="1"/>
    <xf numFmtId="0" fontId="36" fillId="12" borderId="12" xfId="5" applyFont="1" applyFill="1" applyBorder="1" applyAlignment="1" applyProtection="1">
      <alignment horizontal="center" vertical="center"/>
      <protection locked="0"/>
    </xf>
    <xf numFmtId="0" fontId="36" fillId="13" borderId="12" xfId="5" applyFont="1" applyFill="1" applyBorder="1" applyAlignment="1" applyProtection="1">
      <alignment horizontal="center" vertical="center"/>
      <protection locked="0"/>
    </xf>
    <xf numFmtId="0" fontId="35" fillId="3" borderId="12" xfId="3" applyFont="1" applyFill="1" applyBorder="1" applyAlignment="1" applyProtection="1">
      <alignment horizontal="left" vertical="center" wrapText="1"/>
      <protection locked="0"/>
    </xf>
    <xf numFmtId="0" fontId="37" fillId="3" borderId="12" xfId="3" applyFont="1" applyFill="1" applyBorder="1" applyAlignment="1" applyProtection="1">
      <alignment horizontal="left" vertical="center" wrapText="1"/>
      <protection locked="0"/>
    </xf>
    <xf numFmtId="0" fontId="35" fillId="3" borderId="3" xfId="3" applyFont="1" applyFill="1" applyBorder="1" applyAlignment="1" applyProtection="1">
      <alignment horizontal="left" vertical="center" wrapText="1"/>
      <protection locked="0"/>
    </xf>
    <xf numFmtId="0" fontId="37" fillId="3" borderId="3" xfId="3" applyFont="1" applyFill="1" applyBorder="1" applyAlignment="1" applyProtection="1">
      <alignment horizontal="left" vertical="center" wrapText="1"/>
      <protection locked="0"/>
    </xf>
    <xf numFmtId="0" fontId="37" fillId="3" borderId="3" xfId="3" applyFont="1" applyFill="1" applyBorder="1" applyAlignment="1" applyProtection="1">
      <alignment vertical="center" wrapText="1"/>
      <protection locked="0"/>
    </xf>
    <xf numFmtId="0" fontId="35" fillId="3" borderId="3" xfId="3" applyFont="1" applyFill="1" applyBorder="1" applyAlignment="1" applyProtection="1">
      <alignment vertical="center" wrapText="1"/>
      <protection locked="0"/>
    </xf>
    <xf numFmtId="0" fontId="36" fillId="12" borderId="11" xfId="5" applyFont="1" applyFill="1" applyBorder="1" applyAlignment="1" applyProtection="1">
      <alignment horizontal="center" vertical="center"/>
      <protection locked="0"/>
    </xf>
    <xf numFmtId="0" fontId="36" fillId="12" borderId="3" xfId="5" applyFont="1" applyFill="1" applyBorder="1" applyAlignment="1" applyProtection="1">
      <alignment horizontal="center" vertical="center"/>
      <protection locked="0"/>
    </xf>
    <xf numFmtId="0" fontId="37" fillId="0" borderId="3" xfId="3" applyFont="1" applyBorder="1" applyAlignment="1" applyProtection="1">
      <alignment vertical="center" wrapText="1"/>
      <protection locked="0"/>
    </xf>
    <xf numFmtId="0" fontId="36" fillId="13" borderId="3" xfId="5" applyFont="1" applyFill="1" applyBorder="1" applyAlignment="1" applyProtection="1">
      <alignment horizontal="center" vertical="center"/>
      <protection locked="0"/>
    </xf>
    <xf numFmtId="0" fontId="35" fillId="0" borderId="3" xfId="3" applyFont="1" applyBorder="1" applyAlignment="1" applyProtection="1">
      <alignment vertical="center" wrapText="1"/>
      <protection locked="0"/>
    </xf>
    <xf numFmtId="0" fontId="0" fillId="3" borderId="0" xfId="0" applyFill="1" applyAlignment="1" applyProtection="1">
      <alignment horizontal="center"/>
      <protection locked="0"/>
    </xf>
    <xf numFmtId="0" fontId="0" fillId="3" borderId="0" xfId="0" applyFill="1" applyProtection="1">
      <protection locked="0"/>
    </xf>
    <xf numFmtId="0" fontId="2" fillId="3" borderId="0" xfId="0" applyFont="1" applyFill="1" applyBorder="1" applyAlignment="1" applyProtection="1">
      <alignment horizontal="left" vertical="center" wrapText="1"/>
      <protection locked="0"/>
    </xf>
    <xf numFmtId="0" fontId="2" fillId="3" borderId="0" xfId="2" applyFont="1" applyFill="1" applyBorder="1" applyAlignment="1" applyProtection="1">
      <alignment horizontal="left" vertical="center" wrapText="1"/>
      <protection locked="0"/>
    </xf>
    <xf numFmtId="0" fontId="1" fillId="3" borderId="0" xfId="2" applyFill="1" applyProtection="1">
      <protection locked="0"/>
    </xf>
    <xf numFmtId="0" fontId="2" fillId="3" borderId="0" xfId="2" applyFont="1" applyFill="1" applyBorder="1" applyAlignment="1" applyProtection="1">
      <alignment vertical="center" wrapText="1"/>
      <protection locked="0"/>
    </xf>
    <xf numFmtId="0" fontId="29" fillId="3" borderId="0" xfId="0" applyFont="1" applyFill="1" applyProtection="1">
      <protection locked="0"/>
    </xf>
    <xf numFmtId="0" fontId="29" fillId="3" borderId="0" xfId="2" applyFont="1" applyFill="1" applyAlignment="1" applyProtection="1">
      <alignment vertical="center" wrapText="1"/>
      <protection locked="0"/>
    </xf>
    <xf numFmtId="0" fontId="29" fillId="3" borderId="0" xfId="0" applyFont="1" applyFill="1" applyAlignment="1" applyProtection="1">
      <alignment horizontal="center"/>
      <protection locked="0"/>
    </xf>
    <xf numFmtId="0" fontId="16" fillId="3" borderId="0" xfId="0" applyFont="1" applyFill="1" applyBorder="1" applyAlignment="1" applyProtection="1">
      <alignment horizontal="right" wrapText="1"/>
      <protection locked="0"/>
    </xf>
    <xf numFmtId="0" fontId="0" fillId="3" borderId="0" xfId="0" applyFill="1" applyAlignment="1" applyProtection="1">
      <alignment horizontal="center" vertical="center"/>
      <protection locked="0"/>
    </xf>
    <xf numFmtId="0" fontId="15" fillId="3" borderId="0" xfId="0" applyFont="1" applyFill="1" applyAlignment="1" applyProtection="1">
      <alignment horizontal="center" vertical="center" wrapText="1"/>
      <protection locked="0"/>
    </xf>
    <xf numFmtId="0" fontId="15" fillId="3" borderId="0" xfId="0" applyFont="1" applyFill="1" applyBorder="1" applyAlignment="1" applyProtection="1">
      <alignment vertical="center" wrapText="1"/>
      <protection locked="0"/>
    </xf>
    <xf numFmtId="0" fontId="15" fillId="3" borderId="0" xfId="0" applyFont="1" applyFill="1" applyBorder="1" applyAlignment="1" applyProtection="1">
      <alignment horizontal="center" vertical="center" wrapText="1"/>
      <protection locked="0"/>
    </xf>
    <xf numFmtId="0" fontId="2" fillId="3" borderId="0" xfId="2"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protection locked="0"/>
    </xf>
    <xf numFmtId="0" fontId="29" fillId="3" borderId="0" xfId="2" applyFont="1" applyFill="1" applyAlignment="1" applyProtection="1">
      <alignment horizontal="center" vertical="center" wrapText="1"/>
      <protection locked="0"/>
    </xf>
    <xf numFmtId="0" fontId="17" fillId="3" borderId="0" xfId="0" applyFont="1" applyFill="1" applyAlignment="1" applyProtection="1">
      <alignment horizontal="center" vertical="center"/>
      <protection locked="0"/>
    </xf>
    <xf numFmtId="0" fontId="16" fillId="0" borderId="5"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2" fontId="3" fillId="3" borderId="0" xfId="2" applyNumberFormat="1" applyFont="1" applyFill="1" applyBorder="1" applyAlignment="1" applyProtection="1">
      <alignment horizontal="center" vertical="center" wrapText="1"/>
      <protection locked="0"/>
    </xf>
    <xf numFmtId="2" fontId="30" fillId="3" borderId="0" xfId="2" applyNumberFormat="1" applyFont="1" applyFill="1" applyBorder="1" applyAlignment="1" applyProtection="1">
      <alignment horizontal="center" vertical="center" wrapText="1"/>
      <protection locked="0"/>
    </xf>
    <xf numFmtId="0" fontId="17" fillId="3" borderId="0" xfId="0" applyFont="1" applyFill="1" applyProtection="1">
      <protection locked="0"/>
    </xf>
    <xf numFmtId="0" fontId="17" fillId="3" borderId="0" xfId="0" applyFont="1" applyFill="1" applyAlignment="1" applyProtection="1">
      <alignment horizontal="center"/>
      <protection locked="0"/>
    </xf>
    <xf numFmtId="0" fontId="3" fillId="3" borderId="0" xfId="0" applyFont="1" applyFill="1" applyBorder="1" applyAlignment="1" applyProtection="1">
      <alignment horizontal="center" vertical="center" wrapText="1"/>
      <protection locked="0"/>
    </xf>
    <xf numFmtId="0" fontId="10" fillId="11" borderId="6" xfId="2" applyFont="1" applyFill="1" applyBorder="1" applyAlignment="1" applyProtection="1">
      <alignment horizontal="center" vertical="center" wrapText="1"/>
      <protection locked="0"/>
    </xf>
    <xf numFmtId="164" fontId="2" fillId="3" borderId="0" xfId="2" applyNumberFormat="1" applyFont="1" applyFill="1" applyBorder="1" applyAlignment="1" applyProtection="1">
      <alignment horizontal="center" vertical="center"/>
      <protection locked="0"/>
    </xf>
    <xf numFmtId="2" fontId="2" fillId="3" borderId="0" xfId="2"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wrapText="1"/>
      <protection locked="0"/>
    </xf>
    <xf numFmtId="0" fontId="0" fillId="0" borderId="0" xfId="0" applyProtection="1">
      <protection locked="0"/>
    </xf>
    <xf numFmtId="0" fontId="1" fillId="3" borderId="0" xfId="2" applyFont="1" applyFill="1" applyAlignment="1" applyProtection="1">
      <alignment vertical="center" wrapText="1"/>
      <protection locked="0"/>
    </xf>
    <xf numFmtId="0" fontId="27" fillId="11" borderId="17" xfId="2" applyFont="1" applyFill="1" applyBorder="1" applyAlignment="1" applyProtection="1">
      <alignment horizontal="center" vertical="center" wrapText="1"/>
      <protection locked="0"/>
    </xf>
    <xf numFmtId="0" fontId="27"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29"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26" fillId="3"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5" fillId="3" borderId="0" xfId="0" applyFont="1" applyFill="1" applyAlignment="1" applyProtection="1">
      <alignment wrapText="1"/>
      <protection locked="0"/>
    </xf>
    <xf numFmtId="0" fontId="7" fillId="6" borderId="3" xfId="0" applyFont="1" applyFill="1" applyBorder="1" applyAlignment="1" applyProtection="1">
      <alignment horizontal="center" vertical="center" wrapText="1"/>
      <protection locked="0"/>
    </xf>
    <xf numFmtId="0" fontId="6" fillId="3" borderId="3" xfId="2"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top" wrapText="1"/>
      <protection locked="0"/>
    </xf>
    <xf numFmtId="0" fontId="4"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4" fillId="0" borderId="3" xfId="0" applyNumberFormat="1" applyFont="1" applyBorder="1" applyAlignment="1" applyProtection="1">
      <alignment horizontal="center" vertical="center"/>
      <protection locked="0"/>
    </xf>
    <xf numFmtId="0" fontId="3" fillId="3" borderId="3" xfId="0" applyFont="1" applyFill="1" applyBorder="1" applyAlignment="1" applyProtection="1">
      <alignment vertical="center" wrapText="1"/>
      <protection locked="0"/>
    </xf>
    <xf numFmtId="0" fontId="6" fillId="3" borderId="3"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27" fillId="11" borderId="8" xfId="2" applyFont="1" applyFill="1" applyBorder="1" applyAlignment="1" applyProtection="1">
      <alignment vertical="center" wrapText="1"/>
      <protection locked="0"/>
    </xf>
    <xf numFmtId="0" fontId="7" fillId="11" borderId="7" xfId="2" applyFont="1" applyFill="1" applyBorder="1" applyAlignment="1" applyProtection="1">
      <alignment horizontal="center" vertical="center" wrapText="1"/>
    </xf>
    <xf numFmtId="0" fontId="40" fillId="0" borderId="3" xfId="2" applyFont="1" applyFill="1" applyBorder="1" applyAlignment="1" applyProtection="1">
      <alignment vertical="center" wrapText="1"/>
      <protection locked="0"/>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41" fillId="22" borderId="26" xfId="0" applyFont="1" applyFill="1" applyBorder="1" applyAlignment="1">
      <alignment horizontal="center" vertical="center" wrapText="1"/>
    </xf>
    <xf numFmtId="0" fontId="41" fillId="22" borderId="27" xfId="0" applyFont="1" applyFill="1" applyBorder="1" applyAlignment="1">
      <alignment horizontal="center" vertical="center" wrapText="1"/>
    </xf>
    <xf numFmtId="0" fontId="41" fillId="23" borderId="29" xfId="0" applyFont="1" applyFill="1" applyBorder="1" applyAlignment="1">
      <alignment horizontal="center" vertical="center" wrapText="1"/>
    </xf>
    <xf numFmtId="0" fontId="41" fillId="23" borderId="29" xfId="0" applyFont="1" applyFill="1" applyBorder="1" applyAlignment="1">
      <alignment horizontal="justify" vertical="center" wrapText="1"/>
    </xf>
    <xf numFmtId="0" fontId="0" fillId="23" borderId="29" xfId="0" applyFill="1" applyBorder="1" applyAlignment="1">
      <alignment vertical="center" wrapText="1"/>
    </xf>
    <xf numFmtId="0" fontId="0" fillId="23" borderId="28" xfId="0" applyFill="1" applyBorder="1" applyAlignment="1">
      <alignment vertical="center" wrapText="1"/>
    </xf>
    <xf numFmtId="0" fontId="42" fillId="23" borderId="31" xfId="0" applyFont="1" applyFill="1" applyBorder="1" applyAlignment="1">
      <alignment horizontal="justify" vertical="center" wrapText="1"/>
    </xf>
    <xf numFmtId="0" fontId="42" fillId="23" borderId="31" xfId="0" applyFont="1" applyFill="1" applyBorder="1" applyAlignment="1">
      <alignment horizontal="left" vertical="center" wrapText="1" indent="1"/>
    </xf>
    <xf numFmtId="0" fontId="44" fillId="23" borderId="31" xfId="0" applyFont="1" applyFill="1" applyBorder="1" applyAlignment="1">
      <alignment horizontal="left" vertical="center" wrapText="1" indent="1"/>
    </xf>
    <xf numFmtId="0" fontId="46" fillId="23" borderId="30" xfId="0" applyFont="1" applyFill="1" applyBorder="1" applyAlignment="1">
      <alignment horizontal="left" vertical="center" wrapText="1" indent="1"/>
    </xf>
    <xf numFmtId="0" fontId="48" fillId="23" borderId="29" xfId="0" applyFont="1" applyFill="1" applyBorder="1" applyAlignment="1">
      <alignment horizontal="justify" vertical="center" wrapText="1"/>
    </xf>
    <xf numFmtId="0" fontId="43" fillId="23" borderId="31" xfId="0" applyFont="1" applyFill="1" applyBorder="1" applyAlignment="1">
      <alignment horizontal="justify" vertical="center" wrapText="1"/>
    </xf>
    <xf numFmtId="0" fontId="49" fillId="23" borderId="31" xfId="0" applyFont="1" applyFill="1" applyBorder="1" applyAlignment="1">
      <alignment horizontal="left" vertical="center" wrapText="1" indent="4"/>
    </xf>
    <xf numFmtId="0" fontId="51" fillId="23" borderId="30" xfId="0" applyFont="1" applyFill="1" applyBorder="1" applyAlignment="1">
      <alignment horizontal="left" vertical="center" wrapText="1" indent="4"/>
    </xf>
    <xf numFmtId="0" fontId="50" fillId="23" borderId="31" xfId="0" applyFont="1" applyFill="1" applyBorder="1" applyAlignment="1">
      <alignment horizontal="justify" vertical="center" wrapText="1"/>
    </xf>
    <xf numFmtId="0" fontId="43" fillId="23" borderId="30" xfId="0" applyFont="1" applyFill="1" applyBorder="1" applyAlignment="1">
      <alignment horizontal="justify" vertical="center" wrapText="1"/>
    </xf>
    <xf numFmtId="0" fontId="46" fillId="23" borderId="31" xfId="0" applyFont="1" applyFill="1" applyBorder="1" applyAlignment="1">
      <alignment horizontal="justify" vertical="center" wrapText="1"/>
    </xf>
    <xf numFmtId="0" fontId="46" fillId="23" borderId="30" xfId="0" applyFont="1" applyFill="1" applyBorder="1" applyAlignment="1">
      <alignment horizontal="justify" vertical="center" wrapText="1"/>
    </xf>
    <xf numFmtId="0" fontId="43" fillId="23" borderId="31" xfId="0" applyFont="1" applyFill="1" applyBorder="1" applyAlignment="1">
      <alignment horizontal="left" vertical="center" wrapText="1" indent="1"/>
    </xf>
    <xf numFmtId="0" fontId="49" fillId="23" borderId="31" xfId="0" applyFont="1" applyFill="1" applyBorder="1" applyAlignment="1">
      <alignment horizontal="justify" vertical="center" wrapText="1"/>
    </xf>
    <xf numFmtId="0" fontId="51" fillId="23" borderId="31" xfId="0" applyFont="1" applyFill="1" applyBorder="1" applyAlignment="1">
      <alignment horizontal="justify" vertical="center" wrapText="1"/>
    </xf>
    <xf numFmtId="0" fontId="44" fillId="23" borderId="31" xfId="0" applyFont="1" applyFill="1" applyBorder="1" applyAlignment="1">
      <alignment horizontal="justify" vertical="center" wrapText="1"/>
    </xf>
    <xf numFmtId="0" fontId="50" fillId="23" borderId="30" xfId="0" applyFont="1" applyFill="1" applyBorder="1" applyAlignment="1">
      <alignment horizontal="justify" vertical="center" wrapText="1"/>
    </xf>
    <xf numFmtId="0" fontId="53" fillId="22" borderId="33" xfId="0" applyFont="1" applyFill="1" applyBorder="1" applyAlignment="1">
      <alignment vertical="center" wrapText="1"/>
    </xf>
    <xf numFmtId="0" fontId="53" fillId="22" borderId="31" xfId="0" applyFont="1" applyFill="1" applyBorder="1" applyAlignment="1">
      <alignment vertical="center" wrapText="1"/>
    </xf>
    <xf numFmtId="0" fontId="53" fillId="22" borderId="30" xfId="0" applyFont="1" applyFill="1" applyBorder="1" applyAlignment="1">
      <alignment vertical="center" wrapText="1"/>
    </xf>
    <xf numFmtId="0" fontId="43" fillId="0" borderId="28" xfId="0" applyFont="1" applyBorder="1" applyAlignment="1">
      <alignment horizontal="center" vertical="center" wrapText="1"/>
    </xf>
    <xf numFmtId="0" fontId="43" fillId="18" borderId="30" xfId="0" applyFont="1" applyFill="1" applyBorder="1" applyAlignment="1">
      <alignment horizontal="justify" vertical="center" wrapText="1"/>
    </xf>
    <xf numFmtId="0" fontId="43" fillId="0" borderId="30" xfId="0" applyFont="1" applyBorder="1" applyAlignment="1">
      <alignment horizontal="justify" vertical="center" wrapText="1"/>
    </xf>
    <xf numFmtId="0" fontId="43" fillId="19" borderId="30" xfId="0" applyFont="1" applyFill="1" applyBorder="1" applyAlignment="1">
      <alignment horizontal="justify" vertical="center" wrapText="1"/>
    </xf>
    <xf numFmtId="0" fontId="43" fillId="24" borderId="30" xfId="0" applyFont="1" applyFill="1" applyBorder="1" applyAlignment="1">
      <alignment horizontal="justify" vertical="center" wrapText="1"/>
    </xf>
    <xf numFmtId="0" fontId="13" fillId="3" borderId="0" xfId="0" applyFont="1" applyFill="1" applyAlignment="1">
      <alignment wrapText="1"/>
    </xf>
    <xf numFmtId="0" fontId="53" fillId="25" borderId="36" xfId="0" applyFont="1" applyFill="1" applyBorder="1" applyAlignment="1">
      <alignment horizontal="center" vertical="center" wrapText="1"/>
    </xf>
    <xf numFmtId="0" fontId="53" fillId="25" borderId="37" xfId="0" applyFont="1" applyFill="1" applyBorder="1" applyAlignment="1">
      <alignment horizontal="center" vertical="center" wrapText="1"/>
    </xf>
    <xf numFmtId="0" fontId="48" fillId="0" borderId="41" xfId="0" applyFont="1" applyBorder="1" applyAlignment="1">
      <alignment horizontal="center" vertical="center" wrapText="1"/>
    </xf>
    <xf numFmtId="0" fontId="42" fillId="0" borderId="41" xfId="0" applyFont="1" applyBorder="1" applyAlignment="1">
      <alignment horizontal="justify" vertical="center" wrapText="1"/>
    </xf>
    <xf numFmtId="0" fontId="42" fillId="0" borderId="41" xfId="0" applyFont="1" applyBorder="1" applyAlignment="1">
      <alignment horizontal="center" vertical="center" wrapText="1"/>
    </xf>
    <xf numFmtId="0" fontId="0" fillId="0" borderId="37" xfId="0" applyBorder="1" applyAlignment="1">
      <alignment vertical="top" wrapText="1"/>
    </xf>
    <xf numFmtId="0" fontId="42" fillId="0" borderId="41" xfId="0" applyFont="1" applyBorder="1" applyAlignment="1">
      <alignment vertical="center" wrapText="1"/>
    </xf>
    <xf numFmtId="0" fontId="48" fillId="0" borderId="36"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37" xfId="0" applyFont="1" applyBorder="1" applyAlignment="1">
      <alignment vertical="center" wrapText="1"/>
    </xf>
    <xf numFmtId="0" fontId="35" fillId="3" borderId="0"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54" fillId="9" borderId="3" xfId="2" applyFont="1" applyFill="1" applyBorder="1" applyAlignment="1" applyProtection="1">
      <alignment horizontal="center" vertical="center" wrapText="1"/>
      <protection locked="0"/>
    </xf>
    <xf numFmtId="0" fontId="35" fillId="5" borderId="3" xfId="0" applyFont="1" applyFill="1" applyBorder="1" applyAlignment="1" applyProtection="1">
      <alignment horizontal="center" vertical="center" wrapText="1"/>
      <protection hidden="1"/>
    </xf>
    <xf numFmtId="0" fontId="54" fillId="9" borderId="3" xfId="2" applyFont="1" applyFill="1" applyBorder="1" applyAlignment="1" applyProtection="1">
      <alignment horizontal="center" vertical="center"/>
      <protection locked="0"/>
    </xf>
    <xf numFmtId="1" fontId="54" fillId="5" borderId="3" xfId="2" applyNumberFormat="1" applyFont="1" applyFill="1" applyBorder="1" applyAlignment="1" applyProtection="1">
      <alignment horizontal="center" vertical="center"/>
      <protection hidden="1"/>
    </xf>
    <xf numFmtId="0" fontId="35" fillId="0" borderId="3" xfId="2" applyFont="1" applyFill="1" applyBorder="1" applyAlignment="1" applyProtection="1">
      <alignment horizontal="center" vertical="center" wrapText="1"/>
      <protection locked="0"/>
    </xf>
    <xf numFmtId="165" fontId="35" fillId="0" borderId="3" xfId="2" applyNumberFormat="1" applyFont="1" applyFill="1" applyBorder="1" applyAlignment="1" applyProtection="1">
      <alignment horizontal="center" vertical="center" wrapText="1"/>
      <protection locked="0"/>
    </xf>
    <xf numFmtId="165" fontId="35" fillId="3" borderId="3" xfId="2" applyNumberFormat="1" applyFont="1" applyFill="1" applyBorder="1" applyAlignment="1" applyProtection="1">
      <alignment horizontal="center" vertical="center" wrapText="1"/>
      <protection locked="0"/>
    </xf>
    <xf numFmtId="0" fontId="35" fillId="0" borderId="3" xfId="2" applyFont="1" applyFill="1" applyBorder="1" applyAlignment="1" applyProtection="1">
      <alignment horizontal="center" vertical="center" wrapText="1"/>
      <protection hidden="1"/>
    </xf>
    <xf numFmtId="0" fontId="35" fillId="3" borderId="3" xfId="2" applyFont="1" applyFill="1" applyBorder="1" applyAlignment="1" applyProtection="1">
      <alignment horizontal="center" vertical="center" wrapText="1"/>
      <protection hidden="1"/>
    </xf>
    <xf numFmtId="0" fontId="35" fillId="3" borderId="3" xfId="2" applyFont="1" applyFill="1" applyBorder="1" applyAlignment="1" applyProtection="1">
      <alignment horizontal="center" vertical="center" wrapText="1"/>
      <protection locked="0"/>
    </xf>
    <xf numFmtId="165" fontId="35" fillId="0" borderId="3" xfId="2" applyNumberFormat="1" applyFont="1" applyBorder="1" applyAlignment="1" applyProtection="1">
      <alignment horizontal="center" vertical="center" wrapText="1"/>
      <protection hidden="1"/>
    </xf>
    <xf numFmtId="165" fontId="35" fillId="0" borderId="3" xfId="2" applyNumberFormat="1" applyFont="1" applyBorder="1" applyAlignment="1" applyProtection="1">
      <alignment horizontal="center" vertical="center" wrapText="1"/>
      <protection locked="0"/>
    </xf>
    <xf numFmtId="0" fontId="35" fillId="0" borderId="3" xfId="2" applyFont="1" applyBorder="1" applyAlignment="1" applyProtection="1">
      <alignment horizontal="center" vertical="center" wrapText="1"/>
      <protection hidden="1"/>
    </xf>
    <xf numFmtId="0" fontId="55" fillId="0" borderId="3" xfId="0" applyFont="1" applyBorder="1" applyProtection="1">
      <protection hidden="1"/>
    </xf>
    <xf numFmtId="0" fontId="54" fillId="3" borderId="3" xfId="2" applyNumberFormat="1" applyFont="1" applyFill="1" applyBorder="1" applyAlignment="1" applyProtection="1">
      <alignment horizontal="center" vertical="center" wrapText="1"/>
      <protection hidden="1"/>
    </xf>
    <xf numFmtId="0" fontId="57" fillId="3" borderId="0" xfId="2" applyFont="1" applyFill="1" applyAlignment="1" applyProtection="1">
      <alignment vertical="center" wrapText="1"/>
      <protection locked="0"/>
    </xf>
    <xf numFmtId="0" fontId="57" fillId="3" borderId="0" xfId="0" applyFont="1" applyFill="1" applyBorder="1" applyAlignment="1" applyProtection="1">
      <alignment vertical="center" wrapText="1"/>
      <protection locked="0"/>
    </xf>
    <xf numFmtId="0" fontId="35" fillId="3" borderId="0" xfId="0" applyFont="1" applyFill="1" applyBorder="1" applyAlignment="1" applyProtection="1">
      <alignment vertical="center" wrapText="1"/>
      <protection locked="0"/>
    </xf>
    <xf numFmtId="0" fontId="56" fillId="3" borderId="3" xfId="2" applyFont="1" applyFill="1" applyBorder="1" applyAlignment="1" applyProtection="1">
      <alignment horizontal="center" vertical="center" wrapText="1"/>
      <protection locked="0"/>
    </xf>
    <xf numFmtId="0" fontId="35" fillId="5" borderId="3" xfId="0" applyFont="1" applyFill="1" applyBorder="1" applyAlignment="1" applyProtection="1">
      <alignment horizontal="center" vertical="center"/>
      <protection hidden="1"/>
    </xf>
    <xf numFmtId="0" fontId="35" fillId="3" borderId="3" xfId="2" applyFont="1" applyFill="1" applyBorder="1" applyAlignment="1" applyProtection="1">
      <alignment horizontal="center" vertical="center" wrapText="1"/>
    </xf>
    <xf numFmtId="1" fontId="54" fillId="5" borderId="3" xfId="2" applyNumberFormat="1" applyFont="1" applyFill="1" applyBorder="1" applyAlignment="1" applyProtection="1">
      <alignment horizontal="center" vertical="center" wrapText="1"/>
      <protection hidden="1"/>
    </xf>
    <xf numFmtId="0" fontId="35" fillId="3" borderId="3" xfId="2" applyFont="1" applyFill="1" applyBorder="1" applyAlignment="1" applyProtection="1">
      <alignment horizontal="justify" vertical="center" wrapText="1"/>
      <protection locked="0"/>
    </xf>
    <xf numFmtId="0" fontId="35" fillId="0" borderId="3" xfId="0" applyFont="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0" fontId="0" fillId="3" borderId="0" xfId="0" applyFont="1" applyFill="1" applyProtection="1">
      <protection locked="0"/>
    </xf>
    <xf numFmtId="0" fontId="58" fillId="3" borderId="0" xfId="0" applyFont="1" applyFill="1" applyBorder="1" applyAlignment="1" applyProtection="1">
      <alignment horizontal="right" wrapText="1"/>
      <protection locked="0"/>
    </xf>
    <xf numFmtId="0" fontId="58" fillId="3" borderId="0" xfId="0" applyFont="1" applyFill="1" applyBorder="1" applyAlignment="1" applyProtection="1">
      <alignment vertical="center" wrapText="1"/>
      <protection locked="0"/>
    </xf>
    <xf numFmtId="0" fontId="59" fillId="3" borderId="0" xfId="0" applyFont="1" applyFill="1" applyBorder="1" applyAlignment="1" applyProtection="1">
      <alignment horizontal="left" vertical="center"/>
      <protection locked="0"/>
    </xf>
    <xf numFmtId="0" fontId="0" fillId="3" borderId="0" xfId="0" applyFont="1" applyFill="1" applyBorder="1" applyProtection="1">
      <protection locked="0"/>
    </xf>
    <xf numFmtId="0" fontId="61" fillId="3" borderId="3" xfId="0" applyFont="1" applyFill="1" applyBorder="1" applyAlignment="1" applyProtection="1">
      <alignment horizontal="center" vertical="center" wrapText="1"/>
      <protection locked="0"/>
    </xf>
    <xf numFmtId="0" fontId="60" fillId="3" borderId="3"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0" xfId="0" applyFont="1" applyFill="1" applyBorder="1" applyAlignment="1" applyProtection="1">
      <alignment vertical="center" wrapText="1"/>
      <protection locked="0"/>
    </xf>
    <xf numFmtId="0" fontId="0" fillId="0" borderId="0" xfId="0" applyFont="1" applyAlignment="1" applyProtection="1">
      <alignment horizontal="center" vertical="center" wrapText="1"/>
      <protection locked="0"/>
    </xf>
    <xf numFmtId="0" fontId="40" fillId="3" borderId="3" xfId="0" applyFont="1" applyFill="1" applyBorder="1" applyAlignment="1" applyProtection="1">
      <alignment horizontal="center" vertical="center" wrapText="1"/>
      <protection locked="0"/>
    </xf>
    <xf numFmtId="0" fontId="40" fillId="3" borderId="3" xfId="0" applyFont="1" applyFill="1" applyBorder="1" applyAlignment="1" applyProtection="1">
      <alignment vertical="center" wrapText="1"/>
      <protection locked="0"/>
    </xf>
    <xf numFmtId="0" fontId="40" fillId="0" borderId="3" xfId="0" applyFont="1" applyBorder="1" applyAlignment="1" applyProtection="1">
      <alignment horizontal="left" vertical="center" wrapText="1"/>
      <protection locked="0"/>
    </xf>
    <xf numFmtId="0" fontId="11" fillId="3" borderId="3" xfId="0" applyFont="1" applyFill="1" applyBorder="1" applyAlignment="1" applyProtection="1">
      <alignment horizontal="center" vertical="center" wrapText="1"/>
      <protection locked="0"/>
    </xf>
    <xf numFmtId="0" fontId="35" fillId="26" borderId="3" xfId="0" applyFont="1" applyFill="1" applyBorder="1" applyAlignment="1" applyProtection="1">
      <alignment horizontal="left" vertical="center" wrapText="1"/>
      <protection locked="0"/>
    </xf>
    <xf numFmtId="0" fontId="35" fillId="26" borderId="3" xfId="2" applyFont="1" applyFill="1" applyBorder="1" applyAlignment="1" applyProtection="1">
      <alignment horizontal="justify" vertical="center" wrapText="1"/>
      <protection locked="0"/>
    </xf>
    <xf numFmtId="0" fontId="16" fillId="0" borderId="3" xfId="0" applyFont="1" applyFill="1" applyBorder="1" applyAlignment="1" applyProtection="1">
      <alignment horizontal="center" vertical="center" wrapText="1"/>
      <protection locked="0"/>
    </xf>
    <xf numFmtId="0" fontId="4" fillId="3" borderId="0" xfId="0" applyFont="1" applyFill="1" applyProtection="1">
      <protection locked="0"/>
    </xf>
    <xf numFmtId="0" fontId="3" fillId="3" borderId="3" xfId="0" applyFont="1" applyFill="1" applyBorder="1" applyAlignment="1" applyProtection="1">
      <alignment horizontal="center" vertical="center" wrapText="1"/>
      <protection locked="0"/>
    </xf>
    <xf numFmtId="14" fontId="11" fillId="3" borderId="3" xfId="0" applyNumberFormat="1" applyFont="1" applyFill="1" applyBorder="1" applyAlignment="1" applyProtection="1">
      <alignment horizontal="center" vertical="center" wrapText="1"/>
      <protection locked="0"/>
    </xf>
    <xf numFmtId="0" fontId="0" fillId="3" borderId="0" xfId="0" applyFill="1" applyBorder="1" applyProtection="1">
      <protection locked="0"/>
    </xf>
    <xf numFmtId="0" fontId="11" fillId="3" borderId="0" xfId="0" applyFont="1" applyFill="1" applyBorder="1" applyAlignment="1" applyProtection="1">
      <alignment vertical="center" wrapText="1"/>
      <protection locked="0"/>
    </xf>
    <xf numFmtId="0" fontId="5" fillId="3" borderId="11" xfId="2" applyFont="1" applyFill="1" applyBorder="1" applyAlignment="1" applyProtection="1">
      <alignment wrapText="1"/>
      <protection locked="0"/>
    </xf>
    <xf numFmtId="0" fontId="1" fillId="3" borderId="11" xfId="2" applyFont="1" applyFill="1" applyBorder="1" applyAlignment="1" applyProtection="1">
      <alignment vertical="center" wrapText="1"/>
      <protection locked="0"/>
    </xf>
    <xf numFmtId="0" fontId="5" fillId="3" borderId="0" xfId="2" applyFont="1" applyFill="1" applyBorder="1" applyAlignment="1" applyProtection="1">
      <alignment wrapText="1"/>
      <protection locked="0"/>
    </xf>
    <xf numFmtId="0" fontId="1" fillId="3" borderId="9" xfId="2" applyFill="1" applyBorder="1" applyProtection="1">
      <protection locked="0"/>
    </xf>
    <xf numFmtId="0" fontId="1" fillId="3" borderId="14" xfId="2" applyFill="1" applyBorder="1" applyProtection="1">
      <protection locked="0"/>
    </xf>
    <xf numFmtId="0" fontId="0" fillId="3" borderId="9" xfId="2" applyFont="1" applyFill="1" applyBorder="1" applyProtection="1">
      <protection locked="0"/>
    </xf>
    <xf numFmtId="0" fontId="40" fillId="3" borderId="3" xfId="0" applyFont="1" applyFill="1" applyBorder="1" applyAlignment="1" applyProtection="1">
      <alignment horizontal="left" vertical="center" wrapText="1"/>
      <protection locked="0"/>
    </xf>
    <xf numFmtId="0" fontId="38" fillId="0" borderId="3" xfId="5" applyFont="1" applyBorder="1" applyAlignment="1" applyProtection="1">
      <alignment horizontal="center" vertical="center" wrapText="1"/>
      <protection locked="0"/>
    </xf>
    <xf numFmtId="0" fontId="36" fillId="14" borderId="6" xfId="5" applyFont="1" applyFill="1" applyBorder="1" applyAlignment="1" applyProtection="1">
      <alignment horizontal="center" vertical="center"/>
      <protection locked="0"/>
    </xf>
    <xf numFmtId="0" fontId="36" fillId="14" borderId="13" xfId="5"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0" fillId="11" borderId="20" xfId="2" applyFont="1" applyFill="1" applyBorder="1" applyAlignment="1" applyProtection="1">
      <alignment horizontal="center" vertical="center" wrapText="1"/>
      <protection locked="0"/>
    </xf>
    <xf numFmtId="0" fontId="10" fillId="11" borderId="25" xfId="2" applyFont="1" applyFill="1" applyBorder="1" applyAlignment="1" applyProtection="1">
      <alignment horizontal="center" vertical="center" wrapText="1"/>
      <protection locked="0"/>
    </xf>
    <xf numFmtId="0" fontId="10" fillId="11" borderId="21" xfId="2" applyFont="1" applyFill="1" applyBorder="1" applyAlignment="1" applyProtection="1">
      <alignment horizontal="center" vertical="center" wrapText="1"/>
      <protection locked="0"/>
    </xf>
    <xf numFmtId="0" fontId="10" fillId="11" borderId="22" xfId="2" applyFont="1" applyFill="1" applyBorder="1" applyAlignment="1" applyProtection="1">
      <alignment horizontal="center" vertical="center" wrapText="1"/>
      <protection locked="0"/>
    </xf>
    <xf numFmtId="0" fontId="26" fillId="3" borderId="3" xfId="2" applyFont="1" applyFill="1" applyBorder="1" applyAlignment="1" applyProtection="1">
      <alignment horizontal="center" vertical="center" wrapText="1"/>
      <protection locked="0"/>
    </xf>
    <xf numFmtId="0" fontId="11" fillId="3" borderId="0"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center" vertical="center" wrapText="1"/>
      <protection locked="0"/>
    </xf>
    <xf numFmtId="0" fontId="26" fillId="3" borderId="3" xfId="2" applyFont="1" applyFill="1" applyBorder="1" applyAlignment="1" applyProtection="1">
      <alignment horizontal="center" vertical="center" wrapText="1"/>
    </xf>
    <xf numFmtId="0" fontId="28" fillId="3" borderId="3" xfId="2"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49" fontId="24" fillId="3" borderId="0" xfId="0" applyNumberFormat="1" applyFont="1" applyFill="1" applyBorder="1" applyAlignment="1" applyProtection="1">
      <alignment horizontal="center" vertical="center" wrapText="1"/>
      <protection locked="0"/>
    </xf>
    <xf numFmtId="0" fontId="27" fillId="11" borderId="17" xfId="2"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3" fillId="3" borderId="0" xfId="2" applyFont="1" applyFill="1" applyBorder="1" applyAlignment="1" applyProtection="1">
      <alignment horizontal="justify" vertical="justify" wrapText="1"/>
      <protection locked="0"/>
    </xf>
    <xf numFmtId="0" fontId="5" fillId="3" borderId="3"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16" fillId="0" borderId="0" xfId="0" applyFont="1" applyFill="1" applyBorder="1" applyAlignment="1" applyProtection="1">
      <alignment horizontal="center" vertical="center" wrapText="1"/>
      <protection locked="0"/>
    </xf>
    <xf numFmtId="0" fontId="60" fillId="3" borderId="3" xfId="0" applyFont="1" applyFill="1" applyBorder="1" applyAlignment="1" applyProtection="1">
      <alignment horizontal="center" vertical="center" wrapText="1"/>
      <protection locked="0"/>
    </xf>
    <xf numFmtId="0" fontId="27" fillId="11" borderId="16" xfId="2" applyFont="1" applyFill="1" applyBorder="1" applyAlignment="1" applyProtection="1">
      <alignment horizontal="center" vertical="center" wrapText="1"/>
      <protection locked="0"/>
    </xf>
    <xf numFmtId="0" fontId="15" fillId="3" borderId="9" xfId="0" applyFont="1" applyFill="1" applyBorder="1" applyAlignment="1" applyProtection="1">
      <alignment horizontal="left" vertical="center" wrapText="1"/>
      <protection locked="0"/>
    </xf>
    <xf numFmtId="0" fontId="15" fillId="3"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top"/>
      <protection locked="0"/>
    </xf>
    <xf numFmtId="0" fontId="62" fillId="3" borderId="11" xfId="0" applyFont="1" applyFill="1" applyBorder="1" applyAlignment="1" applyProtection="1">
      <alignment horizontal="left" vertical="center" wrapText="1"/>
      <protection locked="0"/>
    </xf>
    <xf numFmtId="0" fontId="62" fillId="3" borderId="14" xfId="0" applyFont="1" applyFill="1" applyBorder="1" applyAlignment="1" applyProtection="1">
      <alignment horizontal="left" vertical="center" wrapText="1"/>
      <protection locked="0"/>
    </xf>
    <xf numFmtId="0" fontId="62" fillId="3" borderId="4" xfId="0" applyFont="1" applyFill="1" applyBorder="1" applyAlignment="1" applyProtection="1">
      <alignment horizontal="left" vertical="center" wrapText="1"/>
      <protection locked="0"/>
    </xf>
    <xf numFmtId="0" fontId="12" fillId="3" borderId="0" xfId="0" applyFont="1" applyFill="1" applyAlignment="1">
      <alignment horizontal="center" wrapText="1"/>
    </xf>
    <xf numFmtId="0" fontId="12" fillId="3" borderId="0" xfId="0" applyFont="1" applyFill="1" applyAlignment="1">
      <alignment horizontal="center"/>
    </xf>
    <xf numFmtId="0" fontId="18" fillId="3" borderId="3" xfId="0" applyFont="1" applyFill="1" applyBorder="1" applyAlignment="1">
      <alignment horizontal="center" vertical="center"/>
    </xf>
    <xf numFmtId="0" fontId="4" fillId="15" borderId="6" xfId="0" applyFont="1" applyFill="1" applyBorder="1" applyAlignment="1">
      <alignment horizontal="center" vertical="center" textRotation="90"/>
    </xf>
    <xf numFmtId="0" fontId="4" fillId="15" borderId="13" xfId="0" applyFont="1" applyFill="1" applyBorder="1" applyAlignment="1">
      <alignment horizontal="center" vertical="center" textRotation="90"/>
    </xf>
    <xf numFmtId="0" fontId="4" fillId="15" borderId="12" xfId="0" applyFont="1" applyFill="1" applyBorder="1" applyAlignment="1">
      <alignment horizontal="center" vertical="center" textRotation="90"/>
    </xf>
    <xf numFmtId="0" fontId="0" fillId="7" borderId="3" xfId="0"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15" borderId="3" xfId="0" applyFill="1" applyBorder="1" applyAlignment="1">
      <alignment horizontal="center"/>
    </xf>
    <xf numFmtId="0" fontId="18" fillId="3" borderId="10"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5" borderId="23" xfId="0" applyFont="1" applyFill="1" applyBorder="1" applyAlignment="1">
      <alignment horizontal="center" vertical="center"/>
    </xf>
    <xf numFmtId="0" fontId="4" fillId="15" borderId="9" xfId="0" applyFont="1" applyFill="1" applyBorder="1" applyAlignment="1">
      <alignment horizontal="center" vertical="center"/>
    </xf>
    <xf numFmtId="0" fontId="4" fillId="15" borderId="24" xfId="0" applyFont="1" applyFill="1" applyBorder="1" applyAlignment="1">
      <alignment horizontal="center" vertical="center"/>
    </xf>
    <xf numFmtId="0" fontId="2" fillId="7" borderId="3" xfId="0" applyFont="1" applyFill="1" applyBorder="1" applyAlignment="1">
      <alignment horizontal="center" vertical="center" wrapText="1"/>
    </xf>
    <xf numFmtId="0" fontId="20"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2" fillId="5" borderId="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3" borderId="3" xfId="0" applyFont="1" applyFill="1" applyBorder="1" applyAlignment="1">
      <alignment horizontal="center" vertical="center" wrapText="1"/>
    </xf>
    <xf numFmtId="0" fontId="2" fillId="15" borderId="6" xfId="0" applyFont="1" applyFill="1" applyBorder="1" applyAlignment="1">
      <alignment horizontal="center" vertical="center" textRotation="90"/>
    </xf>
    <xf numFmtId="0" fontId="2" fillId="15" borderId="13" xfId="0" applyFont="1" applyFill="1" applyBorder="1" applyAlignment="1">
      <alignment horizontal="center" vertical="center" textRotation="90"/>
    </xf>
    <xf numFmtId="0" fontId="2" fillId="15" borderId="12" xfId="0" applyFont="1" applyFill="1" applyBorder="1" applyAlignment="1">
      <alignment horizontal="center" vertical="center" textRotation="90"/>
    </xf>
    <xf numFmtId="0" fontId="2" fillId="9" borderId="3" xfId="0" applyFont="1" applyFill="1" applyBorder="1" applyAlignment="1">
      <alignment horizontal="center" vertical="center" wrapText="1"/>
    </xf>
    <xf numFmtId="0" fontId="2" fillId="15" borderId="10" xfId="0" applyFont="1" applyFill="1" applyBorder="1" applyAlignment="1">
      <alignment horizontal="center" vertical="center"/>
    </xf>
    <xf numFmtId="0" fontId="2" fillId="15" borderId="18" xfId="0" applyFont="1" applyFill="1" applyBorder="1" applyAlignment="1">
      <alignment horizontal="center" vertical="center"/>
    </xf>
    <xf numFmtId="0" fontId="2" fillId="15" borderId="19" xfId="0" applyFont="1" applyFill="1" applyBorder="1" applyAlignment="1">
      <alignment horizontal="center" vertical="center"/>
    </xf>
    <xf numFmtId="0" fontId="2" fillId="15" borderId="23" xfId="0" applyFont="1" applyFill="1" applyBorder="1" applyAlignment="1">
      <alignment horizontal="center" vertical="center"/>
    </xf>
    <xf numFmtId="0" fontId="2" fillId="15" borderId="9" xfId="0" applyFont="1" applyFill="1" applyBorder="1" applyAlignment="1">
      <alignment horizontal="center" vertical="center"/>
    </xf>
    <xf numFmtId="0" fontId="2" fillId="15" borderId="24" xfId="0" applyFont="1" applyFill="1" applyBorder="1" applyAlignment="1">
      <alignment horizontal="center" vertical="center"/>
    </xf>
    <xf numFmtId="0" fontId="22" fillId="3" borderId="0" xfId="0" applyFont="1" applyFill="1" applyAlignment="1">
      <alignment horizontal="center" vertical="center" wrapText="1"/>
    </xf>
    <xf numFmtId="0" fontId="13" fillId="3" borderId="0" xfId="0" applyFont="1" applyFill="1" applyAlignment="1">
      <alignment horizontal="center" wrapText="1"/>
    </xf>
    <xf numFmtId="0" fontId="43" fillId="0" borderId="32" xfId="0" applyFont="1" applyBorder="1" applyAlignment="1">
      <alignment horizontal="center" vertical="center" wrapText="1"/>
    </xf>
    <xf numFmtId="0" fontId="43" fillId="0" borderId="28" xfId="0" applyFont="1" applyBorder="1" applyAlignment="1">
      <alignment horizontal="center" vertical="center" wrapText="1"/>
    </xf>
    <xf numFmtId="0" fontId="43" fillId="21" borderId="32" xfId="0" applyFont="1" applyFill="1" applyBorder="1" applyAlignment="1">
      <alignment horizontal="justify" vertical="center" wrapText="1"/>
    </xf>
    <xf numFmtId="0" fontId="43" fillId="21" borderId="28" xfId="0" applyFont="1" applyFill="1" applyBorder="1" applyAlignment="1">
      <alignment horizontal="justify" vertical="center" wrapText="1"/>
    </xf>
    <xf numFmtId="0" fontId="43" fillId="0" borderId="32" xfId="0" applyFont="1" applyBorder="1" applyAlignment="1">
      <alignment horizontal="justify" vertical="center" wrapText="1"/>
    </xf>
    <xf numFmtId="0" fontId="43" fillId="0" borderId="28" xfId="0" applyFont="1" applyBorder="1" applyAlignment="1">
      <alignment horizontal="justify" vertical="center" wrapText="1"/>
    </xf>
    <xf numFmtId="0" fontId="43" fillId="0" borderId="32" xfId="0" applyFont="1" applyBorder="1" applyAlignment="1">
      <alignment vertical="center" wrapText="1"/>
    </xf>
    <xf numFmtId="0" fontId="43" fillId="0" borderId="28" xfId="0" applyFont="1" applyBorder="1" applyAlignment="1">
      <alignment vertical="center" wrapText="1"/>
    </xf>
    <xf numFmtId="0" fontId="13" fillId="3" borderId="0" xfId="0" applyFont="1" applyFill="1" applyAlignment="1">
      <alignment horizontal="center"/>
    </xf>
    <xf numFmtId="0" fontId="53" fillId="22" borderId="32" xfId="0" applyFont="1" applyFill="1" applyBorder="1" applyAlignment="1">
      <alignment vertical="center" wrapText="1"/>
    </xf>
    <xf numFmtId="0" fontId="53" fillId="22" borderId="29" xfId="0" applyFont="1" applyFill="1" applyBorder="1" applyAlignment="1">
      <alignment vertical="center" wrapText="1"/>
    </xf>
    <xf numFmtId="0" fontId="53" fillId="22" borderId="28" xfId="0" applyFont="1" applyFill="1" applyBorder="1" applyAlignment="1">
      <alignment vertical="center" wrapText="1"/>
    </xf>
    <xf numFmtId="0" fontId="43" fillId="20" borderId="32" xfId="0" applyFont="1" applyFill="1" applyBorder="1" applyAlignment="1">
      <alignment horizontal="justify" vertical="center" wrapText="1"/>
    </xf>
    <xf numFmtId="0" fontId="43" fillId="20" borderId="28" xfId="0" applyFont="1" applyFill="1" applyBorder="1" applyAlignment="1">
      <alignment horizontal="justify" vertical="center" wrapText="1"/>
    </xf>
    <xf numFmtId="0" fontId="14" fillId="10" borderId="11" xfId="0" applyFont="1" applyFill="1" applyBorder="1" applyAlignment="1">
      <alignment horizontal="center"/>
    </xf>
    <xf numFmtId="0" fontId="14" fillId="10" borderId="14" xfId="0" applyFont="1" applyFill="1" applyBorder="1" applyAlignment="1">
      <alignment horizontal="center"/>
    </xf>
    <xf numFmtId="0" fontId="14" fillId="10" borderId="4" xfId="0" applyFont="1" applyFill="1" applyBorder="1" applyAlignment="1">
      <alignment horizontal="center"/>
    </xf>
    <xf numFmtId="0" fontId="23" fillId="3" borderId="0" xfId="0" applyFont="1" applyFill="1" applyAlignment="1">
      <alignment horizontal="center" wrapText="1"/>
    </xf>
    <xf numFmtId="0" fontId="48" fillId="0" borderId="40" xfId="0" applyFont="1" applyBorder="1" applyAlignment="1">
      <alignment horizontal="center" vertical="center" wrapText="1"/>
    </xf>
    <xf numFmtId="0" fontId="48" fillId="0" borderId="35" xfId="0" applyFont="1" applyBorder="1" applyAlignment="1">
      <alignment horizontal="center" vertical="center" wrapText="1"/>
    </xf>
    <xf numFmtId="0" fontId="53" fillId="25" borderId="34" xfId="0" applyFont="1" applyFill="1" applyBorder="1" applyAlignment="1">
      <alignment horizontal="center" vertical="center" wrapText="1"/>
    </xf>
    <xf numFmtId="0" fontId="53" fillId="25" borderId="35" xfId="0" applyFont="1" applyFill="1" applyBorder="1" applyAlignment="1">
      <alignment horizontal="center" vertical="center" wrapText="1"/>
    </xf>
    <xf numFmtId="0" fontId="53" fillId="25" borderId="42" xfId="0" applyFont="1" applyFill="1" applyBorder="1" applyAlignment="1">
      <alignment horizontal="center" vertical="center" wrapText="1"/>
    </xf>
    <xf numFmtId="0" fontId="53" fillId="25" borderId="38" xfId="0" applyFont="1" applyFill="1" applyBorder="1" applyAlignment="1">
      <alignment horizontal="center" vertical="center" wrapText="1"/>
    </xf>
    <xf numFmtId="0" fontId="53" fillId="25" borderId="36" xfId="0" applyFont="1" applyFill="1" applyBorder="1" applyAlignment="1">
      <alignment horizontal="center" vertical="center" wrapText="1"/>
    </xf>
    <xf numFmtId="0" fontId="53" fillId="25" borderId="43" xfId="0" applyFont="1" applyFill="1" applyBorder="1" applyAlignment="1">
      <alignment horizontal="center" vertical="center" wrapText="1"/>
    </xf>
    <xf numFmtId="0" fontId="53" fillId="25" borderId="39" xfId="0" applyFont="1" applyFill="1" applyBorder="1" applyAlignment="1">
      <alignment horizontal="center" vertical="center" wrapText="1"/>
    </xf>
    <xf numFmtId="0" fontId="53" fillId="25" borderId="37" xfId="0" applyFont="1" applyFill="1" applyBorder="1" applyAlignment="1">
      <alignment horizontal="center" vertical="center" wrapText="1"/>
    </xf>
    <xf numFmtId="0" fontId="42" fillId="0" borderId="34"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35" xfId="0" applyFont="1" applyBorder="1" applyAlignment="1">
      <alignment horizontal="center" vertical="center" wrapText="1"/>
    </xf>
    <xf numFmtId="0" fontId="0" fillId="3" borderId="9" xfId="2" applyFont="1" applyFill="1" applyBorder="1" applyAlignment="1" applyProtection="1">
      <alignment horizontal="right"/>
      <protection locked="0"/>
    </xf>
  </cellXfs>
  <cellStyles count="6">
    <cellStyle name="Buena" xfId="1" xr:uid="{00000000-0005-0000-0000-000000000000}"/>
    <cellStyle name="Normal" xfId="0" builtinId="0"/>
    <cellStyle name="Normal 2" xfId="2" xr:uid="{00000000-0005-0000-0000-000002000000}"/>
    <cellStyle name="Normal_DOFA" xfId="3" xr:uid="{00000000-0005-0000-0000-000003000000}"/>
    <cellStyle name="Título 1" xfId="4" xr:uid="{00000000-0005-0000-0000-000004000000}"/>
    <cellStyle name="Título 2_DOFA" xfId="5" xr:uid="{00000000-0005-0000-0000-000005000000}"/>
  </cellStyles>
  <dxfs count="32">
    <dxf>
      <fill>
        <patternFill>
          <bgColor indexed="10"/>
        </patternFill>
      </fill>
    </dxf>
    <dxf>
      <fill>
        <patternFill>
          <bgColor indexed="34"/>
        </patternFill>
      </fill>
    </dxf>
    <dxf>
      <fill>
        <patternFill>
          <bgColor indexed="11"/>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hyperlink" Target="#Mapa_RResidual!A1"/><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38100</xdr:rowOff>
    </xdr:from>
    <xdr:to>
      <xdr:col>0</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00000000-0008-0000-0000-000028D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00000000-0008-0000-0900-0000013C0000}"/>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847725</xdr:colOff>
      <xdr:row>14</xdr:row>
      <xdr:rowOff>57150</xdr:rowOff>
    </xdr:from>
    <xdr:to>
      <xdr:col>24</xdr:col>
      <xdr:colOff>238125</xdr:colOff>
      <xdr:row>15</xdr:row>
      <xdr:rowOff>304800</xdr:rowOff>
    </xdr:to>
    <xdr:pic macro="[0]!Mostrar_Carac_Ctrols">
      <xdr:nvPicPr>
        <xdr:cNvPr id="573056" name="Imagen 6020" descr="http://publicdomainvectors.org/photos/purzen-Icon-with-question-mark.png">
          <a:extLst>
            <a:ext uri="{FF2B5EF4-FFF2-40B4-BE49-F238E27FC236}">
              <a16:creationId xmlns:a16="http://schemas.microsoft.com/office/drawing/2014/main" id="{00000000-0008-0000-0100-000080BE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1550" y="6000750"/>
          <a:ext cx="447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13</xdr:row>
      <xdr:rowOff>104775</xdr:rowOff>
    </xdr:from>
    <xdr:to>
      <xdr:col>9</xdr:col>
      <xdr:colOff>0</xdr:colOff>
      <xdr:row>14</xdr:row>
      <xdr:rowOff>133350</xdr:rowOff>
    </xdr:to>
    <xdr:grpSp>
      <xdr:nvGrpSpPr>
        <xdr:cNvPr id="573057" name="Group 5">
          <a:extLst>
            <a:ext uri="{FF2B5EF4-FFF2-40B4-BE49-F238E27FC236}">
              <a16:creationId xmlns:a16="http://schemas.microsoft.com/office/drawing/2014/main" id="{00000000-0008-0000-0100-000081BE0800}"/>
            </a:ext>
          </a:extLst>
        </xdr:cNvPr>
        <xdr:cNvGrpSpPr>
          <a:grpSpLocks/>
        </xdr:cNvGrpSpPr>
      </xdr:nvGrpSpPr>
      <xdr:grpSpPr bwMode="auto">
        <a:xfrm>
          <a:off x="10163175" y="6696075"/>
          <a:ext cx="0" cy="447675"/>
          <a:chOff x="8569490" y="3697224"/>
          <a:chExt cx="652062" cy="835218"/>
        </a:xfrm>
      </xdr:grpSpPr>
      <xdr:pic>
        <xdr:nvPicPr>
          <xdr:cNvPr id="586293" name="13 Imagen" descr="Untitled-1.png">
            <a:extLst>
              <a:ext uri="{FF2B5EF4-FFF2-40B4-BE49-F238E27FC236}">
                <a16:creationId xmlns:a16="http://schemas.microsoft.com/office/drawing/2014/main" id="{00000000-0008-0000-0100-000035F20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1]!mostrarTipoRiesgo" textlink="">
        <xdr:nvSpPr>
          <xdr:cNvPr id="367754" name="Text Box 28">
            <a:extLst>
              <a:ext uri="{FF2B5EF4-FFF2-40B4-BE49-F238E27FC236}">
                <a16:creationId xmlns:a16="http://schemas.microsoft.com/office/drawing/2014/main" id="{00000000-0008-0000-0100-00008A9C0500}"/>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16</xdr:row>
      <xdr:rowOff>342234</xdr:rowOff>
    </xdr:from>
    <xdr:to>
      <xdr:col>15</xdr:col>
      <xdr:colOff>2721</xdr:colOff>
      <xdr:row>16</xdr:row>
      <xdr:rowOff>346798</xdr:rowOff>
    </xdr:to>
    <xdr:sp macro="[1]!mostrarPerfilRiesgoInh" textlink="">
      <xdr:nvSpPr>
        <xdr:cNvPr id="11" name="15 CuadroTexto">
          <a:extLst>
            <a:ext uri="{FF2B5EF4-FFF2-40B4-BE49-F238E27FC236}">
              <a16:creationId xmlns:a16="http://schemas.microsoft.com/office/drawing/2014/main" id="{00000000-0008-0000-0100-00000B000000}"/>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17</xdr:row>
      <xdr:rowOff>197549</xdr:rowOff>
    </xdr:from>
    <xdr:to>
      <xdr:col>17</xdr:col>
      <xdr:colOff>1155990</xdr:colOff>
      <xdr:row>17</xdr:row>
      <xdr:rowOff>201385</xdr:rowOff>
    </xdr:to>
    <xdr:sp macro="[1]!mostrarControlesExistentes" textlink="">
      <xdr:nvSpPr>
        <xdr:cNvPr id="5" name="Text Box 7">
          <a:extLst>
            <a:ext uri="{FF2B5EF4-FFF2-40B4-BE49-F238E27FC236}">
              <a16:creationId xmlns:a16="http://schemas.microsoft.com/office/drawing/2014/main" id="{00000000-0008-0000-0100-0000050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17</xdr:row>
      <xdr:rowOff>174867</xdr:rowOff>
    </xdr:from>
    <xdr:to>
      <xdr:col>37</xdr:col>
      <xdr:colOff>0</xdr:colOff>
      <xdr:row>17</xdr:row>
      <xdr:rowOff>194157</xdr:rowOff>
    </xdr:to>
    <xdr:sp macro="[1]!mostrarEscalasRiesgoResidual" textlink="">
      <xdr:nvSpPr>
        <xdr:cNvPr id="9" name="Text Box 8">
          <a:extLst>
            <a:ext uri="{FF2B5EF4-FFF2-40B4-BE49-F238E27FC236}">
              <a16:creationId xmlns:a16="http://schemas.microsoft.com/office/drawing/2014/main" id="{00000000-0008-0000-0100-000009000000}"/>
            </a:ext>
          </a:extLst>
        </xdr:cNvPr>
        <xdr:cNvSpPr txBox="1"/>
      </xdr:nvSpPr>
      <xdr:spPr>
        <a:xfrm>
          <a:off x="21799506" y="1942435"/>
          <a:ext cx="397206" cy="356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23</xdr:col>
      <xdr:colOff>133350</xdr:colOff>
      <xdr:row>10</xdr:row>
      <xdr:rowOff>9525</xdr:rowOff>
    </xdr:from>
    <xdr:to>
      <xdr:col>25</xdr:col>
      <xdr:colOff>1038225</xdr:colOff>
      <xdr:row>12</xdr:row>
      <xdr:rowOff>85725</xdr:rowOff>
    </xdr:to>
    <xdr:grpSp>
      <xdr:nvGrpSpPr>
        <xdr:cNvPr id="573061" name="Group 97">
          <a:extLst>
            <a:ext uri="{FF2B5EF4-FFF2-40B4-BE49-F238E27FC236}">
              <a16:creationId xmlns:a16="http://schemas.microsoft.com/office/drawing/2014/main" id="{00000000-0008-0000-0100-000085BE0800}"/>
            </a:ext>
          </a:extLst>
        </xdr:cNvPr>
        <xdr:cNvGrpSpPr>
          <a:grpSpLocks/>
        </xdr:cNvGrpSpPr>
      </xdr:nvGrpSpPr>
      <xdr:grpSpPr bwMode="auto">
        <a:xfrm>
          <a:off x="23612475" y="3467100"/>
          <a:ext cx="2190750" cy="2857500"/>
          <a:chOff x="1373" y="73"/>
          <a:chExt cx="198" cy="106"/>
        </a:xfrm>
      </xdr:grpSpPr>
      <xdr:pic macro="[0]!Mapa_Riesgos_Residual">
        <xdr:nvPicPr>
          <xdr:cNvPr id="586291" name="13 Imagen" descr="Untitled-1.png">
            <a:extLst>
              <a:ext uri="{FF2B5EF4-FFF2-40B4-BE49-F238E27FC236}">
                <a16:creationId xmlns:a16="http://schemas.microsoft.com/office/drawing/2014/main" id="{00000000-0008-0000-0100-000033F208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4"/>
            <a:extLst>
              <a:ext uri="{FF2B5EF4-FFF2-40B4-BE49-F238E27FC236}">
                <a16:creationId xmlns:a16="http://schemas.microsoft.com/office/drawing/2014/main" id="{00000000-0008-0000-0100-0000889C0500}"/>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14</xdr:row>
      <xdr:rowOff>104775</xdr:rowOff>
    </xdr:from>
    <xdr:to>
      <xdr:col>6</xdr:col>
      <xdr:colOff>1409700</xdr:colOff>
      <xdr:row>16</xdr:row>
      <xdr:rowOff>95631</xdr:rowOff>
    </xdr:to>
    <xdr:sp macro="[0]!MostrarFuente_Impacto" textlink="">
      <xdr:nvSpPr>
        <xdr:cNvPr id="3" name="Rectangle 52">
          <a:extLst>
            <a:ext uri="{FF2B5EF4-FFF2-40B4-BE49-F238E27FC236}">
              <a16:creationId xmlns:a16="http://schemas.microsoft.com/office/drawing/2014/main" id="{00000000-0008-0000-0100-000003000000}"/>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13</xdr:row>
      <xdr:rowOff>133350</xdr:rowOff>
    </xdr:from>
    <xdr:to>
      <xdr:col>9</xdr:col>
      <xdr:colOff>0</xdr:colOff>
      <xdr:row>13</xdr:row>
      <xdr:rowOff>514350</xdr:rowOff>
    </xdr:to>
    <xdr:sp macro="[0]!Tipo_riesgo" textlink="">
      <xdr:nvSpPr>
        <xdr:cNvPr id="1037" name="Rectangle 54">
          <a:extLst>
            <a:ext uri="{FF2B5EF4-FFF2-40B4-BE49-F238E27FC236}">
              <a16:creationId xmlns:a16="http://schemas.microsoft.com/office/drawing/2014/main" id="{00000000-0008-0000-0100-00000D040000}"/>
            </a:ext>
          </a:extLst>
        </xdr:cNvPr>
        <xdr:cNvSpPr>
          <a:spLocks noChangeArrowheads="1"/>
        </xdr:cNvSpPr>
      </xdr:nvSpPr>
      <xdr:spPr bwMode="auto">
        <a:xfrm>
          <a:off x="9648825" y="417195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14</xdr:row>
      <xdr:rowOff>224518</xdr:rowOff>
    </xdr:from>
    <xdr:to>
      <xdr:col>7</xdr:col>
      <xdr:colOff>1726747</xdr:colOff>
      <xdr:row>14</xdr:row>
      <xdr:rowOff>420847</xdr:rowOff>
    </xdr:to>
    <xdr:sp macro="" textlink="">
      <xdr:nvSpPr>
        <xdr:cNvPr id="2103" name="Rectangle 55">
          <a:extLst>
            <a:ext uri="{FF2B5EF4-FFF2-40B4-BE49-F238E27FC236}">
              <a16:creationId xmlns:a16="http://schemas.microsoft.com/office/drawing/2014/main" id="{00000000-0008-0000-0100-00003708000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855570</xdr:colOff>
      <xdr:row>0</xdr:row>
      <xdr:rowOff>1019175</xdr:rowOff>
    </xdr:to>
    <xdr:pic>
      <xdr:nvPicPr>
        <xdr:cNvPr id="573065" name="Picture 1" descr="imagenes_r1_c1">
          <a:extLst>
            <a:ext uri="{FF2B5EF4-FFF2-40B4-BE49-F238E27FC236}">
              <a16:creationId xmlns:a16="http://schemas.microsoft.com/office/drawing/2014/main" id="{00000000-0008-0000-0100-000089BE08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6" name="AutoShape 38" descr="Resultado de imagen para boton agregar icono">
          <a:extLst>
            <a:ext uri="{FF2B5EF4-FFF2-40B4-BE49-F238E27FC236}">
              <a16:creationId xmlns:a16="http://schemas.microsoft.com/office/drawing/2014/main" id="{00000000-0008-0000-0100-00008ABE0800}"/>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7" name="AutoShape 39" descr="Resultado de imagen para boton agregar icono">
          <a:extLst>
            <a:ext uri="{FF2B5EF4-FFF2-40B4-BE49-F238E27FC236}">
              <a16:creationId xmlns:a16="http://schemas.microsoft.com/office/drawing/2014/main" id="{00000000-0008-0000-0100-00008BBE0800}"/>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8" name="AutoShape 40" descr="Resultado de imagen para boton agregar icono">
          <a:extLst>
            <a:ext uri="{FF2B5EF4-FFF2-40B4-BE49-F238E27FC236}">
              <a16:creationId xmlns:a16="http://schemas.microsoft.com/office/drawing/2014/main" id="{00000000-0008-0000-0100-00008CBE0800}"/>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11</xdr:row>
      <xdr:rowOff>0</xdr:rowOff>
    </xdr:to>
    <xdr:sp macro="[0]!MostrarFuente_Impacto" textlink="">
      <xdr:nvSpPr>
        <xdr:cNvPr id="1050" name="Rectangle 53">
          <a:extLst>
            <a:ext uri="{FF2B5EF4-FFF2-40B4-BE49-F238E27FC236}">
              <a16:creationId xmlns:a16="http://schemas.microsoft.com/office/drawing/2014/main" id="{00000000-0008-0000-0100-00001A040000}"/>
            </a:ext>
          </a:extLst>
        </xdr:cNvPr>
        <xdr:cNvSpPr>
          <a:spLocks noChangeArrowheads="1"/>
        </xdr:cNvSpPr>
      </xdr:nvSpPr>
      <xdr:spPr bwMode="auto">
        <a:xfrm>
          <a:off x="792480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14</xdr:row>
      <xdr:rowOff>152400</xdr:rowOff>
    </xdr:from>
    <xdr:to>
      <xdr:col>11</xdr:col>
      <xdr:colOff>375557</xdr:colOff>
      <xdr:row>16</xdr:row>
      <xdr:rowOff>236681</xdr:rowOff>
    </xdr:to>
    <xdr:sp macro="[0]!Escalas_impacto" textlink="">
      <xdr:nvSpPr>
        <xdr:cNvPr id="1066" name="Rectangle 53">
          <a:extLst>
            <a:ext uri="{FF2B5EF4-FFF2-40B4-BE49-F238E27FC236}">
              <a16:creationId xmlns:a16="http://schemas.microsoft.com/office/drawing/2014/main" id="{00000000-0008-0000-0100-00002A040000}"/>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27" name="Text Box 7">
          <a:extLst>
            <a:ext uri="{FF2B5EF4-FFF2-40B4-BE49-F238E27FC236}">
              <a16:creationId xmlns:a16="http://schemas.microsoft.com/office/drawing/2014/main" id="{00000000-0008-0000-0100-000003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30" name="Text Box 7">
          <a:extLst>
            <a:ext uri="{FF2B5EF4-FFF2-40B4-BE49-F238E27FC236}">
              <a16:creationId xmlns:a16="http://schemas.microsoft.com/office/drawing/2014/main" id="{00000000-0008-0000-0100-000006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28" name="Text Box 7">
          <a:extLst>
            <a:ext uri="{FF2B5EF4-FFF2-40B4-BE49-F238E27FC236}">
              <a16:creationId xmlns:a16="http://schemas.microsoft.com/office/drawing/2014/main" id="{00000000-0008-0000-0100-000004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32" name="Text Box 7">
          <a:extLst>
            <a:ext uri="{FF2B5EF4-FFF2-40B4-BE49-F238E27FC236}">
              <a16:creationId xmlns:a16="http://schemas.microsoft.com/office/drawing/2014/main" id="{00000000-0008-0000-0100-000008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29" name="Text Box 7">
          <a:extLst>
            <a:ext uri="{FF2B5EF4-FFF2-40B4-BE49-F238E27FC236}">
              <a16:creationId xmlns:a16="http://schemas.microsoft.com/office/drawing/2014/main" id="{00000000-0008-0000-0100-000005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33" name="Text Box 7">
          <a:extLst>
            <a:ext uri="{FF2B5EF4-FFF2-40B4-BE49-F238E27FC236}">
              <a16:creationId xmlns:a16="http://schemas.microsoft.com/office/drawing/2014/main" id="{00000000-0008-0000-0100-000009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41" name="Text Box 7">
          <a:extLst>
            <a:ext uri="{FF2B5EF4-FFF2-40B4-BE49-F238E27FC236}">
              <a16:creationId xmlns:a16="http://schemas.microsoft.com/office/drawing/2014/main" id="{00000000-0008-0000-0100-000011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1" name="Text Box 7">
          <a:extLst>
            <a:ext uri="{FF2B5EF4-FFF2-40B4-BE49-F238E27FC236}">
              <a16:creationId xmlns:a16="http://schemas.microsoft.com/office/drawing/2014/main" id="{00000000-0008-0000-0100-00001B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2" name="Text Box 7">
          <a:extLst>
            <a:ext uri="{FF2B5EF4-FFF2-40B4-BE49-F238E27FC236}">
              <a16:creationId xmlns:a16="http://schemas.microsoft.com/office/drawing/2014/main" id="{00000000-0008-0000-0100-00001C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3" name="Text Box 7">
          <a:extLst>
            <a:ext uri="{FF2B5EF4-FFF2-40B4-BE49-F238E27FC236}">
              <a16:creationId xmlns:a16="http://schemas.microsoft.com/office/drawing/2014/main" id="{00000000-0008-0000-0100-00001D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4" name="Text Box 7">
          <a:extLst>
            <a:ext uri="{FF2B5EF4-FFF2-40B4-BE49-F238E27FC236}">
              <a16:creationId xmlns:a16="http://schemas.microsoft.com/office/drawing/2014/main" id="{00000000-0008-0000-0100-00001E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5" name="Text Box 7">
          <a:extLst>
            <a:ext uri="{FF2B5EF4-FFF2-40B4-BE49-F238E27FC236}">
              <a16:creationId xmlns:a16="http://schemas.microsoft.com/office/drawing/2014/main" id="{00000000-0008-0000-0100-00001F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6" name="Text Box 7">
          <a:extLst>
            <a:ext uri="{FF2B5EF4-FFF2-40B4-BE49-F238E27FC236}">
              <a16:creationId xmlns:a16="http://schemas.microsoft.com/office/drawing/2014/main" id="{00000000-0008-0000-0100-000020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7" name="Text Box 7">
          <a:extLst>
            <a:ext uri="{FF2B5EF4-FFF2-40B4-BE49-F238E27FC236}">
              <a16:creationId xmlns:a16="http://schemas.microsoft.com/office/drawing/2014/main" id="{00000000-0008-0000-0100-000021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8" name="Text Box 7">
          <a:extLst>
            <a:ext uri="{FF2B5EF4-FFF2-40B4-BE49-F238E27FC236}">
              <a16:creationId xmlns:a16="http://schemas.microsoft.com/office/drawing/2014/main" id="{00000000-0008-0000-0100-000022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59" name="Text Box 7">
          <a:extLst>
            <a:ext uri="{FF2B5EF4-FFF2-40B4-BE49-F238E27FC236}">
              <a16:creationId xmlns:a16="http://schemas.microsoft.com/office/drawing/2014/main" id="{00000000-0008-0000-0100-000023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0" name="Text Box 7">
          <a:extLst>
            <a:ext uri="{FF2B5EF4-FFF2-40B4-BE49-F238E27FC236}">
              <a16:creationId xmlns:a16="http://schemas.microsoft.com/office/drawing/2014/main" id="{00000000-0008-0000-0100-000024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1" name="Text Box 7">
          <a:extLst>
            <a:ext uri="{FF2B5EF4-FFF2-40B4-BE49-F238E27FC236}">
              <a16:creationId xmlns:a16="http://schemas.microsoft.com/office/drawing/2014/main" id="{00000000-0008-0000-0100-000025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2" name="Text Box 7">
          <a:extLst>
            <a:ext uri="{FF2B5EF4-FFF2-40B4-BE49-F238E27FC236}">
              <a16:creationId xmlns:a16="http://schemas.microsoft.com/office/drawing/2014/main" id="{00000000-0008-0000-0100-000026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3" name="Text Box 7">
          <a:extLst>
            <a:ext uri="{FF2B5EF4-FFF2-40B4-BE49-F238E27FC236}">
              <a16:creationId xmlns:a16="http://schemas.microsoft.com/office/drawing/2014/main" id="{00000000-0008-0000-0100-000027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4" name="Text Box 7">
          <a:extLst>
            <a:ext uri="{FF2B5EF4-FFF2-40B4-BE49-F238E27FC236}">
              <a16:creationId xmlns:a16="http://schemas.microsoft.com/office/drawing/2014/main" id="{00000000-0008-0000-0100-000028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5" name="Text Box 7">
          <a:extLst>
            <a:ext uri="{FF2B5EF4-FFF2-40B4-BE49-F238E27FC236}">
              <a16:creationId xmlns:a16="http://schemas.microsoft.com/office/drawing/2014/main" id="{00000000-0008-0000-0100-000029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7" name="Text Box 7">
          <a:extLst>
            <a:ext uri="{FF2B5EF4-FFF2-40B4-BE49-F238E27FC236}">
              <a16:creationId xmlns:a16="http://schemas.microsoft.com/office/drawing/2014/main" id="{00000000-0008-0000-0100-00002B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8" name="Text Box 7">
          <a:extLst>
            <a:ext uri="{FF2B5EF4-FFF2-40B4-BE49-F238E27FC236}">
              <a16:creationId xmlns:a16="http://schemas.microsoft.com/office/drawing/2014/main" id="{00000000-0008-0000-0100-00002C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69" name="Text Box 7">
          <a:extLst>
            <a:ext uri="{FF2B5EF4-FFF2-40B4-BE49-F238E27FC236}">
              <a16:creationId xmlns:a16="http://schemas.microsoft.com/office/drawing/2014/main" id="{00000000-0008-0000-0100-00002D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0" name="Text Box 7">
          <a:extLst>
            <a:ext uri="{FF2B5EF4-FFF2-40B4-BE49-F238E27FC236}">
              <a16:creationId xmlns:a16="http://schemas.microsoft.com/office/drawing/2014/main" id="{00000000-0008-0000-0100-00002E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1" name="Text Box 7">
          <a:extLst>
            <a:ext uri="{FF2B5EF4-FFF2-40B4-BE49-F238E27FC236}">
              <a16:creationId xmlns:a16="http://schemas.microsoft.com/office/drawing/2014/main" id="{00000000-0008-0000-0100-00002F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2" name="Text Box 7">
          <a:extLst>
            <a:ext uri="{FF2B5EF4-FFF2-40B4-BE49-F238E27FC236}">
              <a16:creationId xmlns:a16="http://schemas.microsoft.com/office/drawing/2014/main" id="{00000000-0008-0000-0100-000030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3" name="Text Box 7">
          <a:extLst>
            <a:ext uri="{FF2B5EF4-FFF2-40B4-BE49-F238E27FC236}">
              <a16:creationId xmlns:a16="http://schemas.microsoft.com/office/drawing/2014/main" id="{00000000-0008-0000-0100-000031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4" name="Text Box 7">
          <a:extLst>
            <a:ext uri="{FF2B5EF4-FFF2-40B4-BE49-F238E27FC236}">
              <a16:creationId xmlns:a16="http://schemas.microsoft.com/office/drawing/2014/main" id="{00000000-0008-0000-0100-000032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5" name="Text Box 7">
          <a:extLst>
            <a:ext uri="{FF2B5EF4-FFF2-40B4-BE49-F238E27FC236}">
              <a16:creationId xmlns:a16="http://schemas.microsoft.com/office/drawing/2014/main" id="{00000000-0008-0000-0100-000033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6" name="Text Box 7">
          <a:extLst>
            <a:ext uri="{FF2B5EF4-FFF2-40B4-BE49-F238E27FC236}">
              <a16:creationId xmlns:a16="http://schemas.microsoft.com/office/drawing/2014/main" id="{00000000-0008-0000-0100-000034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7" name="Text Box 7">
          <a:extLst>
            <a:ext uri="{FF2B5EF4-FFF2-40B4-BE49-F238E27FC236}">
              <a16:creationId xmlns:a16="http://schemas.microsoft.com/office/drawing/2014/main" id="{00000000-0008-0000-0100-000035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8" name="Text Box 7">
          <a:extLst>
            <a:ext uri="{FF2B5EF4-FFF2-40B4-BE49-F238E27FC236}">
              <a16:creationId xmlns:a16="http://schemas.microsoft.com/office/drawing/2014/main" id="{00000000-0008-0000-0100-000036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79" name="Text Box 7">
          <a:extLst>
            <a:ext uri="{FF2B5EF4-FFF2-40B4-BE49-F238E27FC236}">
              <a16:creationId xmlns:a16="http://schemas.microsoft.com/office/drawing/2014/main" id="{00000000-0008-0000-0100-000037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80" name="Text Box 7">
          <a:extLst>
            <a:ext uri="{FF2B5EF4-FFF2-40B4-BE49-F238E27FC236}">
              <a16:creationId xmlns:a16="http://schemas.microsoft.com/office/drawing/2014/main" id="{00000000-0008-0000-0100-000038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81" name="Text Box 7">
          <a:extLst>
            <a:ext uri="{FF2B5EF4-FFF2-40B4-BE49-F238E27FC236}">
              <a16:creationId xmlns:a16="http://schemas.microsoft.com/office/drawing/2014/main" id="{00000000-0008-0000-0100-000039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82" name="Text Box 7">
          <a:extLst>
            <a:ext uri="{FF2B5EF4-FFF2-40B4-BE49-F238E27FC236}">
              <a16:creationId xmlns:a16="http://schemas.microsoft.com/office/drawing/2014/main" id="{00000000-0008-0000-0100-00003A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83" name="Text Box 7">
          <a:extLst>
            <a:ext uri="{FF2B5EF4-FFF2-40B4-BE49-F238E27FC236}">
              <a16:creationId xmlns:a16="http://schemas.microsoft.com/office/drawing/2014/main" id="{00000000-0008-0000-0100-00003B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84" name="Text Box 7">
          <a:extLst>
            <a:ext uri="{FF2B5EF4-FFF2-40B4-BE49-F238E27FC236}">
              <a16:creationId xmlns:a16="http://schemas.microsoft.com/office/drawing/2014/main" id="{00000000-0008-0000-0100-00003C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85" name="Text Box 7">
          <a:extLst>
            <a:ext uri="{FF2B5EF4-FFF2-40B4-BE49-F238E27FC236}">
              <a16:creationId xmlns:a16="http://schemas.microsoft.com/office/drawing/2014/main" id="{00000000-0008-0000-0100-00003D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86" name="Text Box 7">
          <a:extLst>
            <a:ext uri="{FF2B5EF4-FFF2-40B4-BE49-F238E27FC236}">
              <a16:creationId xmlns:a16="http://schemas.microsoft.com/office/drawing/2014/main" id="{00000000-0008-0000-0100-00003E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087" name="Text Box 7">
          <a:extLst>
            <a:ext uri="{FF2B5EF4-FFF2-40B4-BE49-F238E27FC236}">
              <a16:creationId xmlns:a16="http://schemas.microsoft.com/office/drawing/2014/main" id="{00000000-0008-0000-0100-00003F0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12" name="Text Box 7">
          <a:extLst>
            <a:ext uri="{FF2B5EF4-FFF2-40B4-BE49-F238E27FC236}">
              <a16:creationId xmlns:a16="http://schemas.microsoft.com/office/drawing/2014/main" id="{00000000-0008-0000-0100-00004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13" name="Text Box 7">
          <a:extLst>
            <a:ext uri="{FF2B5EF4-FFF2-40B4-BE49-F238E27FC236}">
              <a16:creationId xmlns:a16="http://schemas.microsoft.com/office/drawing/2014/main" id="{00000000-0008-0000-0100-00004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14" name="Text Box 7">
          <a:extLst>
            <a:ext uri="{FF2B5EF4-FFF2-40B4-BE49-F238E27FC236}">
              <a16:creationId xmlns:a16="http://schemas.microsoft.com/office/drawing/2014/main" id="{00000000-0008-0000-0100-00004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15" name="Text Box 7">
          <a:extLst>
            <a:ext uri="{FF2B5EF4-FFF2-40B4-BE49-F238E27FC236}">
              <a16:creationId xmlns:a16="http://schemas.microsoft.com/office/drawing/2014/main" id="{00000000-0008-0000-0100-00004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16" name="Text Box 7">
          <a:extLst>
            <a:ext uri="{FF2B5EF4-FFF2-40B4-BE49-F238E27FC236}">
              <a16:creationId xmlns:a16="http://schemas.microsoft.com/office/drawing/2014/main" id="{00000000-0008-0000-0100-00004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17" name="Text Box 7">
          <a:extLst>
            <a:ext uri="{FF2B5EF4-FFF2-40B4-BE49-F238E27FC236}">
              <a16:creationId xmlns:a16="http://schemas.microsoft.com/office/drawing/2014/main" id="{00000000-0008-0000-0100-00004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18" name="Text Box 7">
          <a:extLst>
            <a:ext uri="{FF2B5EF4-FFF2-40B4-BE49-F238E27FC236}">
              <a16:creationId xmlns:a16="http://schemas.microsoft.com/office/drawing/2014/main" id="{00000000-0008-0000-0100-00004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19" name="Text Box 7">
          <a:extLst>
            <a:ext uri="{FF2B5EF4-FFF2-40B4-BE49-F238E27FC236}">
              <a16:creationId xmlns:a16="http://schemas.microsoft.com/office/drawing/2014/main" id="{00000000-0008-0000-0100-00004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0" name="Text Box 7">
          <a:extLst>
            <a:ext uri="{FF2B5EF4-FFF2-40B4-BE49-F238E27FC236}">
              <a16:creationId xmlns:a16="http://schemas.microsoft.com/office/drawing/2014/main" id="{00000000-0008-0000-0100-00004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1" name="Text Box 7">
          <a:extLst>
            <a:ext uri="{FF2B5EF4-FFF2-40B4-BE49-F238E27FC236}">
              <a16:creationId xmlns:a16="http://schemas.microsoft.com/office/drawing/2014/main" id="{00000000-0008-0000-0100-00004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2" name="Text Box 7">
          <a:extLst>
            <a:ext uri="{FF2B5EF4-FFF2-40B4-BE49-F238E27FC236}">
              <a16:creationId xmlns:a16="http://schemas.microsoft.com/office/drawing/2014/main" id="{00000000-0008-0000-0100-00004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3" name="Text Box 7">
          <a:extLst>
            <a:ext uri="{FF2B5EF4-FFF2-40B4-BE49-F238E27FC236}">
              <a16:creationId xmlns:a16="http://schemas.microsoft.com/office/drawing/2014/main" id="{00000000-0008-0000-0100-00004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4" name="Text Box 7">
          <a:extLst>
            <a:ext uri="{FF2B5EF4-FFF2-40B4-BE49-F238E27FC236}">
              <a16:creationId xmlns:a16="http://schemas.microsoft.com/office/drawing/2014/main" id="{00000000-0008-0000-0100-00004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5" name="Text Box 7">
          <a:extLst>
            <a:ext uri="{FF2B5EF4-FFF2-40B4-BE49-F238E27FC236}">
              <a16:creationId xmlns:a16="http://schemas.microsoft.com/office/drawing/2014/main" id="{00000000-0008-0000-0100-00004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6" name="Text Box 7">
          <a:extLst>
            <a:ext uri="{FF2B5EF4-FFF2-40B4-BE49-F238E27FC236}">
              <a16:creationId xmlns:a16="http://schemas.microsoft.com/office/drawing/2014/main" id="{00000000-0008-0000-0100-00004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7" name="Text Box 7">
          <a:extLst>
            <a:ext uri="{FF2B5EF4-FFF2-40B4-BE49-F238E27FC236}">
              <a16:creationId xmlns:a16="http://schemas.microsoft.com/office/drawing/2014/main" id="{00000000-0008-0000-0100-00004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8" name="Text Box 7">
          <a:extLst>
            <a:ext uri="{FF2B5EF4-FFF2-40B4-BE49-F238E27FC236}">
              <a16:creationId xmlns:a16="http://schemas.microsoft.com/office/drawing/2014/main" id="{00000000-0008-0000-0100-00005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29" name="Text Box 7">
          <a:extLst>
            <a:ext uri="{FF2B5EF4-FFF2-40B4-BE49-F238E27FC236}">
              <a16:creationId xmlns:a16="http://schemas.microsoft.com/office/drawing/2014/main" id="{00000000-0008-0000-0100-00005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0" name="Text Box 7">
          <a:extLst>
            <a:ext uri="{FF2B5EF4-FFF2-40B4-BE49-F238E27FC236}">
              <a16:creationId xmlns:a16="http://schemas.microsoft.com/office/drawing/2014/main" id="{00000000-0008-0000-0100-00005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1" name="Text Box 7">
          <a:extLst>
            <a:ext uri="{FF2B5EF4-FFF2-40B4-BE49-F238E27FC236}">
              <a16:creationId xmlns:a16="http://schemas.microsoft.com/office/drawing/2014/main" id="{00000000-0008-0000-0100-00005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2" name="Text Box 7">
          <a:extLst>
            <a:ext uri="{FF2B5EF4-FFF2-40B4-BE49-F238E27FC236}">
              <a16:creationId xmlns:a16="http://schemas.microsoft.com/office/drawing/2014/main" id="{00000000-0008-0000-0100-00005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3" name="Text Box 7">
          <a:extLst>
            <a:ext uri="{FF2B5EF4-FFF2-40B4-BE49-F238E27FC236}">
              <a16:creationId xmlns:a16="http://schemas.microsoft.com/office/drawing/2014/main" id="{00000000-0008-0000-0100-00005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4" name="Text Box 7">
          <a:extLst>
            <a:ext uri="{FF2B5EF4-FFF2-40B4-BE49-F238E27FC236}">
              <a16:creationId xmlns:a16="http://schemas.microsoft.com/office/drawing/2014/main" id="{00000000-0008-0000-0100-00005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5" name="Text Box 7">
          <a:extLst>
            <a:ext uri="{FF2B5EF4-FFF2-40B4-BE49-F238E27FC236}">
              <a16:creationId xmlns:a16="http://schemas.microsoft.com/office/drawing/2014/main" id="{00000000-0008-0000-0100-00005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6" name="Text Box 7">
          <a:extLst>
            <a:ext uri="{FF2B5EF4-FFF2-40B4-BE49-F238E27FC236}">
              <a16:creationId xmlns:a16="http://schemas.microsoft.com/office/drawing/2014/main" id="{00000000-0008-0000-0100-00005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7" name="Text Box 7">
          <a:extLst>
            <a:ext uri="{FF2B5EF4-FFF2-40B4-BE49-F238E27FC236}">
              <a16:creationId xmlns:a16="http://schemas.microsoft.com/office/drawing/2014/main" id="{00000000-0008-0000-0100-00005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8" name="Text Box 7">
          <a:extLst>
            <a:ext uri="{FF2B5EF4-FFF2-40B4-BE49-F238E27FC236}">
              <a16:creationId xmlns:a16="http://schemas.microsoft.com/office/drawing/2014/main" id="{00000000-0008-0000-0100-00005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39" name="Text Box 7">
          <a:extLst>
            <a:ext uri="{FF2B5EF4-FFF2-40B4-BE49-F238E27FC236}">
              <a16:creationId xmlns:a16="http://schemas.microsoft.com/office/drawing/2014/main" id="{00000000-0008-0000-0100-00005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0" name="Text Box 7">
          <a:extLst>
            <a:ext uri="{FF2B5EF4-FFF2-40B4-BE49-F238E27FC236}">
              <a16:creationId xmlns:a16="http://schemas.microsoft.com/office/drawing/2014/main" id="{00000000-0008-0000-0100-00005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1" name="Text Box 7">
          <a:extLst>
            <a:ext uri="{FF2B5EF4-FFF2-40B4-BE49-F238E27FC236}">
              <a16:creationId xmlns:a16="http://schemas.microsoft.com/office/drawing/2014/main" id="{00000000-0008-0000-0100-00005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2" name="Text Box 7">
          <a:extLst>
            <a:ext uri="{FF2B5EF4-FFF2-40B4-BE49-F238E27FC236}">
              <a16:creationId xmlns:a16="http://schemas.microsoft.com/office/drawing/2014/main" id="{00000000-0008-0000-0100-00005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3" name="Text Box 7">
          <a:extLst>
            <a:ext uri="{FF2B5EF4-FFF2-40B4-BE49-F238E27FC236}">
              <a16:creationId xmlns:a16="http://schemas.microsoft.com/office/drawing/2014/main" id="{00000000-0008-0000-0100-00005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4" name="Text Box 7">
          <a:extLst>
            <a:ext uri="{FF2B5EF4-FFF2-40B4-BE49-F238E27FC236}">
              <a16:creationId xmlns:a16="http://schemas.microsoft.com/office/drawing/2014/main" id="{00000000-0008-0000-0100-00006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5" name="Text Box 7">
          <a:extLst>
            <a:ext uri="{FF2B5EF4-FFF2-40B4-BE49-F238E27FC236}">
              <a16:creationId xmlns:a16="http://schemas.microsoft.com/office/drawing/2014/main" id="{00000000-0008-0000-0100-00006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6" name="Text Box 7">
          <a:extLst>
            <a:ext uri="{FF2B5EF4-FFF2-40B4-BE49-F238E27FC236}">
              <a16:creationId xmlns:a16="http://schemas.microsoft.com/office/drawing/2014/main" id="{00000000-0008-0000-0100-00006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7" name="Text Box 7">
          <a:extLst>
            <a:ext uri="{FF2B5EF4-FFF2-40B4-BE49-F238E27FC236}">
              <a16:creationId xmlns:a16="http://schemas.microsoft.com/office/drawing/2014/main" id="{00000000-0008-0000-0100-00006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8" name="Text Box 7">
          <a:extLst>
            <a:ext uri="{FF2B5EF4-FFF2-40B4-BE49-F238E27FC236}">
              <a16:creationId xmlns:a16="http://schemas.microsoft.com/office/drawing/2014/main" id="{00000000-0008-0000-0100-00006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49" name="Text Box 7">
          <a:extLst>
            <a:ext uri="{FF2B5EF4-FFF2-40B4-BE49-F238E27FC236}">
              <a16:creationId xmlns:a16="http://schemas.microsoft.com/office/drawing/2014/main" id="{00000000-0008-0000-0100-00006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0" name="Text Box 7">
          <a:extLst>
            <a:ext uri="{FF2B5EF4-FFF2-40B4-BE49-F238E27FC236}">
              <a16:creationId xmlns:a16="http://schemas.microsoft.com/office/drawing/2014/main" id="{00000000-0008-0000-0100-00006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1" name="Text Box 7">
          <a:extLst>
            <a:ext uri="{FF2B5EF4-FFF2-40B4-BE49-F238E27FC236}">
              <a16:creationId xmlns:a16="http://schemas.microsoft.com/office/drawing/2014/main" id="{00000000-0008-0000-0100-00006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2" name="Text Box 7">
          <a:extLst>
            <a:ext uri="{FF2B5EF4-FFF2-40B4-BE49-F238E27FC236}">
              <a16:creationId xmlns:a16="http://schemas.microsoft.com/office/drawing/2014/main" id="{00000000-0008-0000-0100-00006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3" name="Text Box 7">
          <a:extLst>
            <a:ext uri="{FF2B5EF4-FFF2-40B4-BE49-F238E27FC236}">
              <a16:creationId xmlns:a16="http://schemas.microsoft.com/office/drawing/2014/main" id="{00000000-0008-0000-0100-00006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4" name="Text Box 7">
          <a:extLst>
            <a:ext uri="{FF2B5EF4-FFF2-40B4-BE49-F238E27FC236}">
              <a16:creationId xmlns:a16="http://schemas.microsoft.com/office/drawing/2014/main" id="{00000000-0008-0000-0100-00006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5" name="Text Box 7">
          <a:extLst>
            <a:ext uri="{FF2B5EF4-FFF2-40B4-BE49-F238E27FC236}">
              <a16:creationId xmlns:a16="http://schemas.microsoft.com/office/drawing/2014/main" id="{00000000-0008-0000-0100-00006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6" name="Text Box 7">
          <a:extLst>
            <a:ext uri="{FF2B5EF4-FFF2-40B4-BE49-F238E27FC236}">
              <a16:creationId xmlns:a16="http://schemas.microsoft.com/office/drawing/2014/main" id="{00000000-0008-0000-0100-00006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7" name="Text Box 7">
          <a:extLst>
            <a:ext uri="{FF2B5EF4-FFF2-40B4-BE49-F238E27FC236}">
              <a16:creationId xmlns:a16="http://schemas.microsoft.com/office/drawing/2014/main" id="{00000000-0008-0000-0100-00006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8" name="Text Box 7">
          <a:extLst>
            <a:ext uri="{FF2B5EF4-FFF2-40B4-BE49-F238E27FC236}">
              <a16:creationId xmlns:a16="http://schemas.microsoft.com/office/drawing/2014/main" id="{00000000-0008-0000-0100-00006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59" name="Text Box 7">
          <a:extLst>
            <a:ext uri="{FF2B5EF4-FFF2-40B4-BE49-F238E27FC236}">
              <a16:creationId xmlns:a16="http://schemas.microsoft.com/office/drawing/2014/main" id="{00000000-0008-0000-0100-00006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0" name="Text Box 7">
          <a:extLst>
            <a:ext uri="{FF2B5EF4-FFF2-40B4-BE49-F238E27FC236}">
              <a16:creationId xmlns:a16="http://schemas.microsoft.com/office/drawing/2014/main" id="{00000000-0008-0000-0100-00007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1" name="Text Box 7">
          <a:extLst>
            <a:ext uri="{FF2B5EF4-FFF2-40B4-BE49-F238E27FC236}">
              <a16:creationId xmlns:a16="http://schemas.microsoft.com/office/drawing/2014/main" id="{00000000-0008-0000-0100-00007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2" name="Text Box 7">
          <a:extLst>
            <a:ext uri="{FF2B5EF4-FFF2-40B4-BE49-F238E27FC236}">
              <a16:creationId xmlns:a16="http://schemas.microsoft.com/office/drawing/2014/main" id="{00000000-0008-0000-0100-00007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3" name="Text Box 7">
          <a:extLst>
            <a:ext uri="{FF2B5EF4-FFF2-40B4-BE49-F238E27FC236}">
              <a16:creationId xmlns:a16="http://schemas.microsoft.com/office/drawing/2014/main" id="{00000000-0008-0000-0100-00007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4" name="Text Box 7">
          <a:extLst>
            <a:ext uri="{FF2B5EF4-FFF2-40B4-BE49-F238E27FC236}">
              <a16:creationId xmlns:a16="http://schemas.microsoft.com/office/drawing/2014/main" id="{00000000-0008-0000-0100-00007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5" name="Text Box 7">
          <a:extLst>
            <a:ext uri="{FF2B5EF4-FFF2-40B4-BE49-F238E27FC236}">
              <a16:creationId xmlns:a16="http://schemas.microsoft.com/office/drawing/2014/main" id="{00000000-0008-0000-0100-00007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6" name="Text Box 7">
          <a:extLst>
            <a:ext uri="{FF2B5EF4-FFF2-40B4-BE49-F238E27FC236}">
              <a16:creationId xmlns:a16="http://schemas.microsoft.com/office/drawing/2014/main" id="{00000000-0008-0000-0100-00007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7" name="Text Box 7">
          <a:extLst>
            <a:ext uri="{FF2B5EF4-FFF2-40B4-BE49-F238E27FC236}">
              <a16:creationId xmlns:a16="http://schemas.microsoft.com/office/drawing/2014/main" id="{00000000-0008-0000-0100-00007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8" name="Text Box 7">
          <a:extLst>
            <a:ext uri="{FF2B5EF4-FFF2-40B4-BE49-F238E27FC236}">
              <a16:creationId xmlns:a16="http://schemas.microsoft.com/office/drawing/2014/main" id="{00000000-0008-0000-0100-00007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69" name="Text Box 7">
          <a:extLst>
            <a:ext uri="{FF2B5EF4-FFF2-40B4-BE49-F238E27FC236}">
              <a16:creationId xmlns:a16="http://schemas.microsoft.com/office/drawing/2014/main" id="{00000000-0008-0000-0100-00007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0" name="Text Box 7">
          <a:extLst>
            <a:ext uri="{FF2B5EF4-FFF2-40B4-BE49-F238E27FC236}">
              <a16:creationId xmlns:a16="http://schemas.microsoft.com/office/drawing/2014/main" id="{00000000-0008-0000-0100-00007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1" name="Text Box 7">
          <a:extLst>
            <a:ext uri="{FF2B5EF4-FFF2-40B4-BE49-F238E27FC236}">
              <a16:creationId xmlns:a16="http://schemas.microsoft.com/office/drawing/2014/main" id="{00000000-0008-0000-0100-00007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2" name="Text Box 7">
          <a:extLst>
            <a:ext uri="{FF2B5EF4-FFF2-40B4-BE49-F238E27FC236}">
              <a16:creationId xmlns:a16="http://schemas.microsoft.com/office/drawing/2014/main" id="{00000000-0008-0000-0100-00007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3" name="Text Box 7">
          <a:extLst>
            <a:ext uri="{FF2B5EF4-FFF2-40B4-BE49-F238E27FC236}">
              <a16:creationId xmlns:a16="http://schemas.microsoft.com/office/drawing/2014/main" id="{00000000-0008-0000-0100-00007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4" name="Text Box 7">
          <a:extLst>
            <a:ext uri="{FF2B5EF4-FFF2-40B4-BE49-F238E27FC236}">
              <a16:creationId xmlns:a16="http://schemas.microsoft.com/office/drawing/2014/main" id="{00000000-0008-0000-0100-00007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5" name="Text Box 7">
          <a:extLst>
            <a:ext uri="{FF2B5EF4-FFF2-40B4-BE49-F238E27FC236}">
              <a16:creationId xmlns:a16="http://schemas.microsoft.com/office/drawing/2014/main" id="{00000000-0008-0000-0100-00007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6" name="Text Box 7">
          <a:extLst>
            <a:ext uri="{FF2B5EF4-FFF2-40B4-BE49-F238E27FC236}">
              <a16:creationId xmlns:a16="http://schemas.microsoft.com/office/drawing/2014/main" id="{00000000-0008-0000-0100-00008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7" name="Text Box 7">
          <a:extLst>
            <a:ext uri="{FF2B5EF4-FFF2-40B4-BE49-F238E27FC236}">
              <a16:creationId xmlns:a16="http://schemas.microsoft.com/office/drawing/2014/main" id="{00000000-0008-0000-0100-00008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8" name="Text Box 7">
          <a:extLst>
            <a:ext uri="{FF2B5EF4-FFF2-40B4-BE49-F238E27FC236}">
              <a16:creationId xmlns:a16="http://schemas.microsoft.com/office/drawing/2014/main" id="{00000000-0008-0000-0100-00008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79" name="Text Box 7">
          <a:extLst>
            <a:ext uri="{FF2B5EF4-FFF2-40B4-BE49-F238E27FC236}">
              <a16:creationId xmlns:a16="http://schemas.microsoft.com/office/drawing/2014/main" id="{00000000-0008-0000-0100-00008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0" name="Text Box 7">
          <a:extLst>
            <a:ext uri="{FF2B5EF4-FFF2-40B4-BE49-F238E27FC236}">
              <a16:creationId xmlns:a16="http://schemas.microsoft.com/office/drawing/2014/main" id="{00000000-0008-0000-0100-00008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1" name="Text Box 7">
          <a:extLst>
            <a:ext uri="{FF2B5EF4-FFF2-40B4-BE49-F238E27FC236}">
              <a16:creationId xmlns:a16="http://schemas.microsoft.com/office/drawing/2014/main" id="{00000000-0008-0000-0100-00008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2" name="Text Box 7">
          <a:extLst>
            <a:ext uri="{FF2B5EF4-FFF2-40B4-BE49-F238E27FC236}">
              <a16:creationId xmlns:a16="http://schemas.microsoft.com/office/drawing/2014/main" id="{00000000-0008-0000-0100-00008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3" name="Text Box 7">
          <a:extLst>
            <a:ext uri="{FF2B5EF4-FFF2-40B4-BE49-F238E27FC236}">
              <a16:creationId xmlns:a16="http://schemas.microsoft.com/office/drawing/2014/main" id="{00000000-0008-0000-0100-00008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4" name="Text Box 7">
          <a:extLst>
            <a:ext uri="{FF2B5EF4-FFF2-40B4-BE49-F238E27FC236}">
              <a16:creationId xmlns:a16="http://schemas.microsoft.com/office/drawing/2014/main" id="{00000000-0008-0000-0100-00008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5" name="Text Box 7">
          <a:extLst>
            <a:ext uri="{FF2B5EF4-FFF2-40B4-BE49-F238E27FC236}">
              <a16:creationId xmlns:a16="http://schemas.microsoft.com/office/drawing/2014/main" id="{00000000-0008-0000-0100-00008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6" name="Text Box 7">
          <a:extLst>
            <a:ext uri="{FF2B5EF4-FFF2-40B4-BE49-F238E27FC236}">
              <a16:creationId xmlns:a16="http://schemas.microsoft.com/office/drawing/2014/main" id="{00000000-0008-0000-0100-00008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7" name="Text Box 7">
          <a:extLst>
            <a:ext uri="{FF2B5EF4-FFF2-40B4-BE49-F238E27FC236}">
              <a16:creationId xmlns:a16="http://schemas.microsoft.com/office/drawing/2014/main" id="{00000000-0008-0000-0100-00008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8" name="Text Box 7">
          <a:extLst>
            <a:ext uri="{FF2B5EF4-FFF2-40B4-BE49-F238E27FC236}">
              <a16:creationId xmlns:a16="http://schemas.microsoft.com/office/drawing/2014/main" id="{00000000-0008-0000-0100-00008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89" name="Text Box 7">
          <a:extLst>
            <a:ext uri="{FF2B5EF4-FFF2-40B4-BE49-F238E27FC236}">
              <a16:creationId xmlns:a16="http://schemas.microsoft.com/office/drawing/2014/main" id="{00000000-0008-0000-0100-00008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0" name="Text Box 7">
          <a:extLst>
            <a:ext uri="{FF2B5EF4-FFF2-40B4-BE49-F238E27FC236}">
              <a16:creationId xmlns:a16="http://schemas.microsoft.com/office/drawing/2014/main" id="{00000000-0008-0000-0100-00008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1" name="Text Box 7">
          <a:extLst>
            <a:ext uri="{FF2B5EF4-FFF2-40B4-BE49-F238E27FC236}">
              <a16:creationId xmlns:a16="http://schemas.microsoft.com/office/drawing/2014/main" id="{00000000-0008-0000-0100-00008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2" name="Text Box 7">
          <a:extLst>
            <a:ext uri="{FF2B5EF4-FFF2-40B4-BE49-F238E27FC236}">
              <a16:creationId xmlns:a16="http://schemas.microsoft.com/office/drawing/2014/main" id="{00000000-0008-0000-0100-00009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3" name="Text Box 7">
          <a:extLst>
            <a:ext uri="{FF2B5EF4-FFF2-40B4-BE49-F238E27FC236}">
              <a16:creationId xmlns:a16="http://schemas.microsoft.com/office/drawing/2014/main" id="{00000000-0008-0000-0100-00009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4" name="Text Box 7">
          <a:extLst>
            <a:ext uri="{FF2B5EF4-FFF2-40B4-BE49-F238E27FC236}">
              <a16:creationId xmlns:a16="http://schemas.microsoft.com/office/drawing/2014/main" id="{00000000-0008-0000-0100-00009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5" name="Text Box 7">
          <a:extLst>
            <a:ext uri="{FF2B5EF4-FFF2-40B4-BE49-F238E27FC236}">
              <a16:creationId xmlns:a16="http://schemas.microsoft.com/office/drawing/2014/main" id="{00000000-0008-0000-0100-00009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6" name="Text Box 7">
          <a:extLst>
            <a:ext uri="{FF2B5EF4-FFF2-40B4-BE49-F238E27FC236}">
              <a16:creationId xmlns:a16="http://schemas.microsoft.com/office/drawing/2014/main" id="{00000000-0008-0000-0100-00009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7" name="Text Box 7">
          <a:extLst>
            <a:ext uri="{FF2B5EF4-FFF2-40B4-BE49-F238E27FC236}">
              <a16:creationId xmlns:a16="http://schemas.microsoft.com/office/drawing/2014/main" id="{00000000-0008-0000-0100-00009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8" name="Text Box 7">
          <a:extLst>
            <a:ext uri="{FF2B5EF4-FFF2-40B4-BE49-F238E27FC236}">
              <a16:creationId xmlns:a16="http://schemas.microsoft.com/office/drawing/2014/main" id="{00000000-0008-0000-0100-00009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199" name="Text Box 7">
          <a:extLst>
            <a:ext uri="{FF2B5EF4-FFF2-40B4-BE49-F238E27FC236}">
              <a16:creationId xmlns:a16="http://schemas.microsoft.com/office/drawing/2014/main" id="{00000000-0008-0000-0100-00009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0" name="Text Box 7">
          <a:extLst>
            <a:ext uri="{FF2B5EF4-FFF2-40B4-BE49-F238E27FC236}">
              <a16:creationId xmlns:a16="http://schemas.microsoft.com/office/drawing/2014/main" id="{00000000-0008-0000-0100-00009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1" name="Text Box 7">
          <a:extLst>
            <a:ext uri="{FF2B5EF4-FFF2-40B4-BE49-F238E27FC236}">
              <a16:creationId xmlns:a16="http://schemas.microsoft.com/office/drawing/2014/main" id="{00000000-0008-0000-0100-00009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2" name="Text Box 7">
          <a:extLst>
            <a:ext uri="{FF2B5EF4-FFF2-40B4-BE49-F238E27FC236}">
              <a16:creationId xmlns:a16="http://schemas.microsoft.com/office/drawing/2014/main" id="{00000000-0008-0000-0100-00009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3" name="Text Box 7">
          <a:extLst>
            <a:ext uri="{FF2B5EF4-FFF2-40B4-BE49-F238E27FC236}">
              <a16:creationId xmlns:a16="http://schemas.microsoft.com/office/drawing/2014/main" id="{00000000-0008-0000-0100-00009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4" name="Text Box 7">
          <a:extLst>
            <a:ext uri="{FF2B5EF4-FFF2-40B4-BE49-F238E27FC236}">
              <a16:creationId xmlns:a16="http://schemas.microsoft.com/office/drawing/2014/main" id="{00000000-0008-0000-0100-00009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5" name="Text Box 7">
          <a:extLst>
            <a:ext uri="{FF2B5EF4-FFF2-40B4-BE49-F238E27FC236}">
              <a16:creationId xmlns:a16="http://schemas.microsoft.com/office/drawing/2014/main" id="{00000000-0008-0000-0100-00009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6" name="Text Box 7">
          <a:extLst>
            <a:ext uri="{FF2B5EF4-FFF2-40B4-BE49-F238E27FC236}">
              <a16:creationId xmlns:a16="http://schemas.microsoft.com/office/drawing/2014/main" id="{00000000-0008-0000-0100-00009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7" name="Text Box 7">
          <a:extLst>
            <a:ext uri="{FF2B5EF4-FFF2-40B4-BE49-F238E27FC236}">
              <a16:creationId xmlns:a16="http://schemas.microsoft.com/office/drawing/2014/main" id="{00000000-0008-0000-0100-00009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8" name="Text Box 7">
          <a:extLst>
            <a:ext uri="{FF2B5EF4-FFF2-40B4-BE49-F238E27FC236}">
              <a16:creationId xmlns:a16="http://schemas.microsoft.com/office/drawing/2014/main" id="{00000000-0008-0000-0100-0000A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09" name="Text Box 7">
          <a:extLst>
            <a:ext uri="{FF2B5EF4-FFF2-40B4-BE49-F238E27FC236}">
              <a16:creationId xmlns:a16="http://schemas.microsoft.com/office/drawing/2014/main" id="{00000000-0008-0000-0100-0000A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0" name="Text Box 7">
          <a:extLst>
            <a:ext uri="{FF2B5EF4-FFF2-40B4-BE49-F238E27FC236}">
              <a16:creationId xmlns:a16="http://schemas.microsoft.com/office/drawing/2014/main" id="{00000000-0008-0000-0100-0000A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1" name="Text Box 7">
          <a:extLst>
            <a:ext uri="{FF2B5EF4-FFF2-40B4-BE49-F238E27FC236}">
              <a16:creationId xmlns:a16="http://schemas.microsoft.com/office/drawing/2014/main" id="{00000000-0008-0000-0100-0000A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2" name="Text Box 7">
          <a:extLst>
            <a:ext uri="{FF2B5EF4-FFF2-40B4-BE49-F238E27FC236}">
              <a16:creationId xmlns:a16="http://schemas.microsoft.com/office/drawing/2014/main" id="{00000000-0008-0000-0100-0000A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3" name="Text Box 7">
          <a:extLst>
            <a:ext uri="{FF2B5EF4-FFF2-40B4-BE49-F238E27FC236}">
              <a16:creationId xmlns:a16="http://schemas.microsoft.com/office/drawing/2014/main" id="{00000000-0008-0000-0100-0000A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4" name="Text Box 7">
          <a:extLst>
            <a:ext uri="{FF2B5EF4-FFF2-40B4-BE49-F238E27FC236}">
              <a16:creationId xmlns:a16="http://schemas.microsoft.com/office/drawing/2014/main" id="{00000000-0008-0000-0100-0000A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5" name="Text Box 7">
          <a:extLst>
            <a:ext uri="{FF2B5EF4-FFF2-40B4-BE49-F238E27FC236}">
              <a16:creationId xmlns:a16="http://schemas.microsoft.com/office/drawing/2014/main" id="{00000000-0008-0000-0100-0000A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6" name="Text Box 7">
          <a:extLst>
            <a:ext uri="{FF2B5EF4-FFF2-40B4-BE49-F238E27FC236}">
              <a16:creationId xmlns:a16="http://schemas.microsoft.com/office/drawing/2014/main" id="{00000000-0008-0000-0100-0000A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7" name="Text Box 7">
          <a:extLst>
            <a:ext uri="{FF2B5EF4-FFF2-40B4-BE49-F238E27FC236}">
              <a16:creationId xmlns:a16="http://schemas.microsoft.com/office/drawing/2014/main" id="{00000000-0008-0000-0100-0000A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8" name="Text Box 7">
          <a:extLst>
            <a:ext uri="{FF2B5EF4-FFF2-40B4-BE49-F238E27FC236}">
              <a16:creationId xmlns:a16="http://schemas.microsoft.com/office/drawing/2014/main" id="{00000000-0008-0000-0100-0000A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19" name="Text Box 7">
          <a:extLst>
            <a:ext uri="{FF2B5EF4-FFF2-40B4-BE49-F238E27FC236}">
              <a16:creationId xmlns:a16="http://schemas.microsoft.com/office/drawing/2014/main" id="{00000000-0008-0000-0100-0000A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0" name="Text Box 7">
          <a:extLst>
            <a:ext uri="{FF2B5EF4-FFF2-40B4-BE49-F238E27FC236}">
              <a16:creationId xmlns:a16="http://schemas.microsoft.com/office/drawing/2014/main" id="{00000000-0008-0000-0100-0000A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1" name="Text Box 7">
          <a:extLst>
            <a:ext uri="{FF2B5EF4-FFF2-40B4-BE49-F238E27FC236}">
              <a16:creationId xmlns:a16="http://schemas.microsoft.com/office/drawing/2014/main" id="{00000000-0008-0000-0100-0000A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2" name="Text Box 7">
          <a:extLst>
            <a:ext uri="{FF2B5EF4-FFF2-40B4-BE49-F238E27FC236}">
              <a16:creationId xmlns:a16="http://schemas.microsoft.com/office/drawing/2014/main" id="{00000000-0008-0000-0100-0000A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3" name="Text Box 7">
          <a:extLst>
            <a:ext uri="{FF2B5EF4-FFF2-40B4-BE49-F238E27FC236}">
              <a16:creationId xmlns:a16="http://schemas.microsoft.com/office/drawing/2014/main" id="{00000000-0008-0000-0100-0000A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4" name="Text Box 7">
          <a:extLst>
            <a:ext uri="{FF2B5EF4-FFF2-40B4-BE49-F238E27FC236}">
              <a16:creationId xmlns:a16="http://schemas.microsoft.com/office/drawing/2014/main" id="{00000000-0008-0000-0100-0000B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5" name="Text Box 7">
          <a:extLst>
            <a:ext uri="{FF2B5EF4-FFF2-40B4-BE49-F238E27FC236}">
              <a16:creationId xmlns:a16="http://schemas.microsoft.com/office/drawing/2014/main" id="{00000000-0008-0000-0100-0000B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6" name="Text Box 7">
          <a:extLst>
            <a:ext uri="{FF2B5EF4-FFF2-40B4-BE49-F238E27FC236}">
              <a16:creationId xmlns:a16="http://schemas.microsoft.com/office/drawing/2014/main" id="{00000000-0008-0000-0100-0000B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7" name="Text Box 7">
          <a:extLst>
            <a:ext uri="{FF2B5EF4-FFF2-40B4-BE49-F238E27FC236}">
              <a16:creationId xmlns:a16="http://schemas.microsoft.com/office/drawing/2014/main" id="{00000000-0008-0000-0100-0000B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8" name="Text Box 7">
          <a:extLst>
            <a:ext uri="{FF2B5EF4-FFF2-40B4-BE49-F238E27FC236}">
              <a16:creationId xmlns:a16="http://schemas.microsoft.com/office/drawing/2014/main" id="{00000000-0008-0000-0100-0000B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29" name="Text Box 7">
          <a:extLst>
            <a:ext uri="{FF2B5EF4-FFF2-40B4-BE49-F238E27FC236}">
              <a16:creationId xmlns:a16="http://schemas.microsoft.com/office/drawing/2014/main" id="{00000000-0008-0000-0100-0000B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0" name="Text Box 7">
          <a:extLst>
            <a:ext uri="{FF2B5EF4-FFF2-40B4-BE49-F238E27FC236}">
              <a16:creationId xmlns:a16="http://schemas.microsoft.com/office/drawing/2014/main" id="{00000000-0008-0000-0100-0000B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1" name="Text Box 7">
          <a:extLst>
            <a:ext uri="{FF2B5EF4-FFF2-40B4-BE49-F238E27FC236}">
              <a16:creationId xmlns:a16="http://schemas.microsoft.com/office/drawing/2014/main" id="{00000000-0008-0000-0100-0000B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2" name="Text Box 7">
          <a:extLst>
            <a:ext uri="{FF2B5EF4-FFF2-40B4-BE49-F238E27FC236}">
              <a16:creationId xmlns:a16="http://schemas.microsoft.com/office/drawing/2014/main" id="{00000000-0008-0000-0100-0000B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3" name="Text Box 7">
          <a:extLst>
            <a:ext uri="{FF2B5EF4-FFF2-40B4-BE49-F238E27FC236}">
              <a16:creationId xmlns:a16="http://schemas.microsoft.com/office/drawing/2014/main" id="{00000000-0008-0000-0100-0000B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4" name="Text Box 7">
          <a:extLst>
            <a:ext uri="{FF2B5EF4-FFF2-40B4-BE49-F238E27FC236}">
              <a16:creationId xmlns:a16="http://schemas.microsoft.com/office/drawing/2014/main" id="{00000000-0008-0000-0100-0000B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5" name="Text Box 7">
          <a:extLst>
            <a:ext uri="{FF2B5EF4-FFF2-40B4-BE49-F238E27FC236}">
              <a16:creationId xmlns:a16="http://schemas.microsoft.com/office/drawing/2014/main" id="{00000000-0008-0000-0100-0000B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6" name="Text Box 7">
          <a:extLst>
            <a:ext uri="{FF2B5EF4-FFF2-40B4-BE49-F238E27FC236}">
              <a16:creationId xmlns:a16="http://schemas.microsoft.com/office/drawing/2014/main" id="{00000000-0008-0000-0100-0000B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7" name="Text Box 7">
          <a:extLst>
            <a:ext uri="{FF2B5EF4-FFF2-40B4-BE49-F238E27FC236}">
              <a16:creationId xmlns:a16="http://schemas.microsoft.com/office/drawing/2014/main" id="{00000000-0008-0000-0100-0000B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8" name="Text Box 7">
          <a:extLst>
            <a:ext uri="{FF2B5EF4-FFF2-40B4-BE49-F238E27FC236}">
              <a16:creationId xmlns:a16="http://schemas.microsoft.com/office/drawing/2014/main" id="{00000000-0008-0000-0100-0000B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39" name="Text Box 7">
          <a:extLst>
            <a:ext uri="{FF2B5EF4-FFF2-40B4-BE49-F238E27FC236}">
              <a16:creationId xmlns:a16="http://schemas.microsoft.com/office/drawing/2014/main" id="{00000000-0008-0000-0100-0000B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0" name="Text Box 7">
          <a:extLst>
            <a:ext uri="{FF2B5EF4-FFF2-40B4-BE49-F238E27FC236}">
              <a16:creationId xmlns:a16="http://schemas.microsoft.com/office/drawing/2014/main" id="{00000000-0008-0000-0100-0000C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1" name="Text Box 7">
          <a:extLst>
            <a:ext uri="{FF2B5EF4-FFF2-40B4-BE49-F238E27FC236}">
              <a16:creationId xmlns:a16="http://schemas.microsoft.com/office/drawing/2014/main" id="{00000000-0008-0000-0100-0000C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2" name="Text Box 7">
          <a:extLst>
            <a:ext uri="{FF2B5EF4-FFF2-40B4-BE49-F238E27FC236}">
              <a16:creationId xmlns:a16="http://schemas.microsoft.com/office/drawing/2014/main" id="{00000000-0008-0000-0100-0000C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3" name="Text Box 7">
          <a:extLst>
            <a:ext uri="{FF2B5EF4-FFF2-40B4-BE49-F238E27FC236}">
              <a16:creationId xmlns:a16="http://schemas.microsoft.com/office/drawing/2014/main" id="{00000000-0008-0000-0100-0000C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4" name="Text Box 7">
          <a:extLst>
            <a:ext uri="{FF2B5EF4-FFF2-40B4-BE49-F238E27FC236}">
              <a16:creationId xmlns:a16="http://schemas.microsoft.com/office/drawing/2014/main" id="{00000000-0008-0000-0100-0000C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5" name="Text Box 7">
          <a:extLst>
            <a:ext uri="{FF2B5EF4-FFF2-40B4-BE49-F238E27FC236}">
              <a16:creationId xmlns:a16="http://schemas.microsoft.com/office/drawing/2014/main" id="{00000000-0008-0000-0100-0000C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6" name="Text Box 7">
          <a:extLst>
            <a:ext uri="{FF2B5EF4-FFF2-40B4-BE49-F238E27FC236}">
              <a16:creationId xmlns:a16="http://schemas.microsoft.com/office/drawing/2014/main" id="{00000000-0008-0000-0100-0000C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7" name="Text Box 7">
          <a:extLst>
            <a:ext uri="{FF2B5EF4-FFF2-40B4-BE49-F238E27FC236}">
              <a16:creationId xmlns:a16="http://schemas.microsoft.com/office/drawing/2014/main" id="{00000000-0008-0000-0100-0000C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8" name="Text Box 7">
          <a:extLst>
            <a:ext uri="{FF2B5EF4-FFF2-40B4-BE49-F238E27FC236}">
              <a16:creationId xmlns:a16="http://schemas.microsoft.com/office/drawing/2014/main" id="{00000000-0008-0000-0100-0000C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49" name="Text Box 7">
          <a:extLst>
            <a:ext uri="{FF2B5EF4-FFF2-40B4-BE49-F238E27FC236}">
              <a16:creationId xmlns:a16="http://schemas.microsoft.com/office/drawing/2014/main" id="{00000000-0008-0000-0100-0000C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0" name="Text Box 7">
          <a:extLst>
            <a:ext uri="{FF2B5EF4-FFF2-40B4-BE49-F238E27FC236}">
              <a16:creationId xmlns:a16="http://schemas.microsoft.com/office/drawing/2014/main" id="{00000000-0008-0000-0100-0000C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1" name="Text Box 7">
          <a:extLst>
            <a:ext uri="{FF2B5EF4-FFF2-40B4-BE49-F238E27FC236}">
              <a16:creationId xmlns:a16="http://schemas.microsoft.com/office/drawing/2014/main" id="{00000000-0008-0000-0100-0000C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2" name="Text Box 7">
          <a:extLst>
            <a:ext uri="{FF2B5EF4-FFF2-40B4-BE49-F238E27FC236}">
              <a16:creationId xmlns:a16="http://schemas.microsoft.com/office/drawing/2014/main" id="{00000000-0008-0000-0100-0000C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3" name="Text Box 7">
          <a:extLst>
            <a:ext uri="{FF2B5EF4-FFF2-40B4-BE49-F238E27FC236}">
              <a16:creationId xmlns:a16="http://schemas.microsoft.com/office/drawing/2014/main" id="{00000000-0008-0000-0100-0000C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4" name="Text Box 7">
          <a:extLst>
            <a:ext uri="{FF2B5EF4-FFF2-40B4-BE49-F238E27FC236}">
              <a16:creationId xmlns:a16="http://schemas.microsoft.com/office/drawing/2014/main" id="{00000000-0008-0000-0100-0000C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5" name="Text Box 7">
          <a:extLst>
            <a:ext uri="{FF2B5EF4-FFF2-40B4-BE49-F238E27FC236}">
              <a16:creationId xmlns:a16="http://schemas.microsoft.com/office/drawing/2014/main" id="{00000000-0008-0000-0100-0000C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6" name="Text Box 7">
          <a:extLst>
            <a:ext uri="{FF2B5EF4-FFF2-40B4-BE49-F238E27FC236}">
              <a16:creationId xmlns:a16="http://schemas.microsoft.com/office/drawing/2014/main" id="{00000000-0008-0000-0100-0000D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7" name="Text Box 7">
          <a:extLst>
            <a:ext uri="{FF2B5EF4-FFF2-40B4-BE49-F238E27FC236}">
              <a16:creationId xmlns:a16="http://schemas.microsoft.com/office/drawing/2014/main" id="{00000000-0008-0000-0100-0000D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8" name="Text Box 7">
          <a:extLst>
            <a:ext uri="{FF2B5EF4-FFF2-40B4-BE49-F238E27FC236}">
              <a16:creationId xmlns:a16="http://schemas.microsoft.com/office/drawing/2014/main" id="{00000000-0008-0000-0100-0000D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59" name="Text Box 7">
          <a:extLst>
            <a:ext uri="{FF2B5EF4-FFF2-40B4-BE49-F238E27FC236}">
              <a16:creationId xmlns:a16="http://schemas.microsoft.com/office/drawing/2014/main" id="{00000000-0008-0000-0100-0000D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0" name="Text Box 7">
          <a:extLst>
            <a:ext uri="{FF2B5EF4-FFF2-40B4-BE49-F238E27FC236}">
              <a16:creationId xmlns:a16="http://schemas.microsoft.com/office/drawing/2014/main" id="{00000000-0008-0000-0100-0000D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1" name="Text Box 7">
          <a:extLst>
            <a:ext uri="{FF2B5EF4-FFF2-40B4-BE49-F238E27FC236}">
              <a16:creationId xmlns:a16="http://schemas.microsoft.com/office/drawing/2014/main" id="{00000000-0008-0000-0100-0000D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2" name="Text Box 7">
          <a:extLst>
            <a:ext uri="{FF2B5EF4-FFF2-40B4-BE49-F238E27FC236}">
              <a16:creationId xmlns:a16="http://schemas.microsoft.com/office/drawing/2014/main" id="{00000000-0008-0000-0100-0000D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3" name="Text Box 7">
          <a:extLst>
            <a:ext uri="{FF2B5EF4-FFF2-40B4-BE49-F238E27FC236}">
              <a16:creationId xmlns:a16="http://schemas.microsoft.com/office/drawing/2014/main" id="{00000000-0008-0000-0100-0000D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4" name="Text Box 7">
          <a:extLst>
            <a:ext uri="{FF2B5EF4-FFF2-40B4-BE49-F238E27FC236}">
              <a16:creationId xmlns:a16="http://schemas.microsoft.com/office/drawing/2014/main" id="{00000000-0008-0000-0100-0000D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5" name="Text Box 7">
          <a:extLst>
            <a:ext uri="{FF2B5EF4-FFF2-40B4-BE49-F238E27FC236}">
              <a16:creationId xmlns:a16="http://schemas.microsoft.com/office/drawing/2014/main" id="{00000000-0008-0000-0100-0000D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6" name="Text Box 7">
          <a:extLst>
            <a:ext uri="{FF2B5EF4-FFF2-40B4-BE49-F238E27FC236}">
              <a16:creationId xmlns:a16="http://schemas.microsoft.com/office/drawing/2014/main" id="{00000000-0008-0000-0100-0000D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7" name="Text Box 7">
          <a:extLst>
            <a:ext uri="{FF2B5EF4-FFF2-40B4-BE49-F238E27FC236}">
              <a16:creationId xmlns:a16="http://schemas.microsoft.com/office/drawing/2014/main" id="{00000000-0008-0000-0100-0000D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8" name="Text Box 7">
          <a:extLst>
            <a:ext uri="{FF2B5EF4-FFF2-40B4-BE49-F238E27FC236}">
              <a16:creationId xmlns:a16="http://schemas.microsoft.com/office/drawing/2014/main" id="{00000000-0008-0000-0100-0000D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69" name="Text Box 7">
          <a:extLst>
            <a:ext uri="{FF2B5EF4-FFF2-40B4-BE49-F238E27FC236}">
              <a16:creationId xmlns:a16="http://schemas.microsoft.com/office/drawing/2014/main" id="{00000000-0008-0000-0100-0000D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0" name="Text Box 7">
          <a:extLst>
            <a:ext uri="{FF2B5EF4-FFF2-40B4-BE49-F238E27FC236}">
              <a16:creationId xmlns:a16="http://schemas.microsoft.com/office/drawing/2014/main" id="{00000000-0008-0000-0100-0000D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1" name="Text Box 7">
          <a:extLst>
            <a:ext uri="{FF2B5EF4-FFF2-40B4-BE49-F238E27FC236}">
              <a16:creationId xmlns:a16="http://schemas.microsoft.com/office/drawing/2014/main" id="{00000000-0008-0000-0100-0000D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2" name="Text Box 7">
          <a:extLst>
            <a:ext uri="{FF2B5EF4-FFF2-40B4-BE49-F238E27FC236}">
              <a16:creationId xmlns:a16="http://schemas.microsoft.com/office/drawing/2014/main" id="{00000000-0008-0000-0100-0000E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3" name="Text Box 7">
          <a:extLst>
            <a:ext uri="{FF2B5EF4-FFF2-40B4-BE49-F238E27FC236}">
              <a16:creationId xmlns:a16="http://schemas.microsoft.com/office/drawing/2014/main" id="{00000000-0008-0000-0100-0000E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4" name="Text Box 7">
          <a:extLst>
            <a:ext uri="{FF2B5EF4-FFF2-40B4-BE49-F238E27FC236}">
              <a16:creationId xmlns:a16="http://schemas.microsoft.com/office/drawing/2014/main" id="{00000000-0008-0000-0100-0000E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5" name="Text Box 7">
          <a:extLst>
            <a:ext uri="{FF2B5EF4-FFF2-40B4-BE49-F238E27FC236}">
              <a16:creationId xmlns:a16="http://schemas.microsoft.com/office/drawing/2014/main" id="{00000000-0008-0000-0100-0000E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6" name="Text Box 7">
          <a:extLst>
            <a:ext uri="{FF2B5EF4-FFF2-40B4-BE49-F238E27FC236}">
              <a16:creationId xmlns:a16="http://schemas.microsoft.com/office/drawing/2014/main" id="{00000000-0008-0000-0100-0000E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7" name="Text Box 7">
          <a:extLst>
            <a:ext uri="{FF2B5EF4-FFF2-40B4-BE49-F238E27FC236}">
              <a16:creationId xmlns:a16="http://schemas.microsoft.com/office/drawing/2014/main" id="{00000000-0008-0000-0100-0000E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8" name="Text Box 7">
          <a:extLst>
            <a:ext uri="{FF2B5EF4-FFF2-40B4-BE49-F238E27FC236}">
              <a16:creationId xmlns:a16="http://schemas.microsoft.com/office/drawing/2014/main" id="{00000000-0008-0000-0100-0000E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79" name="Text Box 7">
          <a:extLst>
            <a:ext uri="{FF2B5EF4-FFF2-40B4-BE49-F238E27FC236}">
              <a16:creationId xmlns:a16="http://schemas.microsoft.com/office/drawing/2014/main" id="{00000000-0008-0000-0100-0000E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0" name="Text Box 7">
          <a:extLst>
            <a:ext uri="{FF2B5EF4-FFF2-40B4-BE49-F238E27FC236}">
              <a16:creationId xmlns:a16="http://schemas.microsoft.com/office/drawing/2014/main" id="{00000000-0008-0000-0100-0000E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1" name="Text Box 7">
          <a:extLst>
            <a:ext uri="{FF2B5EF4-FFF2-40B4-BE49-F238E27FC236}">
              <a16:creationId xmlns:a16="http://schemas.microsoft.com/office/drawing/2014/main" id="{00000000-0008-0000-0100-0000E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2" name="Text Box 7">
          <a:extLst>
            <a:ext uri="{FF2B5EF4-FFF2-40B4-BE49-F238E27FC236}">
              <a16:creationId xmlns:a16="http://schemas.microsoft.com/office/drawing/2014/main" id="{00000000-0008-0000-0100-0000E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3" name="Text Box 7">
          <a:extLst>
            <a:ext uri="{FF2B5EF4-FFF2-40B4-BE49-F238E27FC236}">
              <a16:creationId xmlns:a16="http://schemas.microsoft.com/office/drawing/2014/main" id="{00000000-0008-0000-0100-0000E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4" name="Text Box 7">
          <a:extLst>
            <a:ext uri="{FF2B5EF4-FFF2-40B4-BE49-F238E27FC236}">
              <a16:creationId xmlns:a16="http://schemas.microsoft.com/office/drawing/2014/main" id="{00000000-0008-0000-0100-0000E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5" name="Text Box 7">
          <a:extLst>
            <a:ext uri="{FF2B5EF4-FFF2-40B4-BE49-F238E27FC236}">
              <a16:creationId xmlns:a16="http://schemas.microsoft.com/office/drawing/2014/main" id="{00000000-0008-0000-0100-0000E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6" name="Text Box 7">
          <a:extLst>
            <a:ext uri="{FF2B5EF4-FFF2-40B4-BE49-F238E27FC236}">
              <a16:creationId xmlns:a16="http://schemas.microsoft.com/office/drawing/2014/main" id="{00000000-0008-0000-0100-0000E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7" name="Text Box 7">
          <a:extLst>
            <a:ext uri="{FF2B5EF4-FFF2-40B4-BE49-F238E27FC236}">
              <a16:creationId xmlns:a16="http://schemas.microsoft.com/office/drawing/2014/main" id="{00000000-0008-0000-0100-0000E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8" name="Text Box 7">
          <a:extLst>
            <a:ext uri="{FF2B5EF4-FFF2-40B4-BE49-F238E27FC236}">
              <a16:creationId xmlns:a16="http://schemas.microsoft.com/office/drawing/2014/main" id="{00000000-0008-0000-0100-0000F0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89" name="Text Box 7">
          <a:extLst>
            <a:ext uri="{FF2B5EF4-FFF2-40B4-BE49-F238E27FC236}">
              <a16:creationId xmlns:a16="http://schemas.microsoft.com/office/drawing/2014/main" id="{00000000-0008-0000-0100-0000F1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0" name="Text Box 7">
          <a:extLst>
            <a:ext uri="{FF2B5EF4-FFF2-40B4-BE49-F238E27FC236}">
              <a16:creationId xmlns:a16="http://schemas.microsoft.com/office/drawing/2014/main" id="{00000000-0008-0000-0100-0000F2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1" name="Text Box 7">
          <a:extLst>
            <a:ext uri="{FF2B5EF4-FFF2-40B4-BE49-F238E27FC236}">
              <a16:creationId xmlns:a16="http://schemas.microsoft.com/office/drawing/2014/main" id="{00000000-0008-0000-0100-0000F3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2" name="Text Box 7">
          <a:extLst>
            <a:ext uri="{FF2B5EF4-FFF2-40B4-BE49-F238E27FC236}">
              <a16:creationId xmlns:a16="http://schemas.microsoft.com/office/drawing/2014/main" id="{00000000-0008-0000-0100-0000F4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3" name="Text Box 7">
          <a:extLst>
            <a:ext uri="{FF2B5EF4-FFF2-40B4-BE49-F238E27FC236}">
              <a16:creationId xmlns:a16="http://schemas.microsoft.com/office/drawing/2014/main" id="{00000000-0008-0000-0100-0000F5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4" name="Text Box 7">
          <a:extLst>
            <a:ext uri="{FF2B5EF4-FFF2-40B4-BE49-F238E27FC236}">
              <a16:creationId xmlns:a16="http://schemas.microsoft.com/office/drawing/2014/main" id="{00000000-0008-0000-0100-0000F6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5" name="Text Box 7">
          <a:extLst>
            <a:ext uri="{FF2B5EF4-FFF2-40B4-BE49-F238E27FC236}">
              <a16:creationId xmlns:a16="http://schemas.microsoft.com/office/drawing/2014/main" id="{00000000-0008-0000-0100-0000F7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6" name="Text Box 7">
          <a:extLst>
            <a:ext uri="{FF2B5EF4-FFF2-40B4-BE49-F238E27FC236}">
              <a16:creationId xmlns:a16="http://schemas.microsoft.com/office/drawing/2014/main" id="{00000000-0008-0000-0100-0000F8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7" name="Text Box 7">
          <a:extLst>
            <a:ext uri="{FF2B5EF4-FFF2-40B4-BE49-F238E27FC236}">
              <a16:creationId xmlns:a16="http://schemas.microsoft.com/office/drawing/2014/main" id="{00000000-0008-0000-0100-0000F9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8" name="Text Box 7">
          <a:extLst>
            <a:ext uri="{FF2B5EF4-FFF2-40B4-BE49-F238E27FC236}">
              <a16:creationId xmlns:a16="http://schemas.microsoft.com/office/drawing/2014/main" id="{00000000-0008-0000-0100-0000FA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299" name="Text Box 7">
          <a:extLst>
            <a:ext uri="{FF2B5EF4-FFF2-40B4-BE49-F238E27FC236}">
              <a16:creationId xmlns:a16="http://schemas.microsoft.com/office/drawing/2014/main" id="{00000000-0008-0000-0100-0000FB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0" name="Text Box 7">
          <a:extLst>
            <a:ext uri="{FF2B5EF4-FFF2-40B4-BE49-F238E27FC236}">
              <a16:creationId xmlns:a16="http://schemas.microsoft.com/office/drawing/2014/main" id="{00000000-0008-0000-0100-0000FC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1" name="Text Box 7">
          <a:extLst>
            <a:ext uri="{FF2B5EF4-FFF2-40B4-BE49-F238E27FC236}">
              <a16:creationId xmlns:a16="http://schemas.microsoft.com/office/drawing/2014/main" id="{00000000-0008-0000-0100-0000FD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2" name="Text Box 7">
          <a:extLst>
            <a:ext uri="{FF2B5EF4-FFF2-40B4-BE49-F238E27FC236}">
              <a16:creationId xmlns:a16="http://schemas.microsoft.com/office/drawing/2014/main" id="{00000000-0008-0000-0100-0000FE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3" name="Text Box 7">
          <a:extLst>
            <a:ext uri="{FF2B5EF4-FFF2-40B4-BE49-F238E27FC236}">
              <a16:creationId xmlns:a16="http://schemas.microsoft.com/office/drawing/2014/main" id="{00000000-0008-0000-0100-0000FF08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4" name="Text Box 7">
          <a:extLst>
            <a:ext uri="{FF2B5EF4-FFF2-40B4-BE49-F238E27FC236}">
              <a16:creationId xmlns:a16="http://schemas.microsoft.com/office/drawing/2014/main" id="{00000000-0008-0000-0100-00000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5" name="Text Box 7">
          <a:extLst>
            <a:ext uri="{FF2B5EF4-FFF2-40B4-BE49-F238E27FC236}">
              <a16:creationId xmlns:a16="http://schemas.microsoft.com/office/drawing/2014/main" id="{00000000-0008-0000-0100-00000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6" name="Text Box 7">
          <a:extLst>
            <a:ext uri="{FF2B5EF4-FFF2-40B4-BE49-F238E27FC236}">
              <a16:creationId xmlns:a16="http://schemas.microsoft.com/office/drawing/2014/main" id="{00000000-0008-0000-0100-00000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7" name="Text Box 7">
          <a:extLst>
            <a:ext uri="{FF2B5EF4-FFF2-40B4-BE49-F238E27FC236}">
              <a16:creationId xmlns:a16="http://schemas.microsoft.com/office/drawing/2014/main" id="{00000000-0008-0000-0100-00000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8" name="Text Box 7">
          <a:extLst>
            <a:ext uri="{FF2B5EF4-FFF2-40B4-BE49-F238E27FC236}">
              <a16:creationId xmlns:a16="http://schemas.microsoft.com/office/drawing/2014/main" id="{00000000-0008-0000-0100-00000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09" name="Text Box 7">
          <a:extLst>
            <a:ext uri="{FF2B5EF4-FFF2-40B4-BE49-F238E27FC236}">
              <a16:creationId xmlns:a16="http://schemas.microsoft.com/office/drawing/2014/main" id="{00000000-0008-0000-0100-00000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0" name="Text Box 7">
          <a:extLst>
            <a:ext uri="{FF2B5EF4-FFF2-40B4-BE49-F238E27FC236}">
              <a16:creationId xmlns:a16="http://schemas.microsoft.com/office/drawing/2014/main" id="{00000000-0008-0000-0100-00000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1" name="Text Box 7">
          <a:extLst>
            <a:ext uri="{FF2B5EF4-FFF2-40B4-BE49-F238E27FC236}">
              <a16:creationId xmlns:a16="http://schemas.microsoft.com/office/drawing/2014/main" id="{00000000-0008-0000-0100-00000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2" name="Text Box 7">
          <a:extLst>
            <a:ext uri="{FF2B5EF4-FFF2-40B4-BE49-F238E27FC236}">
              <a16:creationId xmlns:a16="http://schemas.microsoft.com/office/drawing/2014/main" id="{00000000-0008-0000-0100-00000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3" name="Text Box 7">
          <a:extLst>
            <a:ext uri="{FF2B5EF4-FFF2-40B4-BE49-F238E27FC236}">
              <a16:creationId xmlns:a16="http://schemas.microsoft.com/office/drawing/2014/main" id="{00000000-0008-0000-0100-00000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4" name="Text Box 7">
          <a:extLst>
            <a:ext uri="{FF2B5EF4-FFF2-40B4-BE49-F238E27FC236}">
              <a16:creationId xmlns:a16="http://schemas.microsoft.com/office/drawing/2014/main" id="{00000000-0008-0000-0100-00000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5" name="Text Box 7">
          <a:extLst>
            <a:ext uri="{FF2B5EF4-FFF2-40B4-BE49-F238E27FC236}">
              <a16:creationId xmlns:a16="http://schemas.microsoft.com/office/drawing/2014/main" id="{00000000-0008-0000-0100-00000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6" name="Text Box 7">
          <a:extLst>
            <a:ext uri="{FF2B5EF4-FFF2-40B4-BE49-F238E27FC236}">
              <a16:creationId xmlns:a16="http://schemas.microsoft.com/office/drawing/2014/main" id="{00000000-0008-0000-0100-00000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7" name="Text Box 7">
          <a:extLst>
            <a:ext uri="{FF2B5EF4-FFF2-40B4-BE49-F238E27FC236}">
              <a16:creationId xmlns:a16="http://schemas.microsoft.com/office/drawing/2014/main" id="{00000000-0008-0000-0100-00000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8" name="Text Box 7">
          <a:extLst>
            <a:ext uri="{FF2B5EF4-FFF2-40B4-BE49-F238E27FC236}">
              <a16:creationId xmlns:a16="http://schemas.microsoft.com/office/drawing/2014/main" id="{00000000-0008-0000-0100-00000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19" name="Text Box 7">
          <a:extLst>
            <a:ext uri="{FF2B5EF4-FFF2-40B4-BE49-F238E27FC236}">
              <a16:creationId xmlns:a16="http://schemas.microsoft.com/office/drawing/2014/main" id="{00000000-0008-0000-0100-00000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0" name="Text Box 7">
          <a:extLst>
            <a:ext uri="{FF2B5EF4-FFF2-40B4-BE49-F238E27FC236}">
              <a16:creationId xmlns:a16="http://schemas.microsoft.com/office/drawing/2014/main" id="{00000000-0008-0000-0100-00001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1" name="Text Box 7">
          <a:extLst>
            <a:ext uri="{FF2B5EF4-FFF2-40B4-BE49-F238E27FC236}">
              <a16:creationId xmlns:a16="http://schemas.microsoft.com/office/drawing/2014/main" id="{00000000-0008-0000-0100-00001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2" name="Text Box 7">
          <a:extLst>
            <a:ext uri="{FF2B5EF4-FFF2-40B4-BE49-F238E27FC236}">
              <a16:creationId xmlns:a16="http://schemas.microsoft.com/office/drawing/2014/main" id="{00000000-0008-0000-0100-00001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3" name="Text Box 7">
          <a:extLst>
            <a:ext uri="{FF2B5EF4-FFF2-40B4-BE49-F238E27FC236}">
              <a16:creationId xmlns:a16="http://schemas.microsoft.com/office/drawing/2014/main" id="{00000000-0008-0000-0100-00001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4" name="Text Box 7">
          <a:extLst>
            <a:ext uri="{FF2B5EF4-FFF2-40B4-BE49-F238E27FC236}">
              <a16:creationId xmlns:a16="http://schemas.microsoft.com/office/drawing/2014/main" id="{00000000-0008-0000-0100-00001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5" name="Text Box 7">
          <a:extLst>
            <a:ext uri="{FF2B5EF4-FFF2-40B4-BE49-F238E27FC236}">
              <a16:creationId xmlns:a16="http://schemas.microsoft.com/office/drawing/2014/main" id="{00000000-0008-0000-0100-00001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6" name="Text Box 7">
          <a:extLst>
            <a:ext uri="{FF2B5EF4-FFF2-40B4-BE49-F238E27FC236}">
              <a16:creationId xmlns:a16="http://schemas.microsoft.com/office/drawing/2014/main" id="{00000000-0008-0000-0100-00001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7" name="Text Box 7">
          <a:extLst>
            <a:ext uri="{FF2B5EF4-FFF2-40B4-BE49-F238E27FC236}">
              <a16:creationId xmlns:a16="http://schemas.microsoft.com/office/drawing/2014/main" id="{00000000-0008-0000-0100-00001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8" name="Text Box 7">
          <a:extLst>
            <a:ext uri="{FF2B5EF4-FFF2-40B4-BE49-F238E27FC236}">
              <a16:creationId xmlns:a16="http://schemas.microsoft.com/office/drawing/2014/main" id="{00000000-0008-0000-0100-00001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29" name="Text Box 7">
          <a:extLst>
            <a:ext uri="{FF2B5EF4-FFF2-40B4-BE49-F238E27FC236}">
              <a16:creationId xmlns:a16="http://schemas.microsoft.com/office/drawing/2014/main" id="{00000000-0008-0000-0100-00001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0" name="Text Box 7">
          <a:extLst>
            <a:ext uri="{FF2B5EF4-FFF2-40B4-BE49-F238E27FC236}">
              <a16:creationId xmlns:a16="http://schemas.microsoft.com/office/drawing/2014/main" id="{00000000-0008-0000-0100-00001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1" name="Text Box 7">
          <a:extLst>
            <a:ext uri="{FF2B5EF4-FFF2-40B4-BE49-F238E27FC236}">
              <a16:creationId xmlns:a16="http://schemas.microsoft.com/office/drawing/2014/main" id="{00000000-0008-0000-0100-00001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2" name="Text Box 7">
          <a:extLst>
            <a:ext uri="{FF2B5EF4-FFF2-40B4-BE49-F238E27FC236}">
              <a16:creationId xmlns:a16="http://schemas.microsoft.com/office/drawing/2014/main" id="{00000000-0008-0000-0100-00001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3" name="Text Box 7">
          <a:extLst>
            <a:ext uri="{FF2B5EF4-FFF2-40B4-BE49-F238E27FC236}">
              <a16:creationId xmlns:a16="http://schemas.microsoft.com/office/drawing/2014/main" id="{00000000-0008-0000-0100-00001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4" name="Text Box 7">
          <a:extLst>
            <a:ext uri="{FF2B5EF4-FFF2-40B4-BE49-F238E27FC236}">
              <a16:creationId xmlns:a16="http://schemas.microsoft.com/office/drawing/2014/main" id="{00000000-0008-0000-0100-00001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5" name="Text Box 7">
          <a:extLst>
            <a:ext uri="{FF2B5EF4-FFF2-40B4-BE49-F238E27FC236}">
              <a16:creationId xmlns:a16="http://schemas.microsoft.com/office/drawing/2014/main" id="{00000000-0008-0000-0100-00001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6" name="Text Box 7">
          <a:extLst>
            <a:ext uri="{FF2B5EF4-FFF2-40B4-BE49-F238E27FC236}">
              <a16:creationId xmlns:a16="http://schemas.microsoft.com/office/drawing/2014/main" id="{00000000-0008-0000-0100-00002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7" name="Text Box 7">
          <a:extLst>
            <a:ext uri="{FF2B5EF4-FFF2-40B4-BE49-F238E27FC236}">
              <a16:creationId xmlns:a16="http://schemas.microsoft.com/office/drawing/2014/main" id="{00000000-0008-0000-0100-00002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8" name="Text Box 7">
          <a:extLst>
            <a:ext uri="{FF2B5EF4-FFF2-40B4-BE49-F238E27FC236}">
              <a16:creationId xmlns:a16="http://schemas.microsoft.com/office/drawing/2014/main" id="{00000000-0008-0000-0100-00002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39" name="Text Box 7">
          <a:extLst>
            <a:ext uri="{FF2B5EF4-FFF2-40B4-BE49-F238E27FC236}">
              <a16:creationId xmlns:a16="http://schemas.microsoft.com/office/drawing/2014/main" id="{00000000-0008-0000-0100-00002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0" name="Text Box 7">
          <a:extLst>
            <a:ext uri="{FF2B5EF4-FFF2-40B4-BE49-F238E27FC236}">
              <a16:creationId xmlns:a16="http://schemas.microsoft.com/office/drawing/2014/main" id="{00000000-0008-0000-0100-00002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1" name="Text Box 7">
          <a:extLst>
            <a:ext uri="{FF2B5EF4-FFF2-40B4-BE49-F238E27FC236}">
              <a16:creationId xmlns:a16="http://schemas.microsoft.com/office/drawing/2014/main" id="{00000000-0008-0000-0100-00002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2" name="Text Box 7">
          <a:extLst>
            <a:ext uri="{FF2B5EF4-FFF2-40B4-BE49-F238E27FC236}">
              <a16:creationId xmlns:a16="http://schemas.microsoft.com/office/drawing/2014/main" id="{00000000-0008-0000-0100-00002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3" name="Text Box 7">
          <a:extLst>
            <a:ext uri="{FF2B5EF4-FFF2-40B4-BE49-F238E27FC236}">
              <a16:creationId xmlns:a16="http://schemas.microsoft.com/office/drawing/2014/main" id="{00000000-0008-0000-0100-00002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4" name="Text Box 7">
          <a:extLst>
            <a:ext uri="{FF2B5EF4-FFF2-40B4-BE49-F238E27FC236}">
              <a16:creationId xmlns:a16="http://schemas.microsoft.com/office/drawing/2014/main" id="{00000000-0008-0000-0100-00002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5" name="Text Box 7">
          <a:extLst>
            <a:ext uri="{FF2B5EF4-FFF2-40B4-BE49-F238E27FC236}">
              <a16:creationId xmlns:a16="http://schemas.microsoft.com/office/drawing/2014/main" id="{00000000-0008-0000-0100-00002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6" name="Text Box 7">
          <a:extLst>
            <a:ext uri="{FF2B5EF4-FFF2-40B4-BE49-F238E27FC236}">
              <a16:creationId xmlns:a16="http://schemas.microsoft.com/office/drawing/2014/main" id="{00000000-0008-0000-0100-00002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7" name="Text Box 7">
          <a:extLst>
            <a:ext uri="{FF2B5EF4-FFF2-40B4-BE49-F238E27FC236}">
              <a16:creationId xmlns:a16="http://schemas.microsoft.com/office/drawing/2014/main" id="{00000000-0008-0000-0100-00002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8" name="Text Box 7">
          <a:extLst>
            <a:ext uri="{FF2B5EF4-FFF2-40B4-BE49-F238E27FC236}">
              <a16:creationId xmlns:a16="http://schemas.microsoft.com/office/drawing/2014/main" id="{00000000-0008-0000-0100-00002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49" name="Text Box 7">
          <a:extLst>
            <a:ext uri="{FF2B5EF4-FFF2-40B4-BE49-F238E27FC236}">
              <a16:creationId xmlns:a16="http://schemas.microsoft.com/office/drawing/2014/main" id="{00000000-0008-0000-0100-00002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0" name="Text Box 7">
          <a:extLst>
            <a:ext uri="{FF2B5EF4-FFF2-40B4-BE49-F238E27FC236}">
              <a16:creationId xmlns:a16="http://schemas.microsoft.com/office/drawing/2014/main" id="{00000000-0008-0000-0100-00002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1" name="Text Box 7">
          <a:extLst>
            <a:ext uri="{FF2B5EF4-FFF2-40B4-BE49-F238E27FC236}">
              <a16:creationId xmlns:a16="http://schemas.microsoft.com/office/drawing/2014/main" id="{00000000-0008-0000-0100-00002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2" name="Text Box 7">
          <a:extLst>
            <a:ext uri="{FF2B5EF4-FFF2-40B4-BE49-F238E27FC236}">
              <a16:creationId xmlns:a16="http://schemas.microsoft.com/office/drawing/2014/main" id="{00000000-0008-0000-0100-00003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3" name="Text Box 7">
          <a:extLst>
            <a:ext uri="{FF2B5EF4-FFF2-40B4-BE49-F238E27FC236}">
              <a16:creationId xmlns:a16="http://schemas.microsoft.com/office/drawing/2014/main" id="{00000000-0008-0000-0100-00003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4" name="Text Box 7">
          <a:extLst>
            <a:ext uri="{FF2B5EF4-FFF2-40B4-BE49-F238E27FC236}">
              <a16:creationId xmlns:a16="http://schemas.microsoft.com/office/drawing/2014/main" id="{00000000-0008-0000-0100-00003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5" name="Text Box 7">
          <a:extLst>
            <a:ext uri="{FF2B5EF4-FFF2-40B4-BE49-F238E27FC236}">
              <a16:creationId xmlns:a16="http://schemas.microsoft.com/office/drawing/2014/main" id="{00000000-0008-0000-0100-00003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6" name="Text Box 7">
          <a:extLst>
            <a:ext uri="{FF2B5EF4-FFF2-40B4-BE49-F238E27FC236}">
              <a16:creationId xmlns:a16="http://schemas.microsoft.com/office/drawing/2014/main" id="{00000000-0008-0000-0100-00003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7" name="Text Box 7">
          <a:extLst>
            <a:ext uri="{FF2B5EF4-FFF2-40B4-BE49-F238E27FC236}">
              <a16:creationId xmlns:a16="http://schemas.microsoft.com/office/drawing/2014/main" id="{00000000-0008-0000-0100-00003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8" name="Text Box 7">
          <a:extLst>
            <a:ext uri="{FF2B5EF4-FFF2-40B4-BE49-F238E27FC236}">
              <a16:creationId xmlns:a16="http://schemas.microsoft.com/office/drawing/2014/main" id="{00000000-0008-0000-0100-00003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59" name="Text Box 7">
          <a:extLst>
            <a:ext uri="{FF2B5EF4-FFF2-40B4-BE49-F238E27FC236}">
              <a16:creationId xmlns:a16="http://schemas.microsoft.com/office/drawing/2014/main" id="{00000000-0008-0000-0100-00003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0" name="Text Box 7">
          <a:extLst>
            <a:ext uri="{FF2B5EF4-FFF2-40B4-BE49-F238E27FC236}">
              <a16:creationId xmlns:a16="http://schemas.microsoft.com/office/drawing/2014/main" id="{00000000-0008-0000-0100-00003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1" name="Text Box 7">
          <a:extLst>
            <a:ext uri="{FF2B5EF4-FFF2-40B4-BE49-F238E27FC236}">
              <a16:creationId xmlns:a16="http://schemas.microsoft.com/office/drawing/2014/main" id="{00000000-0008-0000-0100-00003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2" name="Text Box 7">
          <a:extLst>
            <a:ext uri="{FF2B5EF4-FFF2-40B4-BE49-F238E27FC236}">
              <a16:creationId xmlns:a16="http://schemas.microsoft.com/office/drawing/2014/main" id="{00000000-0008-0000-0100-00003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3" name="Text Box 7">
          <a:extLst>
            <a:ext uri="{FF2B5EF4-FFF2-40B4-BE49-F238E27FC236}">
              <a16:creationId xmlns:a16="http://schemas.microsoft.com/office/drawing/2014/main" id="{00000000-0008-0000-0100-00003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4" name="Text Box 7">
          <a:extLst>
            <a:ext uri="{FF2B5EF4-FFF2-40B4-BE49-F238E27FC236}">
              <a16:creationId xmlns:a16="http://schemas.microsoft.com/office/drawing/2014/main" id="{00000000-0008-0000-0100-00003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5" name="Text Box 7">
          <a:extLst>
            <a:ext uri="{FF2B5EF4-FFF2-40B4-BE49-F238E27FC236}">
              <a16:creationId xmlns:a16="http://schemas.microsoft.com/office/drawing/2014/main" id="{00000000-0008-0000-0100-00003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6" name="Text Box 7">
          <a:extLst>
            <a:ext uri="{FF2B5EF4-FFF2-40B4-BE49-F238E27FC236}">
              <a16:creationId xmlns:a16="http://schemas.microsoft.com/office/drawing/2014/main" id="{00000000-0008-0000-0100-00003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7" name="Text Box 7">
          <a:extLst>
            <a:ext uri="{FF2B5EF4-FFF2-40B4-BE49-F238E27FC236}">
              <a16:creationId xmlns:a16="http://schemas.microsoft.com/office/drawing/2014/main" id="{00000000-0008-0000-0100-00003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8" name="Text Box 7">
          <a:extLst>
            <a:ext uri="{FF2B5EF4-FFF2-40B4-BE49-F238E27FC236}">
              <a16:creationId xmlns:a16="http://schemas.microsoft.com/office/drawing/2014/main" id="{00000000-0008-0000-0100-00004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69" name="Text Box 7">
          <a:extLst>
            <a:ext uri="{FF2B5EF4-FFF2-40B4-BE49-F238E27FC236}">
              <a16:creationId xmlns:a16="http://schemas.microsoft.com/office/drawing/2014/main" id="{00000000-0008-0000-0100-00004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0" name="Text Box 7">
          <a:extLst>
            <a:ext uri="{FF2B5EF4-FFF2-40B4-BE49-F238E27FC236}">
              <a16:creationId xmlns:a16="http://schemas.microsoft.com/office/drawing/2014/main" id="{00000000-0008-0000-0100-00004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1" name="Text Box 7">
          <a:extLst>
            <a:ext uri="{FF2B5EF4-FFF2-40B4-BE49-F238E27FC236}">
              <a16:creationId xmlns:a16="http://schemas.microsoft.com/office/drawing/2014/main" id="{00000000-0008-0000-0100-00004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2" name="Text Box 7">
          <a:extLst>
            <a:ext uri="{FF2B5EF4-FFF2-40B4-BE49-F238E27FC236}">
              <a16:creationId xmlns:a16="http://schemas.microsoft.com/office/drawing/2014/main" id="{00000000-0008-0000-0100-00004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3" name="Text Box 7">
          <a:extLst>
            <a:ext uri="{FF2B5EF4-FFF2-40B4-BE49-F238E27FC236}">
              <a16:creationId xmlns:a16="http://schemas.microsoft.com/office/drawing/2014/main" id="{00000000-0008-0000-0100-00004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4" name="Text Box 7">
          <a:extLst>
            <a:ext uri="{FF2B5EF4-FFF2-40B4-BE49-F238E27FC236}">
              <a16:creationId xmlns:a16="http://schemas.microsoft.com/office/drawing/2014/main" id="{00000000-0008-0000-0100-00004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5" name="Text Box 7">
          <a:extLst>
            <a:ext uri="{FF2B5EF4-FFF2-40B4-BE49-F238E27FC236}">
              <a16:creationId xmlns:a16="http://schemas.microsoft.com/office/drawing/2014/main" id="{00000000-0008-0000-0100-00004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6" name="Text Box 7">
          <a:extLst>
            <a:ext uri="{FF2B5EF4-FFF2-40B4-BE49-F238E27FC236}">
              <a16:creationId xmlns:a16="http://schemas.microsoft.com/office/drawing/2014/main" id="{00000000-0008-0000-0100-00004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7" name="Text Box 7">
          <a:extLst>
            <a:ext uri="{FF2B5EF4-FFF2-40B4-BE49-F238E27FC236}">
              <a16:creationId xmlns:a16="http://schemas.microsoft.com/office/drawing/2014/main" id="{00000000-0008-0000-0100-00004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8" name="Text Box 7">
          <a:extLst>
            <a:ext uri="{FF2B5EF4-FFF2-40B4-BE49-F238E27FC236}">
              <a16:creationId xmlns:a16="http://schemas.microsoft.com/office/drawing/2014/main" id="{00000000-0008-0000-0100-00004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79" name="Text Box 7">
          <a:extLst>
            <a:ext uri="{FF2B5EF4-FFF2-40B4-BE49-F238E27FC236}">
              <a16:creationId xmlns:a16="http://schemas.microsoft.com/office/drawing/2014/main" id="{00000000-0008-0000-0100-00004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0" name="Text Box 7">
          <a:extLst>
            <a:ext uri="{FF2B5EF4-FFF2-40B4-BE49-F238E27FC236}">
              <a16:creationId xmlns:a16="http://schemas.microsoft.com/office/drawing/2014/main" id="{00000000-0008-0000-0100-00004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1" name="Text Box 7">
          <a:extLst>
            <a:ext uri="{FF2B5EF4-FFF2-40B4-BE49-F238E27FC236}">
              <a16:creationId xmlns:a16="http://schemas.microsoft.com/office/drawing/2014/main" id="{00000000-0008-0000-0100-00004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2" name="Text Box 7">
          <a:extLst>
            <a:ext uri="{FF2B5EF4-FFF2-40B4-BE49-F238E27FC236}">
              <a16:creationId xmlns:a16="http://schemas.microsoft.com/office/drawing/2014/main" id="{00000000-0008-0000-0100-00004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3" name="Text Box 7">
          <a:extLst>
            <a:ext uri="{FF2B5EF4-FFF2-40B4-BE49-F238E27FC236}">
              <a16:creationId xmlns:a16="http://schemas.microsoft.com/office/drawing/2014/main" id="{00000000-0008-0000-0100-00004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4" name="Text Box 7">
          <a:extLst>
            <a:ext uri="{FF2B5EF4-FFF2-40B4-BE49-F238E27FC236}">
              <a16:creationId xmlns:a16="http://schemas.microsoft.com/office/drawing/2014/main" id="{00000000-0008-0000-0100-00005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5" name="Text Box 7">
          <a:extLst>
            <a:ext uri="{FF2B5EF4-FFF2-40B4-BE49-F238E27FC236}">
              <a16:creationId xmlns:a16="http://schemas.microsoft.com/office/drawing/2014/main" id="{00000000-0008-0000-0100-00005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6" name="Text Box 7">
          <a:extLst>
            <a:ext uri="{FF2B5EF4-FFF2-40B4-BE49-F238E27FC236}">
              <a16:creationId xmlns:a16="http://schemas.microsoft.com/office/drawing/2014/main" id="{00000000-0008-0000-0100-00005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7" name="Text Box 7">
          <a:extLst>
            <a:ext uri="{FF2B5EF4-FFF2-40B4-BE49-F238E27FC236}">
              <a16:creationId xmlns:a16="http://schemas.microsoft.com/office/drawing/2014/main" id="{00000000-0008-0000-0100-00005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8" name="Text Box 7">
          <a:extLst>
            <a:ext uri="{FF2B5EF4-FFF2-40B4-BE49-F238E27FC236}">
              <a16:creationId xmlns:a16="http://schemas.microsoft.com/office/drawing/2014/main" id="{00000000-0008-0000-0100-00005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89" name="Text Box 7">
          <a:extLst>
            <a:ext uri="{FF2B5EF4-FFF2-40B4-BE49-F238E27FC236}">
              <a16:creationId xmlns:a16="http://schemas.microsoft.com/office/drawing/2014/main" id="{00000000-0008-0000-0100-00005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0" name="Text Box 7">
          <a:extLst>
            <a:ext uri="{FF2B5EF4-FFF2-40B4-BE49-F238E27FC236}">
              <a16:creationId xmlns:a16="http://schemas.microsoft.com/office/drawing/2014/main" id="{00000000-0008-0000-0100-00005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1" name="Text Box 7">
          <a:extLst>
            <a:ext uri="{FF2B5EF4-FFF2-40B4-BE49-F238E27FC236}">
              <a16:creationId xmlns:a16="http://schemas.microsoft.com/office/drawing/2014/main" id="{00000000-0008-0000-0100-00005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2" name="Text Box 7">
          <a:extLst>
            <a:ext uri="{FF2B5EF4-FFF2-40B4-BE49-F238E27FC236}">
              <a16:creationId xmlns:a16="http://schemas.microsoft.com/office/drawing/2014/main" id="{00000000-0008-0000-0100-00005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3" name="Text Box 7">
          <a:extLst>
            <a:ext uri="{FF2B5EF4-FFF2-40B4-BE49-F238E27FC236}">
              <a16:creationId xmlns:a16="http://schemas.microsoft.com/office/drawing/2014/main" id="{00000000-0008-0000-0100-00005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4" name="Text Box 7">
          <a:extLst>
            <a:ext uri="{FF2B5EF4-FFF2-40B4-BE49-F238E27FC236}">
              <a16:creationId xmlns:a16="http://schemas.microsoft.com/office/drawing/2014/main" id="{00000000-0008-0000-0100-00005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5" name="Text Box 7">
          <a:extLst>
            <a:ext uri="{FF2B5EF4-FFF2-40B4-BE49-F238E27FC236}">
              <a16:creationId xmlns:a16="http://schemas.microsoft.com/office/drawing/2014/main" id="{00000000-0008-0000-0100-00005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6" name="Text Box 7">
          <a:extLst>
            <a:ext uri="{FF2B5EF4-FFF2-40B4-BE49-F238E27FC236}">
              <a16:creationId xmlns:a16="http://schemas.microsoft.com/office/drawing/2014/main" id="{00000000-0008-0000-0100-00005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7" name="Text Box 7">
          <a:extLst>
            <a:ext uri="{FF2B5EF4-FFF2-40B4-BE49-F238E27FC236}">
              <a16:creationId xmlns:a16="http://schemas.microsoft.com/office/drawing/2014/main" id="{00000000-0008-0000-0100-00005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8" name="Text Box 7">
          <a:extLst>
            <a:ext uri="{FF2B5EF4-FFF2-40B4-BE49-F238E27FC236}">
              <a16:creationId xmlns:a16="http://schemas.microsoft.com/office/drawing/2014/main" id="{00000000-0008-0000-0100-00005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399" name="Text Box 7">
          <a:extLst>
            <a:ext uri="{FF2B5EF4-FFF2-40B4-BE49-F238E27FC236}">
              <a16:creationId xmlns:a16="http://schemas.microsoft.com/office/drawing/2014/main" id="{00000000-0008-0000-0100-00005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0" name="Text Box 7">
          <a:extLst>
            <a:ext uri="{FF2B5EF4-FFF2-40B4-BE49-F238E27FC236}">
              <a16:creationId xmlns:a16="http://schemas.microsoft.com/office/drawing/2014/main" id="{00000000-0008-0000-0100-00006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1" name="Text Box 7">
          <a:extLst>
            <a:ext uri="{FF2B5EF4-FFF2-40B4-BE49-F238E27FC236}">
              <a16:creationId xmlns:a16="http://schemas.microsoft.com/office/drawing/2014/main" id="{00000000-0008-0000-0100-00006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2" name="Text Box 7">
          <a:extLst>
            <a:ext uri="{FF2B5EF4-FFF2-40B4-BE49-F238E27FC236}">
              <a16:creationId xmlns:a16="http://schemas.microsoft.com/office/drawing/2014/main" id="{00000000-0008-0000-0100-00006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3" name="Text Box 7">
          <a:extLst>
            <a:ext uri="{FF2B5EF4-FFF2-40B4-BE49-F238E27FC236}">
              <a16:creationId xmlns:a16="http://schemas.microsoft.com/office/drawing/2014/main" id="{00000000-0008-0000-0100-00006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4" name="Text Box 7">
          <a:extLst>
            <a:ext uri="{FF2B5EF4-FFF2-40B4-BE49-F238E27FC236}">
              <a16:creationId xmlns:a16="http://schemas.microsoft.com/office/drawing/2014/main" id="{00000000-0008-0000-0100-00006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5" name="Text Box 7">
          <a:extLst>
            <a:ext uri="{FF2B5EF4-FFF2-40B4-BE49-F238E27FC236}">
              <a16:creationId xmlns:a16="http://schemas.microsoft.com/office/drawing/2014/main" id="{00000000-0008-0000-0100-00006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6" name="Text Box 7">
          <a:extLst>
            <a:ext uri="{FF2B5EF4-FFF2-40B4-BE49-F238E27FC236}">
              <a16:creationId xmlns:a16="http://schemas.microsoft.com/office/drawing/2014/main" id="{00000000-0008-0000-0100-00006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7" name="Text Box 7">
          <a:extLst>
            <a:ext uri="{FF2B5EF4-FFF2-40B4-BE49-F238E27FC236}">
              <a16:creationId xmlns:a16="http://schemas.microsoft.com/office/drawing/2014/main" id="{00000000-0008-0000-0100-00006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8" name="Text Box 7">
          <a:extLst>
            <a:ext uri="{FF2B5EF4-FFF2-40B4-BE49-F238E27FC236}">
              <a16:creationId xmlns:a16="http://schemas.microsoft.com/office/drawing/2014/main" id="{00000000-0008-0000-0100-00006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09" name="Text Box 7">
          <a:extLst>
            <a:ext uri="{FF2B5EF4-FFF2-40B4-BE49-F238E27FC236}">
              <a16:creationId xmlns:a16="http://schemas.microsoft.com/office/drawing/2014/main" id="{00000000-0008-0000-0100-00006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0" name="Text Box 7">
          <a:extLst>
            <a:ext uri="{FF2B5EF4-FFF2-40B4-BE49-F238E27FC236}">
              <a16:creationId xmlns:a16="http://schemas.microsoft.com/office/drawing/2014/main" id="{00000000-0008-0000-0100-00006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1" name="Text Box 7">
          <a:extLst>
            <a:ext uri="{FF2B5EF4-FFF2-40B4-BE49-F238E27FC236}">
              <a16:creationId xmlns:a16="http://schemas.microsoft.com/office/drawing/2014/main" id="{00000000-0008-0000-0100-00006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2" name="Text Box 7">
          <a:extLst>
            <a:ext uri="{FF2B5EF4-FFF2-40B4-BE49-F238E27FC236}">
              <a16:creationId xmlns:a16="http://schemas.microsoft.com/office/drawing/2014/main" id="{00000000-0008-0000-0100-00006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3" name="Text Box 7">
          <a:extLst>
            <a:ext uri="{FF2B5EF4-FFF2-40B4-BE49-F238E27FC236}">
              <a16:creationId xmlns:a16="http://schemas.microsoft.com/office/drawing/2014/main" id="{00000000-0008-0000-0100-00006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4" name="Text Box 7">
          <a:extLst>
            <a:ext uri="{FF2B5EF4-FFF2-40B4-BE49-F238E27FC236}">
              <a16:creationId xmlns:a16="http://schemas.microsoft.com/office/drawing/2014/main" id="{00000000-0008-0000-0100-00006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5" name="Text Box 7">
          <a:extLst>
            <a:ext uri="{FF2B5EF4-FFF2-40B4-BE49-F238E27FC236}">
              <a16:creationId xmlns:a16="http://schemas.microsoft.com/office/drawing/2014/main" id="{00000000-0008-0000-0100-00006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6" name="Text Box 7">
          <a:extLst>
            <a:ext uri="{FF2B5EF4-FFF2-40B4-BE49-F238E27FC236}">
              <a16:creationId xmlns:a16="http://schemas.microsoft.com/office/drawing/2014/main" id="{00000000-0008-0000-0100-00007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7" name="Text Box 7">
          <a:extLst>
            <a:ext uri="{FF2B5EF4-FFF2-40B4-BE49-F238E27FC236}">
              <a16:creationId xmlns:a16="http://schemas.microsoft.com/office/drawing/2014/main" id="{00000000-0008-0000-0100-00007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8" name="Text Box 7">
          <a:extLst>
            <a:ext uri="{FF2B5EF4-FFF2-40B4-BE49-F238E27FC236}">
              <a16:creationId xmlns:a16="http://schemas.microsoft.com/office/drawing/2014/main" id="{00000000-0008-0000-0100-00007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19" name="Text Box 7">
          <a:extLst>
            <a:ext uri="{FF2B5EF4-FFF2-40B4-BE49-F238E27FC236}">
              <a16:creationId xmlns:a16="http://schemas.microsoft.com/office/drawing/2014/main" id="{00000000-0008-0000-0100-00007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0" name="Text Box 7">
          <a:extLst>
            <a:ext uri="{FF2B5EF4-FFF2-40B4-BE49-F238E27FC236}">
              <a16:creationId xmlns:a16="http://schemas.microsoft.com/office/drawing/2014/main" id="{00000000-0008-0000-0100-00007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1" name="Text Box 7">
          <a:extLst>
            <a:ext uri="{FF2B5EF4-FFF2-40B4-BE49-F238E27FC236}">
              <a16:creationId xmlns:a16="http://schemas.microsoft.com/office/drawing/2014/main" id="{00000000-0008-0000-0100-00007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2" name="Text Box 7">
          <a:extLst>
            <a:ext uri="{FF2B5EF4-FFF2-40B4-BE49-F238E27FC236}">
              <a16:creationId xmlns:a16="http://schemas.microsoft.com/office/drawing/2014/main" id="{00000000-0008-0000-0100-00007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3" name="Text Box 7">
          <a:extLst>
            <a:ext uri="{FF2B5EF4-FFF2-40B4-BE49-F238E27FC236}">
              <a16:creationId xmlns:a16="http://schemas.microsoft.com/office/drawing/2014/main" id="{00000000-0008-0000-0100-00007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4" name="Text Box 7">
          <a:extLst>
            <a:ext uri="{FF2B5EF4-FFF2-40B4-BE49-F238E27FC236}">
              <a16:creationId xmlns:a16="http://schemas.microsoft.com/office/drawing/2014/main" id="{00000000-0008-0000-0100-00007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5" name="Text Box 7">
          <a:extLst>
            <a:ext uri="{FF2B5EF4-FFF2-40B4-BE49-F238E27FC236}">
              <a16:creationId xmlns:a16="http://schemas.microsoft.com/office/drawing/2014/main" id="{00000000-0008-0000-0100-00007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6" name="Text Box 7">
          <a:extLst>
            <a:ext uri="{FF2B5EF4-FFF2-40B4-BE49-F238E27FC236}">
              <a16:creationId xmlns:a16="http://schemas.microsoft.com/office/drawing/2014/main" id="{00000000-0008-0000-0100-00007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7" name="Text Box 7">
          <a:extLst>
            <a:ext uri="{FF2B5EF4-FFF2-40B4-BE49-F238E27FC236}">
              <a16:creationId xmlns:a16="http://schemas.microsoft.com/office/drawing/2014/main" id="{00000000-0008-0000-0100-00007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8" name="Text Box 7">
          <a:extLst>
            <a:ext uri="{FF2B5EF4-FFF2-40B4-BE49-F238E27FC236}">
              <a16:creationId xmlns:a16="http://schemas.microsoft.com/office/drawing/2014/main" id="{00000000-0008-0000-0100-00007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29" name="Text Box 7">
          <a:extLst>
            <a:ext uri="{FF2B5EF4-FFF2-40B4-BE49-F238E27FC236}">
              <a16:creationId xmlns:a16="http://schemas.microsoft.com/office/drawing/2014/main" id="{00000000-0008-0000-0100-00007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0" name="Text Box 7">
          <a:extLst>
            <a:ext uri="{FF2B5EF4-FFF2-40B4-BE49-F238E27FC236}">
              <a16:creationId xmlns:a16="http://schemas.microsoft.com/office/drawing/2014/main" id="{00000000-0008-0000-0100-00007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1" name="Text Box 7">
          <a:extLst>
            <a:ext uri="{FF2B5EF4-FFF2-40B4-BE49-F238E27FC236}">
              <a16:creationId xmlns:a16="http://schemas.microsoft.com/office/drawing/2014/main" id="{00000000-0008-0000-0100-00007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2" name="Text Box 7">
          <a:extLst>
            <a:ext uri="{FF2B5EF4-FFF2-40B4-BE49-F238E27FC236}">
              <a16:creationId xmlns:a16="http://schemas.microsoft.com/office/drawing/2014/main" id="{00000000-0008-0000-0100-00008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3" name="Text Box 7">
          <a:extLst>
            <a:ext uri="{FF2B5EF4-FFF2-40B4-BE49-F238E27FC236}">
              <a16:creationId xmlns:a16="http://schemas.microsoft.com/office/drawing/2014/main" id="{00000000-0008-0000-0100-00008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4" name="Text Box 7">
          <a:extLst>
            <a:ext uri="{FF2B5EF4-FFF2-40B4-BE49-F238E27FC236}">
              <a16:creationId xmlns:a16="http://schemas.microsoft.com/office/drawing/2014/main" id="{00000000-0008-0000-0100-00008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5" name="Text Box 7">
          <a:extLst>
            <a:ext uri="{FF2B5EF4-FFF2-40B4-BE49-F238E27FC236}">
              <a16:creationId xmlns:a16="http://schemas.microsoft.com/office/drawing/2014/main" id="{00000000-0008-0000-0100-00008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6" name="Text Box 7">
          <a:extLst>
            <a:ext uri="{FF2B5EF4-FFF2-40B4-BE49-F238E27FC236}">
              <a16:creationId xmlns:a16="http://schemas.microsoft.com/office/drawing/2014/main" id="{00000000-0008-0000-0100-00008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7" name="Text Box 7">
          <a:extLst>
            <a:ext uri="{FF2B5EF4-FFF2-40B4-BE49-F238E27FC236}">
              <a16:creationId xmlns:a16="http://schemas.microsoft.com/office/drawing/2014/main" id="{00000000-0008-0000-0100-00008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8" name="Text Box 7">
          <a:extLst>
            <a:ext uri="{FF2B5EF4-FFF2-40B4-BE49-F238E27FC236}">
              <a16:creationId xmlns:a16="http://schemas.microsoft.com/office/drawing/2014/main" id="{00000000-0008-0000-0100-00008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39" name="Text Box 7">
          <a:extLst>
            <a:ext uri="{FF2B5EF4-FFF2-40B4-BE49-F238E27FC236}">
              <a16:creationId xmlns:a16="http://schemas.microsoft.com/office/drawing/2014/main" id="{00000000-0008-0000-0100-00008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0" name="Text Box 7">
          <a:extLst>
            <a:ext uri="{FF2B5EF4-FFF2-40B4-BE49-F238E27FC236}">
              <a16:creationId xmlns:a16="http://schemas.microsoft.com/office/drawing/2014/main" id="{00000000-0008-0000-0100-00008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1" name="Text Box 7">
          <a:extLst>
            <a:ext uri="{FF2B5EF4-FFF2-40B4-BE49-F238E27FC236}">
              <a16:creationId xmlns:a16="http://schemas.microsoft.com/office/drawing/2014/main" id="{00000000-0008-0000-0100-00008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2" name="Text Box 7">
          <a:extLst>
            <a:ext uri="{FF2B5EF4-FFF2-40B4-BE49-F238E27FC236}">
              <a16:creationId xmlns:a16="http://schemas.microsoft.com/office/drawing/2014/main" id="{00000000-0008-0000-0100-00008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3" name="Text Box 7">
          <a:extLst>
            <a:ext uri="{FF2B5EF4-FFF2-40B4-BE49-F238E27FC236}">
              <a16:creationId xmlns:a16="http://schemas.microsoft.com/office/drawing/2014/main" id="{00000000-0008-0000-0100-00008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4" name="Text Box 7">
          <a:extLst>
            <a:ext uri="{FF2B5EF4-FFF2-40B4-BE49-F238E27FC236}">
              <a16:creationId xmlns:a16="http://schemas.microsoft.com/office/drawing/2014/main" id="{00000000-0008-0000-0100-00008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5" name="Text Box 7">
          <a:extLst>
            <a:ext uri="{FF2B5EF4-FFF2-40B4-BE49-F238E27FC236}">
              <a16:creationId xmlns:a16="http://schemas.microsoft.com/office/drawing/2014/main" id="{00000000-0008-0000-0100-00008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6" name="Text Box 7">
          <a:extLst>
            <a:ext uri="{FF2B5EF4-FFF2-40B4-BE49-F238E27FC236}">
              <a16:creationId xmlns:a16="http://schemas.microsoft.com/office/drawing/2014/main" id="{00000000-0008-0000-0100-00008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7" name="Text Box 7">
          <a:extLst>
            <a:ext uri="{FF2B5EF4-FFF2-40B4-BE49-F238E27FC236}">
              <a16:creationId xmlns:a16="http://schemas.microsoft.com/office/drawing/2014/main" id="{00000000-0008-0000-0100-00008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8" name="Text Box 7">
          <a:extLst>
            <a:ext uri="{FF2B5EF4-FFF2-40B4-BE49-F238E27FC236}">
              <a16:creationId xmlns:a16="http://schemas.microsoft.com/office/drawing/2014/main" id="{00000000-0008-0000-0100-00009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49" name="Text Box 7">
          <a:extLst>
            <a:ext uri="{FF2B5EF4-FFF2-40B4-BE49-F238E27FC236}">
              <a16:creationId xmlns:a16="http://schemas.microsoft.com/office/drawing/2014/main" id="{00000000-0008-0000-0100-00009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0" name="Text Box 7">
          <a:extLst>
            <a:ext uri="{FF2B5EF4-FFF2-40B4-BE49-F238E27FC236}">
              <a16:creationId xmlns:a16="http://schemas.microsoft.com/office/drawing/2014/main" id="{00000000-0008-0000-0100-00009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1" name="Text Box 7">
          <a:extLst>
            <a:ext uri="{FF2B5EF4-FFF2-40B4-BE49-F238E27FC236}">
              <a16:creationId xmlns:a16="http://schemas.microsoft.com/office/drawing/2014/main" id="{00000000-0008-0000-0100-00009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2" name="Text Box 7">
          <a:extLst>
            <a:ext uri="{FF2B5EF4-FFF2-40B4-BE49-F238E27FC236}">
              <a16:creationId xmlns:a16="http://schemas.microsoft.com/office/drawing/2014/main" id="{00000000-0008-0000-0100-00009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3" name="Text Box 7">
          <a:extLst>
            <a:ext uri="{FF2B5EF4-FFF2-40B4-BE49-F238E27FC236}">
              <a16:creationId xmlns:a16="http://schemas.microsoft.com/office/drawing/2014/main" id="{00000000-0008-0000-0100-00009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4" name="Text Box 7">
          <a:extLst>
            <a:ext uri="{FF2B5EF4-FFF2-40B4-BE49-F238E27FC236}">
              <a16:creationId xmlns:a16="http://schemas.microsoft.com/office/drawing/2014/main" id="{00000000-0008-0000-0100-00009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5" name="Text Box 7">
          <a:extLst>
            <a:ext uri="{FF2B5EF4-FFF2-40B4-BE49-F238E27FC236}">
              <a16:creationId xmlns:a16="http://schemas.microsoft.com/office/drawing/2014/main" id="{00000000-0008-0000-0100-00009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6" name="Text Box 7">
          <a:extLst>
            <a:ext uri="{FF2B5EF4-FFF2-40B4-BE49-F238E27FC236}">
              <a16:creationId xmlns:a16="http://schemas.microsoft.com/office/drawing/2014/main" id="{00000000-0008-0000-0100-00009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7" name="Text Box 7">
          <a:extLst>
            <a:ext uri="{FF2B5EF4-FFF2-40B4-BE49-F238E27FC236}">
              <a16:creationId xmlns:a16="http://schemas.microsoft.com/office/drawing/2014/main" id="{00000000-0008-0000-0100-00009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8" name="Text Box 7">
          <a:extLst>
            <a:ext uri="{FF2B5EF4-FFF2-40B4-BE49-F238E27FC236}">
              <a16:creationId xmlns:a16="http://schemas.microsoft.com/office/drawing/2014/main" id="{00000000-0008-0000-0100-00009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59" name="Text Box 7">
          <a:extLst>
            <a:ext uri="{FF2B5EF4-FFF2-40B4-BE49-F238E27FC236}">
              <a16:creationId xmlns:a16="http://schemas.microsoft.com/office/drawing/2014/main" id="{00000000-0008-0000-0100-00009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0" name="Text Box 7">
          <a:extLst>
            <a:ext uri="{FF2B5EF4-FFF2-40B4-BE49-F238E27FC236}">
              <a16:creationId xmlns:a16="http://schemas.microsoft.com/office/drawing/2014/main" id="{00000000-0008-0000-0100-00009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1" name="Text Box 7">
          <a:extLst>
            <a:ext uri="{FF2B5EF4-FFF2-40B4-BE49-F238E27FC236}">
              <a16:creationId xmlns:a16="http://schemas.microsoft.com/office/drawing/2014/main" id="{00000000-0008-0000-0100-00009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2" name="Text Box 7">
          <a:extLst>
            <a:ext uri="{FF2B5EF4-FFF2-40B4-BE49-F238E27FC236}">
              <a16:creationId xmlns:a16="http://schemas.microsoft.com/office/drawing/2014/main" id="{00000000-0008-0000-0100-00009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3" name="Text Box 7">
          <a:extLst>
            <a:ext uri="{FF2B5EF4-FFF2-40B4-BE49-F238E27FC236}">
              <a16:creationId xmlns:a16="http://schemas.microsoft.com/office/drawing/2014/main" id="{00000000-0008-0000-0100-00009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4" name="Text Box 7">
          <a:extLst>
            <a:ext uri="{FF2B5EF4-FFF2-40B4-BE49-F238E27FC236}">
              <a16:creationId xmlns:a16="http://schemas.microsoft.com/office/drawing/2014/main" id="{00000000-0008-0000-0100-0000A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5" name="Text Box 7">
          <a:extLst>
            <a:ext uri="{FF2B5EF4-FFF2-40B4-BE49-F238E27FC236}">
              <a16:creationId xmlns:a16="http://schemas.microsoft.com/office/drawing/2014/main" id="{00000000-0008-0000-0100-0000A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6" name="Text Box 7">
          <a:extLst>
            <a:ext uri="{FF2B5EF4-FFF2-40B4-BE49-F238E27FC236}">
              <a16:creationId xmlns:a16="http://schemas.microsoft.com/office/drawing/2014/main" id="{00000000-0008-0000-0100-0000A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7" name="Text Box 7">
          <a:extLst>
            <a:ext uri="{FF2B5EF4-FFF2-40B4-BE49-F238E27FC236}">
              <a16:creationId xmlns:a16="http://schemas.microsoft.com/office/drawing/2014/main" id="{00000000-0008-0000-0100-0000A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8" name="Text Box 7">
          <a:extLst>
            <a:ext uri="{FF2B5EF4-FFF2-40B4-BE49-F238E27FC236}">
              <a16:creationId xmlns:a16="http://schemas.microsoft.com/office/drawing/2014/main" id="{00000000-0008-0000-0100-0000A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69" name="Text Box 7">
          <a:extLst>
            <a:ext uri="{FF2B5EF4-FFF2-40B4-BE49-F238E27FC236}">
              <a16:creationId xmlns:a16="http://schemas.microsoft.com/office/drawing/2014/main" id="{00000000-0008-0000-0100-0000A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0" name="Text Box 7">
          <a:extLst>
            <a:ext uri="{FF2B5EF4-FFF2-40B4-BE49-F238E27FC236}">
              <a16:creationId xmlns:a16="http://schemas.microsoft.com/office/drawing/2014/main" id="{00000000-0008-0000-0100-0000A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1" name="Text Box 7">
          <a:extLst>
            <a:ext uri="{FF2B5EF4-FFF2-40B4-BE49-F238E27FC236}">
              <a16:creationId xmlns:a16="http://schemas.microsoft.com/office/drawing/2014/main" id="{00000000-0008-0000-0100-0000A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2" name="Text Box 7">
          <a:extLst>
            <a:ext uri="{FF2B5EF4-FFF2-40B4-BE49-F238E27FC236}">
              <a16:creationId xmlns:a16="http://schemas.microsoft.com/office/drawing/2014/main" id="{00000000-0008-0000-0100-0000A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3" name="Text Box 7">
          <a:extLst>
            <a:ext uri="{FF2B5EF4-FFF2-40B4-BE49-F238E27FC236}">
              <a16:creationId xmlns:a16="http://schemas.microsoft.com/office/drawing/2014/main" id="{00000000-0008-0000-0100-0000A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4" name="Text Box 7">
          <a:extLst>
            <a:ext uri="{FF2B5EF4-FFF2-40B4-BE49-F238E27FC236}">
              <a16:creationId xmlns:a16="http://schemas.microsoft.com/office/drawing/2014/main" id="{00000000-0008-0000-0100-0000A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5" name="Text Box 7">
          <a:extLst>
            <a:ext uri="{FF2B5EF4-FFF2-40B4-BE49-F238E27FC236}">
              <a16:creationId xmlns:a16="http://schemas.microsoft.com/office/drawing/2014/main" id="{00000000-0008-0000-0100-0000A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6" name="Text Box 7">
          <a:extLst>
            <a:ext uri="{FF2B5EF4-FFF2-40B4-BE49-F238E27FC236}">
              <a16:creationId xmlns:a16="http://schemas.microsoft.com/office/drawing/2014/main" id="{00000000-0008-0000-0100-0000A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7" name="Text Box 7">
          <a:extLst>
            <a:ext uri="{FF2B5EF4-FFF2-40B4-BE49-F238E27FC236}">
              <a16:creationId xmlns:a16="http://schemas.microsoft.com/office/drawing/2014/main" id="{00000000-0008-0000-0100-0000A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8" name="Text Box 7">
          <a:extLst>
            <a:ext uri="{FF2B5EF4-FFF2-40B4-BE49-F238E27FC236}">
              <a16:creationId xmlns:a16="http://schemas.microsoft.com/office/drawing/2014/main" id="{00000000-0008-0000-0100-0000A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79" name="Text Box 7">
          <a:extLst>
            <a:ext uri="{FF2B5EF4-FFF2-40B4-BE49-F238E27FC236}">
              <a16:creationId xmlns:a16="http://schemas.microsoft.com/office/drawing/2014/main" id="{00000000-0008-0000-0100-0000A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0" name="Text Box 7">
          <a:extLst>
            <a:ext uri="{FF2B5EF4-FFF2-40B4-BE49-F238E27FC236}">
              <a16:creationId xmlns:a16="http://schemas.microsoft.com/office/drawing/2014/main" id="{00000000-0008-0000-0100-0000B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1" name="Text Box 7">
          <a:extLst>
            <a:ext uri="{FF2B5EF4-FFF2-40B4-BE49-F238E27FC236}">
              <a16:creationId xmlns:a16="http://schemas.microsoft.com/office/drawing/2014/main" id="{00000000-0008-0000-0100-0000B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2" name="Text Box 7">
          <a:extLst>
            <a:ext uri="{FF2B5EF4-FFF2-40B4-BE49-F238E27FC236}">
              <a16:creationId xmlns:a16="http://schemas.microsoft.com/office/drawing/2014/main" id="{00000000-0008-0000-0100-0000B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3" name="Text Box 7">
          <a:extLst>
            <a:ext uri="{FF2B5EF4-FFF2-40B4-BE49-F238E27FC236}">
              <a16:creationId xmlns:a16="http://schemas.microsoft.com/office/drawing/2014/main" id="{00000000-0008-0000-0100-0000B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4" name="Text Box 7">
          <a:extLst>
            <a:ext uri="{FF2B5EF4-FFF2-40B4-BE49-F238E27FC236}">
              <a16:creationId xmlns:a16="http://schemas.microsoft.com/office/drawing/2014/main" id="{00000000-0008-0000-0100-0000B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6" name="Text Box 7">
          <a:extLst>
            <a:ext uri="{FF2B5EF4-FFF2-40B4-BE49-F238E27FC236}">
              <a16:creationId xmlns:a16="http://schemas.microsoft.com/office/drawing/2014/main" id="{00000000-0008-0000-0100-0000B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7" name="Text Box 7">
          <a:extLst>
            <a:ext uri="{FF2B5EF4-FFF2-40B4-BE49-F238E27FC236}">
              <a16:creationId xmlns:a16="http://schemas.microsoft.com/office/drawing/2014/main" id="{00000000-0008-0000-0100-0000B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8" name="Text Box 7">
          <a:extLst>
            <a:ext uri="{FF2B5EF4-FFF2-40B4-BE49-F238E27FC236}">
              <a16:creationId xmlns:a16="http://schemas.microsoft.com/office/drawing/2014/main" id="{00000000-0008-0000-0100-0000B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89" name="Text Box 7">
          <a:extLst>
            <a:ext uri="{FF2B5EF4-FFF2-40B4-BE49-F238E27FC236}">
              <a16:creationId xmlns:a16="http://schemas.microsoft.com/office/drawing/2014/main" id="{00000000-0008-0000-0100-0000B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0" name="Text Box 7">
          <a:extLst>
            <a:ext uri="{FF2B5EF4-FFF2-40B4-BE49-F238E27FC236}">
              <a16:creationId xmlns:a16="http://schemas.microsoft.com/office/drawing/2014/main" id="{00000000-0008-0000-0100-0000B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1" name="Text Box 7">
          <a:extLst>
            <a:ext uri="{FF2B5EF4-FFF2-40B4-BE49-F238E27FC236}">
              <a16:creationId xmlns:a16="http://schemas.microsoft.com/office/drawing/2014/main" id="{00000000-0008-0000-0100-0000B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2" name="Text Box 7">
          <a:extLst>
            <a:ext uri="{FF2B5EF4-FFF2-40B4-BE49-F238E27FC236}">
              <a16:creationId xmlns:a16="http://schemas.microsoft.com/office/drawing/2014/main" id="{00000000-0008-0000-0100-0000B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3" name="Text Box 7">
          <a:extLst>
            <a:ext uri="{FF2B5EF4-FFF2-40B4-BE49-F238E27FC236}">
              <a16:creationId xmlns:a16="http://schemas.microsoft.com/office/drawing/2014/main" id="{00000000-0008-0000-0100-0000B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4" name="Text Box 7">
          <a:extLst>
            <a:ext uri="{FF2B5EF4-FFF2-40B4-BE49-F238E27FC236}">
              <a16:creationId xmlns:a16="http://schemas.microsoft.com/office/drawing/2014/main" id="{00000000-0008-0000-0100-0000B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5" name="Text Box 7">
          <a:extLst>
            <a:ext uri="{FF2B5EF4-FFF2-40B4-BE49-F238E27FC236}">
              <a16:creationId xmlns:a16="http://schemas.microsoft.com/office/drawing/2014/main" id="{00000000-0008-0000-0100-0000B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6" name="Text Box 7">
          <a:extLst>
            <a:ext uri="{FF2B5EF4-FFF2-40B4-BE49-F238E27FC236}">
              <a16:creationId xmlns:a16="http://schemas.microsoft.com/office/drawing/2014/main" id="{00000000-0008-0000-0100-0000C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7" name="Text Box 7">
          <a:extLst>
            <a:ext uri="{FF2B5EF4-FFF2-40B4-BE49-F238E27FC236}">
              <a16:creationId xmlns:a16="http://schemas.microsoft.com/office/drawing/2014/main" id="{00000000-0008-0000-0100-0000C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8" name="Text Box 7">
          <a:extLst>
            <a:ext uri="{FF2B5EF4-FFF2-40B4-BE49-F238E27FC236}">
              <a16:creationId xmlns:a16="http://schemas.microsoft.com/office/drawing/2014/main" id="{00000000-0008-0000-0100-0000C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499" name="Text Box 7">
          <a:extLst>
            <a:ext uri="{FF2B5EF4-FFF2-40B4-BE49-F238E27FC236}">
              <a16:creationId xmlns:a16="http://schemas.microsoft.com/office/drawing/2014/main" id="{00000000-0008-0000-0100-0000C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0" name="Text Box 7">
          <a:extLst>
            <a:ext uri="{FF2B5EF4-FFF2-40B4-BE49-F238E27FC236}">
              <a16:creationId xmlns:a16="http://schemas.microsoft.com/office/drawing/2014/main" id="{00000000-0008-0000-0100-0000C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1" name="Text Box 7">
          <a:extLst>
            <a:ext uri="{FF2B5EF4-FFF2-40B4-BE49-F238E27FC236}">
              <a16:creationId xmlns:a16="http://schemas.microsoft.com/office/drawing/2014/main" id="{00000000-0008-0000-0100-0000C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2" name="Text Box 7">
          <a:extLst>
            <a:ext uri="{FF2B5EF4-FFF2-40B4-BE49-F238E27FC236}">
              <a16:creationId xmlns:a16="http://schemas.microsoft.com/office/drawing/2014/main" id="{00000000-0008-0000-0100-0000C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3" name="Text Box 7">
          <a:extLst>
            <a:ext uri="{FF2B5EF4-FFF2-40B4-BE49-F238E27FC236}">
              <a16:creationId xmlns:a16="http://schemas.microsoft.com/office/drawing/2014/main" id="{00000000-0008-0000-0100-0000C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4" name="Text Box 7">
          <a:extLst>
            <a:ext uri="{FF2B5EF4-FFF2-40B4-BE49-F238E27FC236}">
              <a16:creationId xmlns:a16="http://schemas.microsoft.com/office/drawing/2014/main" id="{00000000-0008-0000-0100-0000C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5" name="Text Box 7">
          <a:extLst>
            <a:ext uri="{FF2B5EF4-FFF2-40B4-BE49-F238E27FC236}">
              <a16:creationId xmlns:a16="http://schemas.microsoft.com/office/drawing/2014/main" id="{00000000-0008-0000-0100-0000C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6" name="Text Box 7">
          <a:extLst>
            <a:ext uri="{FF2B5EF4-FFF2-40B4-BE49-F238E27FC236}">
              <a16:creationId xmlns:a16="http://schemas.microsoft.com/office/drawing/2014/main" id="{00000000-0008-0000-0100-0000C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7" name="Text Box 7">
          <a:extLst>
            <a:ext uri="{FF2B5EF4-FFF2-40B4-BE49-F238E27FC236}">
              <a16:creationId xmlns:a16="http://schemas.microsoft.com/office/drawing/2014/main" id="{00000000-0008-0000-0100-0000C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8" name="Text Box 7">
          <a:extLst>
            <a:ext uri="{FF2B5EF4-FFF2-40B4-BE49-F238E27FC236}">
              <a16:creationId xmlns:a16="http://schemas.microsoft.com/office/drawing/2014/main" id="{00000000-0008-0000-0100-0000C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09" name="Text Box 7">
          <a:extLst>
            <a:ext uri="{FF2B5EF4-FFF2-40B4-BE49-F238E27FC236}">
              <a16:creationId xmlns:a16="http://schemas.microsoft.com/office/drawing/2014/main" id="{00000000-0008-0000-0100-0000C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0" name="Text Box 7">
          <a:extLst>
            <a:ext uri="{FF2B5EF4-FFF2-40B4-BE49-F238E27FC236}">
              <a16:creationId xmlns:a16="http://schemas.microsoft.com/office/drawing/2014/main" id="{00000000-0008-0000-0100-0000C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1" name="Text Box 7">
          <a:extLst>
            <a:ext uri="{FF2B5EF4-FFF2-40B4-BE49-F238E27FC236}">
              <a16:creationId xmlns:a16="http://schemas.microsoft.com/office/drawing/2014/main" id="{00000000-0008-0000-0100-0000C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2" name="Text Box 7">
          <a:extLst>
            <a:ext uri="{FF2B5EF4-FFF2-40B4-BE49-F238E27FC236}">
              <a16:creationId xmlns:a16="http://schemas.microsoft.com/office/drawing/2014/main" id="{00000000-0008-0000-0100-0000D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3" name="Text Box 7">
          <a:extLst>
            <a:ext uri="{FF2B5EF4-FFF2-40B4-BE49-F238E27FC236}">
              <a16:creationId xmlns:a16="http://schemas.microsoft.com/office/drawing/2014/main" id="{00000000-0008-0000-0100-0000D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4" name="Text Box 7">
          <a:extLst>
            <a:ext uri="{FF2B5EF4-FFF2-40B4-BE49-F238E27FC236}">
              <a16:creationId xmlns:a16="http://schemas.microsoft.com/office/drawing/2014/main" id="{00000000-0008-0000-0100-0000D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5" name="Text Box 7">
          <a:extLst>
            <a:ext uri="{FF2B5EF4-FFF2-40B4-BE49-F238E27FC236}">
              <a16:creationId xmlns:a16="http://schemas.microsoft.com/office/drawing/2014/main" id="{00000000-0008-0000-0100-0000D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6" name="Text Box 7">
          <a:extLst>
            <a:ext uri="{FF2B5EF4-FFF2-40B4-BE49-F238E27FC236}">
              <a16:creationId xmlns:a16="http://schemas.microsoft.com/office/drawing/2014/main" id="{00000000-0008-0000-0100-0000D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7" name="Text Box 7">
          <a:extLst>
            <a:ext uri="{FF2B5EF4-FFF2-40B4-BE49-F238E27FC236}">
              <a16:creationId xmlns:a16="http://schemas.microsoft.com/office/drawing/2014/main" id="{00000000-0008-0000-0100-0000D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8" name="Text Box 7">
          <a:extLst>
            <a:ext uri="{FF2B5EF4-FFF2-40B4-BE49-F238E27FC236}">
              <a16:creationId xmlns:a16="http://schemas.microsoft.com/office/drawing/2014/main" id="{00000000-0008-0000-0100-0000D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19" name="Text Box 7">
          <a:extLst>
            <a:ext uri="{FF2B5EF4-FFF2-40B4-BE49-F238E27FC236}">
              <a16:creationId xmlns:a16="http://schemas.microsoft.com/office/drawing/2014/main" id="{00000000-0008-0000-0100-0000D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0" name="Text Box 7">
          <a:extLst>
            <a:ext uri="{FF2B5EF4-FFF2-40B4-BE49-F238E27FC236}">
              <a16:creationId xmlns:a16="http://schemas.microsoft.com/office/drawing/2014/main" id="{00000000-0008-0000-0100-0000D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1" name="Text Box 7">
          <a:extLst>
            <a:ext uri="{FF2B5EF4-FFF2-40B4-BE49-F238E27FC236}">
              <a16:creationId xmlns:a16="http://schemas.microsoft.com/office/drawing/2014/main" id="{00000000-0008-0000-0100-0000D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2" name="Text Box 7">
          <a:extLst>
            <a:ext uri="{FF2B5EF4-FFF2-40B4-BE49-F238E27FC236}">
              <a16:creationId xmlns:a16="http://schemas.microsoft.com/office/drawing/2014/main" id="{00000000-0008-0000-0100-0000D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3" name="Text Box 7">
          <a:extLst>
            <a:ext uri="{FF2B5EF4-FFF2-40B4-BE49-F238E27FC236}">
              <a16:creationId xmlns:a16="http://schemas.microsoft.com/office/drawing/2014/main" id="{00000000-0008-0000-0100-0000D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4" name="Text Box 7">
          <a:extLst>
            <a:ext uri="{FF2B5EF4-FFF2-40B4-BE49-F238E27FC236}">
              <a16:creationId xmlns:a16="http://schemas.microsoft.com/office/drawing/2014/main" id="{00000000-0008-0000-0100-0000D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5" name="Text Box 7">
          <a:extLst>
            <a:ext uri="{FF2B5EF4-FFF2-40B4-BE49-F238E27FC236}">
              <a16:creationId xmlns:a16="http://schemas.microsoft.com/office/drawing/2014/main" id="{00000000-0008-0000-0100-0000D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6" name="Text Box 7">
          <a:extLst>
            <a:ext uri="{FF2B5EF4-FFF2-40B4-BE49-F238E27FC236}">
              <a16:creationId xmlns:a16="http://schemas.microsoft.com/office/drawing/2014/main" id="{00000000-0008-0000-0100-0000D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7" name="Text Box 7">
          <a:extLst>
            <a:ext uri="{FF2B5EF4-FFF2-40B4-BE49-F238E27FC236}">
              <a16:creationId xmlns:a16="http://schemas.microsoft.com/office/drawing/2014/main" id="{00000000-0008-0000-0100-0000D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8" name="Text Box 7">
          <a:extLst>
            <a:ext uri="{FF2B5EF4-FFF2-40B4-BE49-F238E27FC236}">
              <a16:creationId xmlns:a16="http://schemas.microsoft.com/office/drawing/2014/main" id="{00000000-0008-0000-0100-0000E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29" name="Text Box 7">
          <a:extLst>
            <a:ext uri="{FF2B5EF4-FFF2-40B4-BE49-F238E27FC236}">
              <a16:creationId xmlns:a16="http://schemas.microsoft.com/office/drawing/2014/main" id="{00000000-0008-0000-0100-0000E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0" name="Text Box 7">
          <a:extLst>
            <a:ext uri="{FF2B5EF4-FFF2-40B4-BE49-F238E27FC236}">
              <a16:creationId xmlns:a16="http://schemas.microsoft.com/office/drawing/2014/main" id="{00000000-0008-0000-0100-0000E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1" name="Text Box 7">
          <a:extLst>
            <a:ext uri="{FF2B5EF4-FFF2-40B4-BE49-F238E27FC236}">
              <a16:creationId xmlns:a16="http://schemas.microsoft.com/office/drawing/2014/main" id="{00000000-0008-0000-0100-0000E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2" name="Text Box 7">
          <a:extLst>
            <a:ext uri="{FF2B5EF4-FFF2-40B4-BE49-F238E27FC236}">
              <a16:creationId xmlns:a16="http://schemas.microsoft.com/office/drawing/2014/main" id="{00000000-0008-0000-0100-0000E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3" name="Text Box 7">
          <a:extLst>
            <a:ext uri="{FF2B5EF4-FFF2-40B4-BE49-F238E27FC236}">
              <a16:creationId xmlns:a16="http://schemas.microsoft.com/office/drawing/2014/main" id="{00000000-0008-0000-0100-0000E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4" name="Text Box 7">
          <a:extLst>
            <a:ext uri="{FF2B5EF4-FFF2-40B4-BE49-F238E27FC236}">
              <a16:creationId xmlns:a16="http://schemas.microsoft.com/office/drawing/2014/main" id="{00000000-0008-0000-0100-0000E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5" name="Text Box 7">
          <a:extLst>
            <a:ext uri="{FF2B5EF4-FFF2-40B4-BE49-F238E27FC236}">
              <a16:creationId xmlns:a16="http://schemas.microsoft.com/office/drawing/2014/main" id="{00000000-0008-0000-0100-0000E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6" name="Text Box 7">
          <a:extLst>
            <a:ext uri="{FF2B5EF4-FFF2-40B4-BE49-F238E27FC236}">
              <a16:creationId xmlns:a16="http://schemas.microsoft.com/office/drawing/2014/main" id="{00000000-0008-0000-0100-0000E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7" name="Text Box 7">
          <a:extLst>
            <a:ext uri="{FF2B5EF4-FFF2-40B4-BE49-F238E27FC236}">
              <a16:creationId xmlns:a16="http://schemas.microsoft.com/office/drawing/2014/main" id="{00000000-0008-0000-0100-0000E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8" name="Text Box 7">
          <a:extLst>
            <a:ext uri="{FF2B5EF4-FFF2-40B4-BE49-F238E27FC236}">
              <a16:creationId xmlns:a16="http://schemas.microsoft.com/office/drawing/2014/main" id="{00000000-0008-0000-0100-0000E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39" name="Text Box 7">
          <a:extLst>
            <a:ext uri="{FF2B5EF4-FFF2-40B4-BE49-F238E27FC236}">
              <a16:creationId xmlns:a16="http://schemas.microsoft.com/office/drawing/2014/main" id="{00000000-0008-0000-0100-0000E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0" name="Text Box 7">
          <a:extLst>
            <a:ext uri="{FF2B5EF4-FFF2-40B4-BE49-F238E27FC236}">
              <a16:creationId xmlns:a16="http://schemas.microsoft.com/office/drawing/2014/main" id="{00000000-0008-0000-0100-0000E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1" name="Text Box 7">
          <a:extLst>
            <a:ext uri="{FF2B5EF4-FFF2-40B4-BE49-F238E27FC236}">
              <a16:creationId xmlns:a16="http://schemas.microsoft.com/office/drawing/2014/main" id="{00000000-0008-0000-0100-0000E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2" name="Text Box 7">
          <a:extLst>
            <a:ext uri="{FF2B5EF4-FFF2-40B4-BE49-F238E27FC236}">
              <a16:creationId xmlns:a16="http://schemas.microsoft.com/office/drawing/2014/main" id="{00000000-0008-0000-0100-0000E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3" name="Text Box 7">
          <a:extLst>
            <a:ext uri="{FF2B5EF4-FFF2-40B4-BE49-F238E27FC236}">
              <a16:creationId xmlns:a16="http://schemas.microsoft.com/office/drawing/2014/main" id="{00000000-0008-0000-0100-0000E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4" name="Text Box 7">
          <a:extLst>
            <a:ext uri="{FF2B5EF4-FFF2-40B4-BE49-F238E27FC236}">
              <a16:creationId xmlns:a16="http://schemas.microsoft.com/office/drawing/2014/main" id="{00000000-0008-0000-0100-0000F0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5" name="Text Box 7">
          <a:extLst>
            <a:ext uri="{FF2B5EF4-FFF2-40B4-BE49-F238E27FC236}">
              <a16:creationId xmlns:a16="http://schemas.microsoft.com/office/drawing/2014/main" id="{00000000-0008-0000-0100-0000F1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6" name="Text Box 7">
          <a:extLst>
            <a:ext uri="{FF2B5EF4-FFF2-40B4-BE49-F238E27FC236}">
              <a16:creationId xmlns:a16="http://schemas.microsoft.com/office/drawing/2014/main" id="{00000000-0008-0000-0100-0000F2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7" name="Text Box 7">
          <a:extLst>
            <a:ext uri="{FF2B5EF4-FFF2-40B4-BE49-F238E27FC236}">
              <a16:creationId xmlns:a16="http://schemas.microsoft.com/office/drawing/2014/main" id="{00000000-0008-0000-0100-0000F3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8" name="Text Box 7">
          <a:extLst>
            <a:ext uri="{FF2B5EF4-FFF2-40B4-BE49-F238E27FC236}">
              <a16:creationId xmlns:a16="http://schemas.microsoft.com/office/drawing/2014/main" id="{00000000-0008-0000-0100-0000F4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49" name="Text Box 7">
          <a:extLst>
            <a:ext uri="{FF2B5EF4-FFF2-40B4-BE49-F238E27FC236}">
              <a16:creationId xmlns:a16="http://schemas.microsoft.com/office/drawing/2014/main" id="{00000000-0008-0000-0100-0000F5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0" name="Text Box 7">
          <a:extLst>
            <a:ext uri="{FF2B5EF4-FFF2-40B4-BE49-F238E27FC236}">
              <a16:creationId xmlns:a16="http://schemas.microsoft.com/office/drawing/2014/main" id="{00000000-0008-0000-0100-0000F6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1" name="Text Box 7">
          <a:extLst>
            <a:ext uri="{FF2B5EF4-FFF2-40B4-BE49-F238E27FC236}">
              <a16:creationId xmlns:a16="http://schemas.microsoft.com/office/drawing/2014/main" id="{00000000-0008-0000-0100-0000F7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2" name="Text Box 7">
          <a:extLst>
            <a:ext uri="{FF2B5EF4-FFF2-40B4-BE49-F238E27FC236}">
              <a16:creationId xmlns:a16="http://schemas.microsoft.com/office/drawing/2014/main" id="{00000000-0008-0000-0100-0000F8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3" name="Text Box 7">
          <a:extLst>
            <a:ext uri="{FF2B5EF4-FFF2-40B4-BE49-F238E27FC236}">
              <a16:creationId xmlns:a16="http://schemas.microsoft.com/office/drawing/2014/main" id="{00000000-0008-0000-0100-0000F9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4" name="Text Box 7">
          <a:extLst>
            <a:ext uri="{FF2B5EF4-FFF2-40B4-BE49-F238E27FC236}">
              <a16:creationId xmlns:a16="http://schemas.microsoft.com/office/drawing/2014/main" id="{00000000-0008-0000-0100-0000FA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5" name="Text Box 7">
          <a:extLst>
            <a:ext uri="{FF2B5EF4-FFF2-40B4-BE49-F238E27FC236}">
              <a16:creationId xmlns:a16="http://schemas.microsoft.com/office/drawing/2014/main" id="{00000000-0008-0000-0100-0000FB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6" name="Text Box 7">
          <a:extLst>
            <a:ext uri="{FF2B5EF4-FFF2-40B4-BE49-F238E27FC236}">
              <a16:creationId xmlns:a16="http://schemas.microsoft.com/office/drawing/2014/main" id="{00000000-0008-0000-0100-0000FC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7" name="Text Box 7">
          <a:extLst>
            <a:ext uri="{FF2B5EF4-FFF2-40B4-BE49-F238E27FC236}">
              <a16:creationId xmlns:a16="http://schemas.microsoft.com/office/drawing/2014/main" id="{00000000-0008-0000-0100-0000FD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8" name="Text Box 7">
          <a:extLst>
            <a:ext uri="{FF2B5EF4-FFF2-40B4-BE49-F238E27FC236}">
              <a16:creationId xmlns:a16="http://schemas.microsoft.com/office/drawing/2014/main" id="{00000000-0008-0000-0100-0000FE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59" name="Text Box 7">
          <a:extLst>
            <a:ext uri="{FF2B5EF4-FFF2-40B4-BE49-F238E27FC236}">
              <a16:creationId xmlns:a16="http://schemas.microsoft.com/office/drawing/2014/main" id="{00000000-0008-0000-0100-0000FF09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0" name="Text Box 7">
          <a:extLst>
            <a:ext uri="{FF2B5EF4-FFF2-40B4-BE49-F238E27FC236}">
              <a16:creationId xmlns:a16="http://schemas.microsoft.com/office/drawing/2014/main" id="{00000000-0008-0000-0100-00000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1" name="Text Box 7">
          <a:extLst>
            <a:ext uri="{FF2B5EF4-FFF2-40B4-BE49-F238E27FC236}">
              <a16:creationId xmlns:a16="http://schemas.microsoft.com/office/drawing/2014/main" id="{00000000-0008-0000-0100-00000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2" name="Text Box 7">
          <a:extLst>
            <a:ext uri="{FF2B5EF4-FFF2-40B4-BE49-F238E27FC236}">
              <a16:creationId xmlns:a16="http://schemas.microsoft.com/office/drawing/2014/main" id="{00000000-0008-0000-0100-00000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3" name="Text Box 7">
          <a:extLst>
            <a:ext uri="{FF2B5EF4-FFF2-40B4-BE49-F238E27FC236}">
              <a16:creationId xmlns:a16="http://schemas.microsoft.com/office/drawing/2014/main" id="{00000000-0008-0000-0100-00000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4" name="Text Box 7">
          <a:extLst>
            <a:ext uri="{FF2B5EF4-FFF2-40B4-BE49-F238E27FC236}">
              <a16:creationId xmlns:a16="http://schemas.microsoft.com/office/drawing/2014/main" id="{00000000-0008-0000-0100-00000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5" name="Text Box 7">
          <a:extLst>
            <a:ext uri="{FF2B5EF4-FFF2-40B4-BE49-F238E27FC236}">
              <a16:creationId xmlns:a16="http://schemas.microsoft.com/office/drawing/2014/main" id="{00000000-0008-0000-0100-00000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6" name="Text Box 7">
          <a:extLst>
            <a:ext uri="{FF2B5EF4-FFF2-40B4-BE49-F238E27FC236}">
              <a16:creationId xmlns:a16="http://schemas.microsoft.com/office/drawing/2014/main" id="{00000000-0008-0000-0100-00000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7" name="Text Box 7">
          <a:extLst>
            <a:ext uri="{FF2B5EF4-FFF2-40B4-BE49-F238E27FC236}">
              <a16:creationId xmlns:a16="http://schemas.microsoft.com/office/drawing/2014/main" id="{00000000-0008-0000-0100-00000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8" name="Text Box 7">
          <a:extLst>
            <a:ext uri="{FF2B5EF4-FFF2-40B4-BE49-F238E27FC236}">
              <a16:creationId xmlns:a16="http://schemas.microsoft.com/office/drawing/2014/main" id="{00000000-0008-0000-0100-00000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69" name="Text Box 7">
          <a:extLst>
            <a:ext uri="{FF2B5EF4-FFF2-40B4-BE49-F238E27FC236}">
              <a16:creationId xmlns:a16="http://schemas.microsoft.com/office/drawing/2014/main" id="{00000000-0008-0000-0100-00000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0" name="Text Box 7">
          <a:extLst>
            <a:ext uri="{FF2B5EF4-FFF2-40B4-BE49-F238E27FC236}">
              <a16:creationId xmlns:a16="http://schemas.microsoft.com/office/drawing/2014/main" id="{00000000-0008-0000-0100-00000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1" name="Text Box 7">
          <a:extLst>
            <a:ext uri="{FF2B5EF4-FFF2-40B4-BE49-F238E27FC236}">
              <a16:creationId xmlns:a16="http://schemas.microsoft.com/office/drawing/2014/main" id="{00000000-0008-0000-0100-00000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2" name="Text Box 7">
          <a:extLst>
            <a:ext uri="{FF2B5EF4-FFF2-40B4-BE49-F238E27FC236}">
              <a16:creationId xmlns:a16="http://schemas.microsoft.com/office/drawing/2014/main" id="{00000000-0008-0000-0100-00000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3" name="Text Box 7">
          <a:extLst>
            <a:ext uri="{FF2B5EF4-FFF2-40B4-BE49-F238E27FC236}">
              <a16:creationId xmlns:a16="http://schemas.microsoft.com/office/drawing/2014/main" id="{00000000-0008-0000-0100-00000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4" name="Text Box 7">
          <a:extLst>
            <a:ext uri="{FF2B5EF4-FFF2-40B4-BE49-F238E27FC236}">
              <a16:creationId xmlns:a16="http://schemas.microsoft.com/office/drawing/2014/main" id="{00000000-0008-0000-0100-00000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5" name="Text Box 7">
          <a:extLst>
            <a:ext uri="{FF2B5EF4-FFF2-40B4-BE49-F238E27FC236}">
              <a16:creationId xmlns:a16="http://schemas.microsoft.com/office/drawing/2014/main" id="{00000000-0008-0000-0100-00000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6" name="Text Box 7">
          <a:extLst>
            <a:ext uri="{FF2B5EF4-FFF2-40B4-BE49-F238E27FC236}">
              <a16:creationId xmlns:a16="http://schemas.microsoft.com/office/drawing/2014/main" id="{00000000-0008-0000-0100-00001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7" name="Text Box 7">
          <a:extLst>
            <a:ext uri="{FF2B5EF4-FFF2-40B4-BE49-F238E27FC236}">
              <a16:creationId xmlns:a16="http://schemas.microsoft.com/office/drawing/2014/main" id="{00000000-0008-0000-0100-00001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8" name="Text Box 7">
          <a:extLst>
            <a:ext uri="{FF2B5EF4-FFF2-40B4-BE49-F238E27FC236}">
              <a16:creationId xmlns:a16="http://schemas.microsoft.com/office/drawing/2014/main" id="{00000000-0008-0000-0100-00001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79" name="Text Box 7">
          <a:extLst>
            <a:ext uri="{FF2B5EF4-FFF2-40B4-BE49-F238E27FC236}">
              <a16:creationId xmlns:a16="http://schemas.microsoft.com/office/drawing/2014/main" id="{00000000-0008-0000-0100-00001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0" name="Text Box 7">
          <a:extLst>
            <a:ext uri="{FF2B5EF4-FFF2-40B4-BE49-F238E27FC236}">
              <a16:creationId xmlns:a16="http://schemas.microsoft.com/office/drawing/2014/main" id="{00000000-0008-0000-0100-00001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1" name="Text Box 7">
          <a:extLst>
            <a:ext uri="{FF2B5EF4-FFF2-40B4-BE49-F238E27FC236}">
              <a16:creationId xmlns:a16="http://schemas.microsoft.com/office/drawing/2014/main" id="{00000000-0008-0000-0100-00001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2" name="Text Box 7">
          <a:extLst>
            <a:ext uri="{FF2B5EF4-FFF2-40B4-BE49-F238E27FC236}">
              <a16:creationId xmlns:a16="http://schemas.microsoft.com/office/drawing/2014/main" id="{00000000-0008-0000-0100-00001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3" name="Text Box 7">
          <a:extLst>
            <a:ext uri="{FF2B5EF4-FFF2-40B4-BE49-F238E27FC236}">
              <a16:creationId xmlns:a16="http://schemas.microsoft.com/office/drawing/2014/main" id="{00000000-0008-0000-0100-00001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4" name="Text Box 7">
          <a:extLst>
            <a:ext uri="{FF2B5EF4-FFF2-40B4-BE49-F238E27FC236}">
              <a16:creationId xmlns:a16="http://schemas.microsoft.com/office/drawing/2014/main" id="{00000000-0008-0000-0100-00001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5" name="Text Box 7">
          <a:extLst>
            <a:ext uri="{FF2B5EF4-FFF2-40B4-BE49-F238E27FC236}">
              <a16:creationId xmlns:a16="http://schemas.microsoft.com/office/drawing/2014/main" id="{00000000-0008-0000-0100-00001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6" name="Text Box 7">
          <a:extLst>
            <a:ext uri="{FF2B5EF4-FFF2-40B4-BE49-F238E27FC236}">
              <a16:creationId xmlns:a16="http://schemas.microsoft.com/office/drawing/2014/main" id="{00000000-0008-0000-0100-00001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7" name="Text Box 7">
          <a:extLst>
            <a:ext uri="{FF2B5EF4-FFF2-40B4-BE49-F238E27FC236}">
              <a16:creationId xmlns:a16="http://schemas.microsoft.com/office/drawing/2014/main" id="{00000000-0008-0000-0100-00001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8" name="Text Box 7">
          <a:extLst>
            <a:ext uri="{FF2B5EF4-FFF2-40B4-BE49-F238E27FC236}">
              <a16:creationId xmlns:a16="http://schemas.microsoft.com/office/drawing/2014/main" id="{00000000-0008-0000-0100-00001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89" name="Text Box 7">
          <a:extLst>
            <a:ext uri="{FF2B5EF4-FFF2-40B4-BE49-F238E27FC236}">
              <a16:creationId xmlns:a16="http://schemas.microsoft.com/office/drawing/2014/main" id="{00000000-0008-0000-0100-00001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0" name="Text Box 7">
          <a:extLst>
            <a:ext uri="{FF2B5EF4-FFF2-40B4-BE49-F238E27FC236}">
              <a16:creationId xmlns:a16="http://schemas.microsoft.com/office/drawing/2014/main" id="{00000000-0008-0000-0100-00001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1" name="Text Box 7">
          <a:extLst>
            <a:ext uri="{FF2B5EF4-FFF2-40B4-BE49-F238E27FC236}">
              <a16:creationId xmlns:a16="http://schemas.microsoft.com/office/drawing/2014/main" id="{00000000-0008-0000-0100-00001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2" name="Text Box 7">
          <a:extLst>
            <a:ext uri="{FF2B5EF4-FFF2-40B4-BE49-F238E27FC236}">
              <a16:creationId xmlns:a16="http://schemas.microsoft.com/office/drawing/2014/main" id="{00000000-0008-0000-0100-00002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3" name="Text Box 7">
          <a:extLst>
            <a:ext uri="{FF2B5EF4-FFF2-40B4-BE49-F238E27FC236}">
              <a16:creationId xmlns:a16="http://schemas.microsoft.com/office/drawing/2014/main" id="{00000000-0008-0000-0100-00002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4" name="Text Box 7">
          <a:extLst>
            <a:ext uri="{FF2B5EF4-FFF2-40B4-BE49-F238E27FC236}">
              <a16:creationId xmlns:a16="http://schemas.microsoft.com/office/drawing/2014/main" id="{00000000-0008-0000-0100-00002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5" name="Text Box 7">
          <a:extLst>
            <a:ext uri="{FF2B5EF4-FFF2-40B4-BE49-F238E27FC236}">
              <a16:creationId xmlns:a16="http://schemas.microsoft.com/office/drawing/2014/main" id="{00000000-0008-0000-0100-00002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6" name="Text Box 7">
          <a:extLst>
            <a:ext uri="{FF2B5EF4-FFF2-40B4-BE49-F238E27FC236}">
              <a16:creationId xmlns:a16="http://schemas.microsoft.com/office/drawing/2014/main" id="{00000000-0008-0000-0100-00002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7" name="Text Box 7">
          <a:extLst>
            <a:ext uri="{FF2B5EF4-FFF2-40B4-BE49-F238E27FC236}">
              <a16:creationId xmlns:a16="http://schemas.microsoft.com/office/drawing/2014/main" id="{00000000-0008-0000-0100-00002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8" name="Text Box 7">
          <a:extLst>
            <a:ext uri="{FF2B5EF4-FFF2-40B4-BE49-F238E27FC236}">
              <a16:creationId xmlns:a16="http://schemas.microsoft.com/office/drawing/2014/main" id="{00000000-0008-0000-0100-00002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599" name="Text Box 7">
          <a:extLst>
            <a:ext uri="{FF2B5EF4-FFF2-40B4-BE49-F238E27FC236}">
              <a16:creationId xmlns:a16="http://schemas.microsoft.com/office/drawing/2014/main" id="{00000000-0008-0000-0100-00002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0" name="Text Box 7">
          <a:extLst>
            <a:ext uri="{FF2B5EF4-FFF2-40B4-BE49-F238E27FC236}">
              <a16:creationId xmlns:a16="http://schemas.microsoft.com/office/drawing/2014/main" id="{00000000-0008-0000-0100-00002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1" name="Text Box 7">
          <a:extLst>
            <a:ext uri="{FF2B5EF4-FFF2-40B4-BE49-F238E27FC236}">
              <a16:creationId xmlns:a16="http://schemas.microsoft.com/office/drawing/2014/main" id="{00000000-0008-0000-0100-00002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2" name="Text Box 7">
          <a:extLst>
            <a:ext uri="{FF2B5EF4-FFF2-40B4-BE49-F238E27FC236}">
              <a16:creationId xmlns:a16="http://schemas.microsoft.com/office/drawing/2014/main" id="{00000000-0008-0000-0100-00002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3" name="Text Box 7">
          <a:extLst>
            <a:ext uri="{FF2B5EF4-FFF2-40B4-BE49-F238E27FC236}">
              <a16:creationId xmlns:a16="http://schemas.microsoft.com/office/drawing/2014/main" id="{00000000-0008-0000-0100-00002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4" name="Text Box 7">
          <a:extLst>
            <a:ext uri="{FF2B5EF4-FFF2-40B4-BE49-F238E27FC236}">
              <a16:creationId xmlns:a16="http://schemas.microsoft.com/office/drawing/2014/main" id="{00000000-0008-0000-0100-00002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5" name="Text Box 7">
          <a:extLst>
            <a:ext uri="{FF2B5EF4-FFF2-40B4-BE49-F238E27FC236}">
              <a16:creationId xmlns:a16="http://schemas.microsoft.com/office/drawing/2014/main" id="{00000000-0008-0000-0100-00002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6" name="Text Box 7">
          <a:extLst>
            <a:ext uri="{FF2B5EF4-FFF2-40B4-BE49-F238E27FC236}">
              <a16:creationId xmlns:a16="http://schemas.microsoft.com/office/drawing/2014/main" id="{00000000-0008-0000-0100-00002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7" name="Text Box 7">
          <a:extLst>
            <a:ext uri="{FF2B5EF4-FFF2-40B4-BE49-F238E27FC236}">
              <a16:creationId xmlns:a16="http://schemas.microsoft.com/office/drawing/2014/main" id="{00000000-0008-0000-0100-00002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8" name="Text Box 7">
          <a:extLst>
            <a:ext uri="{FF2B5EF4-FFF2-40B4-BE49-F238E27FC236}">
              <a16:creationId xmlns:a16="http://schemas.microsoft.com/office/drawing/2014/main" id="{00000000-0008-0000-0100-00003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 name="Text Box 7">
          <a:extLst>
            <a:ext uri="{FF2B5EF4-FFF2-40B4-BE49-F238E27FC236}">
              <a16:creationId xmlns:a16="http://schemas.microsoft.com/office/drawing/2014/main" id="{00000000-0008-0000-0100-00003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0" name="Text Box 7">
          <a:extLst>
            <a:ext uri="{FF2B5EF4-FFF2-40B4-BE49-F238E27FC236}">
              <a16:creationId xmlns:a16="http://schemas.microsoft.com/office/drawing/2014/main" id="{00000000-0008-0000-0100-00003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1" name="Text Box 7">
          <a:extLst>
            <a:ext uri="{FF2B5EF4-FFF2-40B4-BE49-F238E27FC236}">
              <a16:creationId xmlns:a16="http://schemas.microsoft.com/office/drawing/2014/main" id="{00000000-0008-0000-0100-00003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2" name="Text Box 7">
          <a:extLst>
            <a:ext uri="{FF2B5EF4-FFF2-40B4-BE49-F238E27FC236}">
              <a16:creationId xmlns:a16="http://schemas.microsoft.com/office/drawing/2014/main" id="{00000000-0008-0000-0100-00003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3" name="Text Box 7">
          <a:extLst>
            <a:ext uri="{FF2B5EF4-FFF2-40B4-BE49-F238E27FC236}">
              <a16:creationId xmlns:a16="http://schemas.microsoft.com/office/drawing/2014/main" id="{00000000-0008-0000-0100-00003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4" name="Text Box 7">
          <a:extLst>
            <a:ext uri="{FF2B5EF4-FFF2-40B4-BE49-F238E27FC236}">
              <a16:creationId xmlns:a16="http://schemas.microsoft.com/office/drawing/2014/main" id="{00000000-0008-0000-0100-00003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5" name="Text Box 7">
          <a:extLst>
            <a:ext uri="{FF2B5EF4-FFF2-40B4-BE49-F238E27FC236}">
              <a16:creationId xmlns:a16="http://schemas.microsoft.com/office/drawing/2014/main" id="{00000000-0008-0000-0100-00003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6" name="Text Box 7">
          <a:extLst>
            <a:ext uri="{FF2B5EF4-FFF2-40B4-BE49-F238E27FC236}">
              <a16:creationId xmlns:a16="http://schemas.microsoft.com/office/drawing/2014/main" id="{00000000-0008-0000-0100-00003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7" name="Text Box 7">
          <a:extLst>
            <a:ext uri="{FF2B5EF4-FFF2-40B4-BE49-F238E27FC236}">
              <a16:creationId xmlns:a16="http://schemas.microsoft.com/office/drawing/2014/main" id="{00000000-0008-0000-0100-00003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8" name="Text Box 7">
          <a:extLst>
            <a:ext uri="{FF2B5EF4-FFF2-40B4-BE49-F238E27FC236}">
              <a16:creationId xmlns:a16="http://schemas.microsoft.com/office/drawing/2014/main" id="{00000000-0008-0000-0100-00003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19" name="Text Box 7">
          <a:extLst>
            <a:ext uri="{FF2B5EF4-FFF2-40B4-BE49-F238E27FC236}">
              <a16:creationId xmlns:a16="http://schemas.microsoft.com/office/drawing/2014/main" id="{00000000-0008-0000-0100-00003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0" name="Text Box 7">
          <a:extLst>
            <a:ext uri="{FF2B5EF4-FFF2-40B4-BE49-F238E27FC236}">
              <a16:creationId xmlns:a16="http://schemas.microsoft.com/office/drawing/2014/main" id="{00000000-0008-0000-0100-00003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1" name="Text Box 7">
          <a:extLst>
            <a:ext uri="{FF2B5EF4-FFF2-40B4-BE49-F238E27FC236}">
              <a16:creationId xmlns:a16="http://schemas.microsoft.com/office/drawing/2014/main" id="{00000000-0008-0000-0100-00003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2" name="Text Box 7">
          <a:extLst>
            <a:ext uri="{FF2B5EF4-FFF2-40B4-BE49-F238E27FC236}">
              <a16:creationId xmlns:a16="http://schemas.microsoft.com/office/drawing/2014/main" id="{00000000-0008-0000-0100-00003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3" name="Text Box 7">
          <a:extLst>
            <a:ext uri="{FF2B5EF4-FFF2-40B4-BE49-F238E27FC236}">
              <a16:creationId xmlns:a16="http://schemas.microsoft.com/office/drawing/2014/main" id="{00000000-0008-0000-0100-00003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4" name="Text Box 7">
          <a:extLst>
            <a:ext uri="{FF2B5EF4-FFF2-40B4-BE49-F238E27FC236}">
              <a16:creationId xmlns:a16="http://schemas.microsoft.com/office/drawing/2014/main" id="{00000000-0008-0000-0100-00004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5" name="Text Box 7">
          <a:extLst>
            <a:ext uri="{FF2B5EF4-FFF2-40B4-BE49-F238E27FC236}">
              <a16:creationId xmlns:a16="http://schemas.microsoft.com/office/drawing/2014/main" id="{00000000-0008-0000-0100-00004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6" name="Text Box 7">
          <a:extLst>
            <a:ext uri="{FF2B5EF4-FFF2-40B4-BE49-F238E27FC236}">
              <a16:creationId xmlns:a16="http://schemas.microsoft.com/office/drawing/2014/main" id="{00000000-0008-0000-0100-00004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7" name="Text Box 7">
          <a:extLst>
            <a:ext uri="{FF2B5EF4-FFF2-40B4-BE49-F238E27FC236}">
              <a16:creationId xmlns:a16="http://schemas.microsoft.com/office/drawing/2014/main" id="{00000000-0008-0000-0100-00004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8" name="Text Box 7">
          <a:extLst>
            <a:ext uri="{FF2B5EF4-FFF2-40B4-BE49-F238E27FC236}">
              <a16:creationId xmlns:a16="http://schemas.microsoft.com/office/drawing/2014/main" id="{00000000-0008-0000-0100-00004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29" name="Text Box 7">
          <a:extLst>
            <a:ext uri="{FF2B5EF4-FFF2-40B4-BE49-F238E27FC236}">
              <a16:creationId xmlns:a16="http://schemas.microsoft.com/office/drawing/2014/main" id="{00000000-0008-0000-0100-00004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0" name="Text Box 7">
          <a:extLst>
            <a:ext uri="{FF2B5EF4-FFF2-40B4-BE49-F238E27FC236}">
              <a16:creationId xmlns:a16="http://schemas.microsoft.com/office/drawing/2014/main" id="{00000000-0008-0000-0100-00004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1" name="Text Box 7">
          <a:extLst>
            <a:ext uri="{FF2B5EF4-FFF2-40B4-BE49-F238E27FC236}">
              <a16:creationId xmlns:a16="http://schemas.microsoft.com/office/drawing/2014/main" id="{00000000-0008-0000-0100-00004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2" name="Text Box 7">
          <a:extLst>
            <a:ext uri="{FF2B5EF4-FFF2-40B4-BE49-F238E27FC236}">
              <a16:creationId xmlns:a16="http://schemas.microsoft.com/office/drawing/2014/main" id="{00000000-0008-0000-0100-00004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3" name="Text Box 7">
          <a:extLst>
            <a:ext uri="{FF2B5EF4-FFF2-40B4-BE49-F238E27FC236}">
              <a16:creationId xmlns:a16="http://schemas.microsoft.com/office/drawing/2014/main" id="{00000000-0008-0000-0100-00004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4" name="Text Box 7">
          <a:extLst>
            <a:ext uri="{FF2B5EF4-FFF2-40B4-BE49-F238E27FC236}">
              <a16:creationId xmlns:a16="http://schemas.microsoft.com/office/drawing/2014/main" id="{00000000-0008-0000-0100-00004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5" name="Text Box 7">
          <a:extLst>
            <a:ext uri="{FF2B5EF4-FFF2-40B4-BE49-F238E27FC236}">
              <a16:creationId xmlns:a16="http://schemas.microsoft.com/office/drawing/2014/main" id="{00000000-0008-0000-0100-00004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6" name="Text Box 7">
          <a:extLst>
            <a:ext uri="{FF2B5EF4-FFF2-40B4-BE49-F238E27FC236}">
              <a16:creationId xmlns:a16="http://schemas.microsoft.com/office/drawing/2014/main" id="{00000000-0008-0000-0100-00004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7" name="Text Box 7">
          <a:extLst>
            <a:ext uri="{FF2B5EF4-FFF2-40B4-BE49-F238E27FC236}">
              <a16:creationId xmlns:a16="http://schemas.microsoft.com/office/drawing/2014/main" id="{00000000-0008-0000-0100-00004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8" name="Text Box 7">
          <a:extLst>
            <a:ext uri="{FF2B5EF4-FFF2-40B4-BE49-F238E27FC236}">
              <a16:creationId xmlns:a16="http://schemas.microsoft.com/office/drawing/2014/main" id="{00000000-0008-0000-0100-00004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39" name="Text Box 7">
          <a:extLst>
            <a:ext uri="{FF2B5EF4-FFF2-40B4-BE49-F238E27FC236}">
              <a16:creationId xmlns:a16="http://schemas.microsoft.com/office/drawing/2014/main" id="{00000000-0008-0000-0100-00004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0" name="Text Box 7">
          <a:extLst>
            <a:ext uri="{FF2B5EF4-FFF2-40B4-BE49-F238E27FC236}">
              <a16:creationId xmlns:a16="http://schemas.microsoft.com/office/drawing/2014/main" id="{00000000-0008-0000-0100-00005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1" name="Text Box 7">
          <a:extLst>
            <a:ext uri="{FF2B5EF4-FFF2-40B4-BE49-F238E27FC236}">
              <a16:creationId xmlns:a16="http://schemas.microsoft.com/office/drawing/2014/main" id="{00000000-0008-0000-0100-00005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2" name="Text Box 7">
          <a:extLst>
            <a:ext uri="{FF2B5EF4-FFF2-40B4-BE49-F238E27FC236}">
              <a16:creationId xmlns:a16="http://schemas.microsoft.com/office/drawing/2014/main" id="{00000000-0008-0000-0100-00005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3" name="Text Box 7">
          <a:extLst>
            <a:ext uri="{FF2B5EF4-FFF2-40B4-BE49-F238E27FC236}">
              <a16:creationId xmlns:a16="http://schemas.microsoft.com/office/drawing/2014/main" id="{00000000-0008-0000-0100-00005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4" name="Text Box 7">
          <a:extLst>
            <a:ext uri="{FF2B5EF4-FFF2-40B4-BE49-F238E27FC236}">
              <a16:creationId xmlns:a16="http://schemas.microsoft.com/office/drawing/2014/main" id="{00000000-0008-0000-0100-00005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5" name="Text Box 7">
          <a:extLst>
            <a:ext uri="{FF2B5EF4-FFF2-40B4-BE49-F238E27FC236}">
              <a16:creationId xmlns:a16="http://schemas.microsoft.com/office/drawing/2014/main" id="{00000000-0008-0000-0100-00005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6" name="Text Box 7">
          <a:extLst>
            <a:ext uri="{FF2B5EF4-FFF2-40B4-BE49-F238E27FC236}">
              <a16:creationId xmlns:a16="http://schemas.microsoft.com/office/drawing/2014/main" id="{00000000-0008-0000-0100-00005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7" name="Text Box 7">
          <a:extLst>
            <a:ext uri="{FF2B5EF4-FFF2-40B4-BE49-F238E27FC236}">
              <a16:creationId xmlns:a16="http://schemas.microsoft.com/office/drawing/2014/main" id="{00000000-0008-0000-0100-00005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8" name="Text Box 7">
          <a:extLst>
            <a:ext uri="{FF2B5EF4-FFF2-40B4-BE49-F238E27FC236}">
              <a16:creationId xmlns:a16="http://schemas.microsoft.com/office/drawing/2014/main" id="{00000000-0008-0000-0100-00005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49" name="Text Box 7">
          <a:extLst>
            <a:ext uri="{FF2B5EF4-FFF2-40B4-BE49-F238E27FC236}">
              <a16:creationId xmlns:a16="http://schemas.microsoft.com/office/drawing/2014/main" id="{00000000-0008-0000-0100-00005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0" name="Text Box 7">
          <a:extLst>
            <a:ext uri="{FF2B5EF4-FFF2-40B4-BE49-F238E27FC236}">
              <a16:creationId xmlns:a16="http://schemas.microsoft.com/office/drawing/2014/main" id="{00000000-0008-0000-0100-00005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1" name="Text Box 7">
          <a:extLst>
            <a:ext uri="{FF2B5EF4-FFF2-40B4-BE49-F238E27FC236}">
              <a16:creationId xmlns:a16="http://schemas.microsoft.com/office/drawing/2014/main" id="{00000000-0008-0000-0100-00005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2" name="Text Box 7">
          <a:extLst>
            <a:ext uri="{FF2B5EF4-FFF2-40B4-BE49-F238E27FC236}">
              <a16:creationId xmlns:a16="http://schemas.microsoft.com/office/drawing/2014/main" id="{00000000-0008-0000-0100-00005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3" name="Text Box 7">
          <a:extLst>
            <a:ext uri="{FF2B5EF4-FFF2-40B4-BE49-F238E27FC236}">
              <a16:creationId xmlns:a16="http://schemas.microsoft.com/office/drawing/2014/main" id="{00000000-0008-0000-0100-00005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4" name="Text Box 7">
          <a:extLst>
            <a:ext uri="{FF2B5EF4-FFF2-40B4-BE49-F238E27FC236}">
              <a16:creationId xmlns:a16="http://schemas.microsoft.com/office/drawing/2014/main" id="{00000000-0008-0000-0100-00005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5" name="Text Box 7">
          <a:extLst>
            <a:ext uri="{FF2B5EF4-FFF2-40B4-BE49-F238E27FC236}">
              <a16:creationId xmlns:a16="http://schemas.microsoft.com/office/drawing/2014/main" id="{00000000-0008-0000-0100-00005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6" name="Text Box 7">
          <a:extLst>
            <a:ext uri="{FF2B5EF4-FFF2-40B4-BE49-F238E27FC236}">
              <a16:creationId xmlns:a16="http://schemas.microsoft.com/office/drawing/2014/main" id="{00000000-0008-0000-0100-00006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7" name="Text Box 7">
          <a:extLst>
            <a:ext uri="{FF2B5EF4-FFF2-40B4-BE49-F238E27FC236}">
              <a16:creationId xmlns:a16="http://schemas.microsoft.com/office/drawing/2014/main" id="{00000000-0008-0000-0100-00006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8" name="Text Box 7">
          <a:extLst>
            <a:ext uri="{FF2B5EF4-FFF2-40B4-BE49-F238E27FC236}">
              <a16:creationId xmlns:a16="http://schemas.microsoft.com/office/drawing/2014/main" id="{00000000-0008-0000-0100-00006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59" name="Text Box 7">
          <a:extLst>
            <a:ext uri="{FF2B5EF4-FFF2-40B4-BE49-F238E27FC236}">
              <a16:creationId xmlns:a16="http://schemas.microsoft.com/office/drawing/2014/main" id="{00000000-0008-0000-0100-00006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0" name="Text Box 7">
          <a:extLst>
            <a:ext uri="{FF2B5EF4-FFF2-40B4-BE49-F238E27FC236}">
              <a16:creationId xmlns:a16="http://schemas.microsoft.com/office/drawing/2014/main" id="{00000000-0008-0000-0100-00006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1" name="Text Box 7">
          <a:extLst>
            <a:ext uri="{FF2B5EF4-FFF2-40B4-BE49-F238E27FC236}">
              <a16:creationId xmlns:a16="http://schemas.microsoft.com/office/drawing/2014/main" id="{00000000-0008-0000-0100-00006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2" name="Text Box 7">
          <a:extLst>
            <a:ext uri="{FF2B5EF4-FFF2-40B4-BE49-F238E27FC236}">
              <a16:creationId xmlns:a16="http://schemas.microsoft.com/office/drawing/2014/main" id="{00000000-0008-0000-0100-00006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3" name="Text Box 7">
          <a:extLst>
            <a:ext uri="{FF2B5EF4-FFF2-40B4-BE49-F238E27FC236}">
              <a16:creationId xmlns:a16="http://schemas.microsoft.com/office/drawing/2014/main" id="{00000000-0008-0000-0100-00006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4" name="Text Box 7">
          <a:extLst>
            <a:ext uri="{FF2B5EF4-FFF2-40B4-BE49-F238E27FC236}">
              <a16:creationId xmlns:a16="http://schemas.microsoft.com/office/drawing/2014/main" id="{00000000-0008-0000-0100-00006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5" name="Text Box 7">
          <a:extLst>
            <a:ext uri="{FF2B5EF4-FFF2-40B4-BE49-F238E27FC236}">
              <a16:creationId xmlns:a16="http://schemas.microsoft.com/office/drawing/2014/main" id="{00000000-0008-0000-0100-00006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6" name="Text Box 7">
          <a:extLst>
            <a:ext uri="{FF2B5EF4-FFF2-40B4-BE49-F238E27FC236}">
              <a16:creationId xmlns:a16="http://schemas.microsoft.com/office/drawing/2014/main" id="{00000000-0008-0000-0100-00006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7" name="Text Box 7">
          <a:extLst>
            <a:ext uri="{FF2B5EF4-FFF2-40B4-BE49-F238E27FC236}">
              <a16:creationId xmlns:a16="http://schemas.microsoft.com/office/drawing/2014/main" id="{00000000-0008-0000-0100-00006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8" name="Text Box 7">
          <a:extLst>
            <a:ext uri="{FF2B5EF4-FFF2-40B4-BE49-F238E27FC236}">
              <a16:creationId xmlns:a16="http://schemas.microsoft.com/office/drawing/2014/main" id="{00000000-0008-0000-0100-00006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69" name="Text Box 7">
          <a:extLst>
            <a:ext uri="{FF2B5EF4-FFF2-40B4-BE49-F238E27FC236}">
              <a16:creationId xmlns:a16="http://schemas.microsoft.com/office/drawing/2014/main" id="{00000000-0008-0000-0100-00006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0" name="Text Box 7">
          <a:extLst>
            <a:ext uri="{FF2B5EF4-FFF2-40B4-BE49-F238E27FC236}">
              <a16:creationId xmlns:a16="http://schemas.microsoft.com/office/drawing/2014/main" id="{00000000-0008-0000-0100-00006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1" name="Text Box 7">
          <a:extLst>
            <a:ext uri="{FF2B5EF4-FFF2-40B4-BE49-F238E27FC236}">
              <a16:creationId xmlns:a16="http://schemas.microsoft.com/office/drawing/2014/main" id="{00000000-0008-0000-0100-00006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2" name="Text Box 7">
          <a:extLst>
            <a:ext uri="{FF2B5EF4-FFF2-40B4-BE49-F238E27FC236}">
              <a16:creationId xmlns:a16="http://schemas.microsoft.com/office/drawing/2014/main" id="{00000000-0008-0000-0100-00007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3" name="Text Box 7">
          <a:extLst>
            <a:ext uri="{FF2B5EF4-FFF2-40B4-BE49-F238E27FC236}">
              <a16:creationId xmlns:a16="http://schemas.microsoft.com/office/drawing/2014/main" id="{00000000-0008-0000-0100-00007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4" name="Text Box 7">
          <a:extLst>
            <a:ext uri="{FF2B5EF4-FFF2-40B4-BE49-F238E27FC236}">
              <a16:creationId xmlns:a16="http://schemas.microsoft.com/office/drawing/2014/main" id="{00000000-0008-0000-0100-00007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5" name="Text Box 7">
          <a:extLst>
            <a:ext uri="{FF2B5EF4-FFF2-40B4-BE49-F238E27FC236}">
              <a16:creationId xmlns:a16="http://schemas.microsoft.com/office/drawing/2014/main" id="{00000000-0008-0000-0100-00007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6" name="Text Box 7">
          <a:extLst>
            <a:ext uri="{FF2B5EF4-FFF2-40B4-BE49-F238E27FC236}">
              <a16:creationId xmlns:a16="http://schemas.microsoft.com/office/drawing/2014/main" id="{00000000-0008-0000-0100-00007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7" name="Text Box 7">
          <a:extLst>
            <a:ext uri="{FF2B5EF4-FFF2-40B4-BE49-F238E27FC236}">
              <a16:creationId xmlns:a16="http://schemas.microsoft.com/office/drawing/2014/main" id="{00000000-0008-0000-0100-00007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8" name="Text Box 7">
          <a:extLst>
            <a:ext uri="{FF2B5EF4-FFF2-40B4-BE49-F238E27FC236}">
              <a16:creationId xmlns:a16="http://schemas.microsoft.com/office/drawing/2014/main" id="{00000000-0008-0000-0100-00007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79" name="Text Box 7">
          <a:extLst>
            <a:ext uri="{FF2B5EF4-FFF2-40B4-BE49-F238E27FC236}">
              <a16:creationId xmlns:a16="http://schemas.microsoft.com/office/drawing/2014/main" id="{00000000-0008-0000-0100-00007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0" name="Text Box 7">
          <a:extLst>
            <a:ext uri="{FF2B5EF4-FFF2-40B4-BE49-F238E27FC236}">
              <a16:creationId xmlns:a16="http://schemas.microsoft.com/office/drawing/2014/main" id="{00000000-0008-0000-0100-00007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1" name="Text Box 7">
          <a:extLst>
            <a:ext uri="{FF2B5EF4-FFF2-40B4-BE49-F238E27FC236}">
              <a16:creationId xmlns:a16="http://schemas.microsoft.com/office/drawing/2014/main" id="{00000000-0008-0000-0100-00007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2" name="Text Box 7">
          <a:extLst>
            <a:ext uri="{FF2B5EF4-FFF2-40B4-BE49-F238E27FC236}">
              <a16:creationId xmlns:a16="http://schemas.microsoft.com/office/drawing/2014/main" id="{00000000-0008-0000-0100-00007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3" name="Text Box 7">
          <a:extLst>
            <a:ext uri="{FF2B5EF4-FFF2-40B4-BE49-F238E27FC236}">
              <a16:creationId xmlns:a16="http://schemas.microsoft.com/office/drawing/2014/main" id="{00000000-0008-0000-0100-00007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4" name="Text Box 7">
          <a:extLst>
            <a:ext uri="{FF2B5EF4-FFF2-40B4-BE49-F238E27FC236}">
              <a16:creationId xmlns:a16="http://schemas.microsoft.com/office/drawing/2014/main" id="{00000000-0008-0000-0100-00007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5" name="Text Box 7">
          <a:extLst>
            <a:ext uri="{FF2B5EF4-FFF2-40B4-BE49-F238E27FC236}">
              <a16:creationId xmlns:a16="http://schemas.microsoft.com/office/drawing/2014/main" id="{00000000-0008-0000-0100-00007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6" name="Text Box 7">
          <a:extLst>
            <a:ext uri="{FF2B5EF4-FFF2-40B4-BE49-F238E27FC236}">
              <a16:creationId xmlns:a16="http://schemas.microsoft.com/office/drawing/2014/main" id="{00000000-0008-0000-0100-00007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7" name="Text Box 7">
          <a:extLst>
            <a:ext uri="{FF2B5EF4-FFF2-40B4-BE49-F238E27FC236}">
              <a16:creationId xmlns:a16="http://schemas.microsoft.com/office/drawing/2014/main" id="{00000000-0008-0000-0100-00007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8" name="Text Box 7">
          <a:extLst>
            <a:ext uri="{FF2B5EF4-FFF2-40B4-BE49-F238E27FC236}">
              <a16:creationId xmlns:a16="http://schemas.microsoft.com/office/drawing/2014/main" id="{00000000-0008-0000-0100-00008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89" name="Text Box 7">
          <a:extLst>
            <a:ext uri="{FF2B5EF4-FFF2-40B4-BE49-F238E27FC236}">
              <a16:creationId xmlns:a16="http://schemas.microsoft.com/office/drawing/2014/main" id="{00000000-0008-0000-0100-00008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90" name="Text Box 7">
          <a:extLst>
            <a:ext uri="{FF2B5EF4-FFF2-40B4-BE49-F238E27FC236}">
              <a16:creationId xmlns:a16="http://schemas.microsoft.com/office/drawing/2014/main" id="{00000000-0008-0000-0100-00008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91" name="Text Box 7">
          <a:extLst>
            <a:ext uri="{FF2B5EF4-FFF2-40B4-BE49-F238E27FC236}">
              <a16:creationId xmlns:a16="http://schemas.microsoft.com/office/drawing/2014/main" id="{00000000-0008-0000-0100-00008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92" name="Text Box 7">
          <a:extLst>
            <a:ext uri="{FF2B5EF4-FFF2-40B4-BE49-F238E27FC236}">
              <a16:creationId xmlns:a16="http://schemas.microsoft.com/office/drawing/2014/main" id="{00000000-0008-0000-0100-00008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93" name="Text Box 7">
          <a:extLst>
            <a:ext uri="{FF2B5EF4-FFF2-40B4-BE49-F238E27FC236}">
              <a16:creationId xmlns:a16="http://schemas.microsoft.com/office/drawing/2014/main" id="{00000000-0008-0000-0100-00008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98" name="Text Box 7">
          <a:extLst>
            <a:ext uri="{FF2B5EF4-FFF2-40B4-BE49-F238E27FC236}">
              <a16:creationId xmlns:a16="http://schemas.microsoft.com/office/drawing/2014/main" id="{00000000-0008-0000-0100-00008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99" name="Text Box 7">
          <a:extLst>
            <a:ext uri="{FF2B5EF4-FFF2-40B4-BE49-F238E27FC236}">
              <a16:creationId xmlns:a16="http://schemas.microsoft.com/office/drawing/2014/main" id="{00000000-0008-0000-0100-00008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0" name="Text Box 7">
          <a:extLst>
            <a:ext uri="{FF2B5EF4-FFF2-40B4-BE49-F238E27FC236}">
              <a16:creationId xmlns:a16="http://schemas.microsoft.com/office/drawing/2014/main" id="{00000000-0008-0000-0100-00008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1" name="Text Box 7">
          <a:extLst>
            <a:ext uri="{FF2B5EF4-FFF2-40B4-BE49-F238E27FC236}">
              <a16:creationId xmlns:a16="http://schemas.microsoft.com/office/drawing/2014/main" id="{00000000-0008-0000-0100-00008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2" name="Text Box 7">
          <a:extLst>
            <a:ext uri="{FF2B5EF4-FFF2-40B4-BE49-F238E27FC236}">
              <a16:creationId xmlns:a16="http://schemas.microsoft.com/office/drawing/2014/main" id="{00000000-0008-0000-0100-00008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3" name="Text Box 7">
          <a:extLst>
            <a:ext uri="{FF2B5EF4-FFF2-40B4-BE49-F238E27FC236}">
              <a16:creationId xmlns:a16="http://schemas.microsoft.com/office/drawing/2014/main" id="{00000000-0008-0000-0100-00008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4" name="Text Box 7">
          <a:extLst>
            <a:ext uri="{FF2B5EF4-FFF2-40B4-BE49-F238E27FC236}">
              <a16:creationId xmlns:a16="http://schemas.microsoft.com/office/drawing/2014/main" id="{00000000-0008-0000-0100-00009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5" name="Text Box 7">
          <a:extLst>
            <a:ext uri="{FF2B5EF4-FFF2-40B4-BE49-F238E27FC236}">
              <a16:creationId xmlns:a16="http://schemas.microsoft.com/office/drawing/2014/main" id="{00000000-0008-0000-0100-00009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6" name="Text Box 7">
          <a:extLst>
            <a:ext uri="{FF2B5EF4-FFF2-40B4-BE49-F238E27FC236}">
              <a16:creationId xmlns:a16="http://schemas.microsoft.com/office/drawing/2014/main" id="{00000000-0008-0000-0100-00009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7" name="Text Box 7">
          <a:extLst>
            <a:ext uri="{FF2B5EF4-FFF2-40B4-BE49-F238E27FC236}">
              <a16:creationId xmlns:a16="http://schemas.microsoft.com/office/drawing/2014/main" id="{00000000-0008-0000-0100-00009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8" name="Text Box 7">
          <a:extLst>
            <a:ext uri="{FF2B5EF4-FFF2-40B4-BE49-F238E27FC236}">
              <a16:creationId xmlns:a16="http://schemas.microsoft.com/office/drawing/2014/main" id="{00000000-0008-0000-0100-00009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09" name="Text Box 7">
          <a:extLst>
            <a:ext uri="{FF2B5EF4-FFF2-40B4-BE49-F238E27FC236}">
              <a16:creationId xmlns:a16="http://schemas.microsoft.com/office/drawing/2014/main" id="{00000000-0008-0000-0100-00009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0" name="Text Box 7">
          <a:extLst>
            <a:ext uri="{FF2B5EF4-FFF2-40B4-BE49-F238E27FC236}">
              <a16:creationId xmlns:a16="http://schemas.microsoft.com/office/drawing/2014/main" id="{00000000-0008-0000-0100-00009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1" name="Text Box 7">
          <a:extLst>
            <a:ext uri="{FF2B5EF4-FFF2-40B4-BE49-F238E27FC236}">
              <a16:creationId xmlns:a16="http://schemas.microsoft.com/office/drawing/2014/main" id="{00000000-0008-0000-0100-00009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2" name="Text Box 7">
          <a:extLst>
            <a:ext uri="{FF2B5EF4-FFF2-40B4-BE49-F238E27FC236}">
              <a16:creationId xmlns:a16="http://schemas.microsoft.com/office/drawing/2014/main" id="{00000000-0008-0000-0100-00009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3" name="Text Box 7">
          <a:extLst>
            <a:ext uri="{FF2B5EF4-FFF2-40B4-BE49-F238E27FC236}">
              <a16:creationId xmlns:a16="http://schemas.microsoft.com/office/drawing/2014/main" id="{00000000-0008-0000-0100-00009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4" name="Text Box 7">
          <a:extLst>
            <a:ext uri="{FF2B5EF4-FFF2-40B4-BE49-F238E27FC236}">
              <a16:creationId xmlns:a16="http://schemas.microsoft.com/office/drawing/2014/main" id="{00000000-0008-0000-0100-00009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5" name="Text Box 7">
          <a:extLst>
            <a:ext uri="{FF2B5EF4-FFF2-40B4-BE49-F238E27FC236}">
              <a16:creationId xmlns:a16="http://schemas.microsoft.com/office/drawing/2014/main" id="{00000000-0008-0000-0100-00009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6" name="Text Box 7">
          <a:extLst>
            <a:ext uri="{FF2B5EF4-FFF2-40B4-BE49-F238E27FC236}">
              <a16:creationId xmlns:a16="http://schemas.microsoft.com/office/drawing/2014/main" id="{00000000-0008-0000-0100-00009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7" name="Text Box 7">
          <a:extLst>
            <a:ext uri="{FF2B5EF4-FFF2-40B4-BE49-F238E27FC236}">
              <a16:creationId xmlns:a16="http://schemas.microsoft.com/office/drawing/2014/main" id="{00000000-0008-0000-0100-00009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8" name="Text Box 7">
          <a:extLst>
            <a:ext uri="{FF2B5EF4-FFF2-40B4-BE49-F238E27FC236}">
              <a16:creationId xmlns:a16="http://schemas.microsoft.com/office/drawing/2014/main" id="{00000000-0008-0000-0100-00009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19" name="Text Box 7">
          <a:extLst>
            <a:ext uri="{FF2B5EF4-FFF2-40B4-BE49-F238E27FC236}">
              <a16:creationId xmlns:a16="http://schemas.microsoft.com/office/drawing/2014/main" id="{00000000-0008-0000-0100-00009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0" name="Text Box 7">
          <a:extLst>
            <a:ext uri="{FF2B5EF4-FFF2-40B4-BE49-F238E27FC236}">
              <a16:creationId xmlns:a16="http://schemas.microsoft.com/office/drawing/2014/main" id="{00000000-0008-0000-0100-0000A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1" name="Text Box 7">
          <a:extLst>
            <a:ext uri="{FF2B5EF4-FFF2-40B4-BE49-F238E27FC236}">
              <a16:creationId xmlns:a16="http://schemas.microsoft.com/office/drawing/2014/main" id="{00000000-0008-0000-0100-0000A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2" name="Text Box 7">
          <a:extLst>
            <a:ext uri="{FF2B5EF4-FFF2-40B4-BE49-F238E27FC236}">
              <a16:creationId xmlns:a16="http://schemas.microsoft.com/office/drawing/2014/main" id="{00000000-0008-0000-0100-0000A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3" name="Text Box 7">
          <a:extLst>
            <a:ext uri="{FF2B5EF4-FFF2-40B4-BE49-F238E27FC236}">
              <a16:creationId xmlns:a16="http://schemas.microsoft.com/office/drawing/2014/main" id="{00000000-0008-0000-0100-0000A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4" name="Text Box 7">
          <a:extLst>
            <a:ext uri="{FF2B5EF4-FFF2-40B4-BE49-F238E27FC236}">
              <a16:creationId xmlns:a16="http://schemas.microsoft.com/office/drawing/2014/main" id="{00000000-0008-0000-0100-0000A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5" name="Text Box 7">
          <a:extLst>
            <a:ext uri="{FF2B5EF4-FFF2-40B4-BE49-F238E27FC236}">
              <a16:creationId xmlns:a16="http://schemas.microsoft.com/office/drawing/2014/main" id="{00000000-0008-0000-0100-0000A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6" name="Text Box 7">
          <a:extLst>
            <a:ext uri="{FF2B5EF4-FFF2-40B4-BE49-F238E27FC236}">
              <a16:creationId xmlns:a16="http://schemas.microsoft.com/office/drawing/2014/main" id="{00000000-0008-0000-0100-0000A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7" name="Text Box 7">
          <a:extLst>
            <a:ext uri="{FF2B5EF4-FFF2-40B4-BE49-F238E27FC236}">
              <a16:creationId xmlns:a16="http://schemas.microsoft.com/office/drawing/2014/main" id="{00000000-0008-0000-0100-0000A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8" name="Text Box 7">
          <a:extLst>
            <a:ext uri="{FF2B5EF4-FFF2-40B4-BE49-F238E27FC236}">
              <a16:creationId xmlns:a16="http://schemas.microsoft.com/office/drawing/2014/main" id="{00000000-0008-0000-0100-0000A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29" name="Text Box 7">
          <a:extLst>
            <a:ext uri="{FF2B5EF4-FFF2-40B4-BE49-F238E27FC236}">
              <a16:creationId xmlns:a16="http://schemas.microsoft.com/office/drawing/2014/main" id="{00000000-0008-0000-0100-0000A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0" name="Text Box 7">
          <a:extLst>
            <a:ext uri="{FF2B5EF4-FFF2-40B4-BE49-F238E27FC236}">
              <a16:creationId xmlns:a16="http://schemas.microsoft.com/office/drawing/2014/main" id="{00000000-0008-0000-0100-0000A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1" name="Text Box 7">
          <a:extLst>
            <a:ext uri="{FF2B5EF4-FFF2-40B4-BE49-F238E27FC236}">
              <a16:creationId xmlns:a16="http://schemas.microsoft.com/office/drawing/2014/main" id="{00000000-0008-0000-0100-0000A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2" name="Text Box 7">
          <a:extLst>
            <a:ext uri="{FF2B5EF4-FFF2-40B4-BE49-F238E27FC236}">
              <a16:creationId xmlns:a16="http://schemas.microsoft.com/office/drawing/2014/main" id="{00000000-0008-0000-0100-0000A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3" name="Text Box 7">
          <a:extLst>
            <a:ext uri="{FF2B5EF4-FFF2-40B4-BE49-F238E27FC236}">
              <a16:creationId xmlns:a16="http://schemas.microsoft.com/office/drawing/2014/main" id="{00000000-0008-0000-0100-0000A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4" name="Text Box 7">
          <a:extLst>
            <a:ext uri="{FF2B5EF4-FFF2-40B4-BE49-F238E27FC236}">
              <a16:creationId xmlns:a16="http://schemas.microsoft.com/office/drawing/2014/main" id="{00000000-0008-0000-0100-0000A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5" name="Text Box 7">
          <a:extLst>
            <a:ext uri="{FF2B5EF4-FFF2-40B4-BE49-F238E27FC236}">
              <a16:creationId xmlns:a16="http://schemas.microsoft.com/office/drawing/2014/main" id="{00000000-0008-0000-0100-0000A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6" name="Text Box 7">
          <a:extLst>
            <a:ext uri="{FF2B5EF4-FFF2-40B4-BE49-F238E27FC236}">
              <a16:creationId xmlns:a16="http://schemas.microsoft.com/office/drawing/2014/main" id="{00000000-0008-0000-0100-0000B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7" name="Text Box 7">
          <a:extLst>
            <a:ext uri="{FF2B5EF4-FFF2-40B4-BE49-F238E27FC236}">
              <a16:creationId xmlns:a16="http://schemas.microsoft.com/office/drawing/2014/main" id="{00000000-0008-0000-0100-0000B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8" name="Text Box 7">
          <a:extLst>
            <a:ext uri="{FF2B5EF4-FFF2-40B4-BE49-F238E27FC236}">
              <a16:creationId xmlns:a16="http://schemas.microsoft.com/office/drawing/2014/main" id="{00000000-0008-0000-0100-0000B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39" name="Text Box 7">
          <a:extLst>
            <a:ext uri="{FF2B5EF4-FFF2-40B4-BE49-F238E27FC236}">
              <a16:creationId xmlns:a16="http://schemas.microsoft.com/office/drawing/2014/main" id="{00000000-0008-0000-0100-0000B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0" name="Text Box 7">
          <a:extLst>
            <a:ext uri="{FF2B5EF4-FFF2-40B4-BE49-F238E27FC236}">
              <a16:creationId xmlns:a16="http://schemas.microsoft.com/office/drawing/2014/main" id="{00000000-0008-0000-0100-0000B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1" name="Text Box 7">
          <a:extLst>
            <a:ext uri="{FF2B5EF4-FFF2-40B4-BE49-F238E27FC236}">
              <a16:creationId xmlns:a16="http://schemas.microsoft.com/office/drawing/2014/main" id="{00000000-0008-0000-0100-0000B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2" name="Text Box 7">
          <a:extLst>
            <a:ext uri="{FF2B5EF4-FFF2-40B4-BE49-F238E27FC236}">
              <a16:creationId xmlns:a16="http://schemas.microsoft.com/office/drawing/2014/main" id="{00000000-0008-0000-0100-0000B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3" name="Text Box 7">
          <a:extLst>
            <a:ext uri="{FF2B5EF4-FFF2-40B4-BE49-F238E27FC236}">
              <a16:creationId xmlns:a16="http://schemas.microsoft.com/office/drawing/2014/main" id="{00000000-0008-0000-0100-0000B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4" name="Text Box 7">
          <a:extLst>
            <a:ext uri="{FF2B5EF4-FFF2-40B4-BE49-F238E27FC236}">
              <a16:creationId xmlns:a16="http://schemas.microsoft.com/office/drawing/2014/main" id="{00000000-0008-0000-0100-0000B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5" name="Text Box 7">
          <a:extLst>
            <a:ext uri="{FF2B5EF4-FFF2-40B4-BE49-F238E27FC236}">
              <a16:creationId xmlns:a16="http://schemas.microsoft.com/office/drawing/2014/main" id="{00000000-0008-0000-0100-0000B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6" name="Text Box 7">
          <a:extLst>
            <a:ext uri="{FF2B5EF4-FFF2-40B4-BE49-F238E27FC236}">
              <a16:creationId xmlns:a16="http://schemas.microsoft.com/office/drawing/2014/main" id="{00000000-0008-0000-0100-0000B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7" name="Text Box 7">
          <a:extLst>
            <a:ext uri="{FF2B5EF4-FFF2-40B4-BE49-F238E27FC236}">
              <a16:creationId xmlns:a16="http://schemas.microsoft.com/office/drawing/2014/main" id="{00000000-0008-0000-0100-0000B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8" name="Text Box 7">
          <a:extLst>
            <a:ext uri="{FF2B5EF4-FFF2-40B4-BE49-F238E27FC236}">
              <a16:creationId xmlns:a16="http://schemas.microsoft.com/office/drawing/2014/main" id="{00000000-0008-0000-0100-0000B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49" name="Text Box 7">
          <a:extLst>
            <a:ext uri="{FF2B5EF4-FFF2-40B4-BE49-F238E27FC236}">
              <a16:creationId xmlns:a16="http://schemas.microsoft.com/office/drawing/2014/main" id="{00000000-0008-0000-0100-0000B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0" name="Text Box 7">
          <a:extLst>
            <a:ext uri="{FF2B5EF4-FFF2-40B4-BE49-F238E27FC236}">
              <a16:creationId xmlns:a16="http://schemas.microsoft.com/office/drawing/2014/main" id="{00000000-0008-0000-0100-0000B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1" name="Text Box 7">
          <a:extLst>
            <a:ext uri="{FF2B5EF4-FFF2-40B4-BE49-F238E27FC236}">
              <a16:creationId xmlns:a16="http://schemas.microsoft.com/office/drawing/2014/main" id="{00000000-0008-0000-0100-0000B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2" name="Text Box 7">
          <a:extLst>
            <a:ext uri="{FF2B5EF4-FFF2-40B4-BE49-F238E27FC236}">
              <a16:creationId xmlns:a16="http://schemas.microsoft.com/office/drawing/2014/main" id="{00000000-0008-0000-0100-0000C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3" name="Text Box 7">
          <a:extLst>
            <a:ext uri="{FF2B5EF4-FFF2-40B4-BE49-F238E27FC236}">
              <a16:creationId xmlns:a16="http://schemas.microsoft.com/office/drawing/2014/main" id="{00000000-0008-0000-0100-0000C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4" name="Text Box 7">
          <a:extLst>
            <a:ext uri="{FF2B5EF4-FFF2-40B4-BE49-F238E27FC236}">
              <a16:creationId xmlns:a16="http://schemas.microsoft.com/office/drawing/2014/main" id="{00000000-0008-0000-0100-0000C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5" name="Text Box 7">
          <a:extLst>
            <a:ext uri="{FF2B5EF4-FFF2-40B4-BE49-F238E27FC236}">
              <a16:creationId xmlns:a16="http://schemas.microsoft.com/office/drawing/2014/main" id="{00000000-0008-0000-0100-0000C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6" name="Text Box 7">
          <a:extLst>
            <a:ext uri="{FF2B5EF4-FFF2-40B4-BE49-F238E27FC236}">
              <a16:creationId xmlns:a16="http://schemas.microsoft.com/office/drawing/2014/main" id="{00000000-0008-0000-0100-0000C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7" name="Text Box 7">
          <a:extLst>
            <a:ext uri="{FF2B5EF4-FFF2-40B4-BE49-F238E27FC236}">
              <a16:creationId xmlns:a16="http://schemas.microsoft.com/office/drawing/2014/main" id="{00000000-0008-0000-0100-0000C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8" name="Text Box 7">
          <a:extLst>
            <a:ext uri="{FF2B5EF4-FFF2-40B4-BE49-F238E27FC236}">
              <a16:creationId xmlns:a16="http://schemas.microsoft.com/office/drawing/2014/main" id="{00000000-0008-0000-0100-0000C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59" name="Text Box 7">
          <a:extLst>
            <a:ext uri="{FF2B5EF4-FFF2-40B4-BE49-F238E27FC236}">
              <a16:creationId xmlns:a16="http://schemas.microsoft.com/office/drawing/2014/main" id="{00000000-0008-0000-0100-0000C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0" name="Text Box 7">
          <a:extLst>
            <a:ext uri="{FF2B5EF4-FFF2-40B4-BE49-F238E27FC236}">
              <a16:creationId xmlns:a16="http://schemas.microsoft.com/office/drawing/2014/main" id="{00000000-0008-0000-0100-0000C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1" name="Text Box 7">
          <a:extLst>
            <a:ext uri="{FF2B5EF4-FFF2-40B4-BE49-F238E27FC236}">
              <a16:creationId xmlns:a16="http://schemas.microsoft.com/office/drawing/2014/main" id="{00000000-0008-0000-0100-0000C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2" name="Text Box 7">
          <a:extLst>
            <a:ext uri="{FF2B5EF4-FFF2-40B4-BE49-F238E27FC236}">
              <a16:creationId xmlns:a16="http://schemas.microsoft.com/office/drawing/2014/main" id="{00000000-0008-0000-0100-0000C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3" name="Text Box 7">
          <a:extLst>
            <a:ext uri="{FF2B5EF4-FFF2-40B4-BE49-F238E27FC236}">
              <a16:creationId xmlns:a16="http://schemas.microsoft.com/office/drawing/2014/main" id="{00000000-0008-0000-0100-0000C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4" name="Text Box 7">
          <a:extLst>
            <a:ext uri="{FF2B5EF4-FFF2-40B4-BE49-F238E27FC236}">
              <a16:creationId xmlns:a16="http://schemas.microsoft.com/office/drawing/2014/main" id="{00000000-0008-0000-0100-0000C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5" name="Text Box 7">
          <a:extLst>
            <a:ext uri="{FF2B5EF4-FFF2-40B4-BE49-F238E27FC236}">
              <a16:creationId xmlns:a16="http://schemas.microsoft.com/office/drawing/2014/main" id="{00000000-0008-0000-0100-0000C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6" name="Text Box 7">
          <a:extLst>
            <a:ext uri="{FF2B5EF4-FFF2-40B4-BE49-F238E27FC236}">
              <a16:creationId xmlns:a16="http://schemas.microsoft.com/office/drawing/2014/main" id="{00000000-0008-0000-0100-0000C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7" name="Text Box 7">
          <a:extLst>
            <a:ext uri="{FF2B5EF4-FFF2-40B4-BE49-F238E27FC236}">
              <a16:creationId xmlns:a16="http://schemas.microsoft.com/office/drawing/2014/main" id="{00000000-0008-0000-0100-0000C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8" name="Text Box 7">
          <a:extLst>
            <a:ext uri="{FF2B5EF4-FFF2-40B4-BE49-F238E27FC236}">
              <a16:creationId xmlns:a16="http://schemas.microsoft.com/office/drawing/2014/main" id="{00000000-0008-0000-0100-0000D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69" name="Text Box 7">
          <a:extLst>
            <a:ext uri="{FF2B5EF4-FFF2-40B4-BE49-F238E27FC236}">
              <a16:creationId xmlns:a16="http://schemas.microsoft.com/office/drawing/2014/main" id="{00000000-0008-0000-0100-0000D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0" name="Text Box 7">
          <a:extLst>
            <a:ext uri="{FF2B5EF4-FFF2-40B4-BE49-F238E27FC236}">
              <a16:creationId xmlns:a16="http://schemas.microsoft.com/office/drawing/2014/main" id="{00000000-0008-0000-0100-0000D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1" name="Text Box 7">
          <a:extLst>
            <a:ext uri="{FF2B5EF4-FFF2-40B4-BE49-F238E27FC236}">
              <a16:creationId xmlns:a16="http://schemas.microsoft.com/office/drawing/2014/main" id="{00000000-0008-0000-0100-0000D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2" name="Text Box 7">
          <a:extLst>
            <a:ext uri="{FF2B5EF4-FFF2-40B4-BE49-F238E27FC236}">
              <a16:creationId xmlns:a16="http://schemas.microsoft.com/office/drawing/2014/main" id="{00000000-0008-0000-0100-0000D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3" name="Text Box 7">
          <a:extLst>
            <a:ext uri="{FF2B5EF4-FFF2-40B4-BE49-F238E27FC236}">
              <a16:creationId xmlns:a16="http://schemas.microsoft.com/office/drawing/2014/main" id="{00000000-0008-0000-0100-0000D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4" name="Text Box 7">
          <a:extLst>
            <a:ext uri="{FF2B5EF4-FFF2-40B4-BE49-F238E27FC236}">
              <a16:creationId xmlns:a16="http://schemas.microsoft.com/office/drawing/2014/main" id="{00000000-0008-0000-0100-0000D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5" name="Text Box 7">
          <a:extLst>
            <a:ext uri="{FF2B5EF4-FFF2-40B4-BE49-F238E27FC236}">
              <a16:creationId xmlns:a16="http://schemas.microsoft.com/office/drawing/2014/main" id="{00000000-0008-0000-0100-0000D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6" name="Text Box 7">
          <a:extLst>
            <a:ext uri="{FF2B5EF4-FFF2-40B4-BE49-F238E27FC236}">
              <a16:creationId xmlns:a16="http://schemas.microsoft.com/office/drawing/2014/main" id="{00000000-0008-0000-0100-0000D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7" name="Text Box 7">
          <a:extLst>
            <a:ext uri="{FF2B5EF4-FFF2-40B4-BE49-F238E27FC236}">
              <a16:creationId xmlns:a16="http://schemas.microsoft.com/office/drawing/2014/main" id="{00000000-0008-0000-0100-0000D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8" name="Text Box 7">
          <a:extLst>
            <a:ext uri="{FF2B5EF4-FFF2-40B4-BE49-F238E27FC236}">
              <a16:creationId xmlns:a16="http://schemas.microsoft.com/office/drawing/2014/main" id="{00000000-0008-0000-0100-0000D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79" name="Text Box 7">
          <a:extLst>
            <a:ext uri="{FF2B5EF4-FFF2-40B4-BE49-F238E27FC236}">
              <a16:creationId xmlns:a16="http://schemas.microsoft.com/office/drawing/2014/main" id="{00000000-0008-0000-0100-0000D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0" name="Text Box 7">
          <a:extLst>
            <a:ext uri="{FF2B5EF4-FFF2-40B4-BE49-F238E27FC236}">
              <a16:creationId xmlns:a16="http://schemas.microsoft.com/office/drawing/2014/main" id="{00000000-0008-0000-0100-0000D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1" name="Text Box 7">
          <a:extLst>
            <a:ext uri="{FF2B5EF4-FFF2-40B4-BE49-F238E27FC236}">
              <a16:creationId xmlns:a16="http://schemas.microsoft.com/office/drawing/2014/main" id="{00000000-0008-0000-0100-0000D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2" name="Text Box 7">
          <a:extLst>
            <a:ext uri="{FF2B5EF4-FFF2-40B4-BE49-F238E27FC236}">
              <a16:creationId xmlns:a16="http://schemas.microsoft.com/office/drawing/2014/main" id="{00000000-0008-0000-0100-0000D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3" name="Text Box 7">
          <a:extLst>
            <a:ext uri="{FF2B5EF4-FFF2-40B4-BE49-F238E27FC236}">
              <a16:creationId xmlns:a16="http://schemas.microsoft.com/office/drawing/2014/main" id="{00000000-0008-0000-0100-0000D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4" name="Text Box 7">
          <a:extLst>
            <a:ext uri="{FF2B5EF4-FFF2-40B4-BE49-F238E27FC236}">
              <a16:creationId xmlns:a16="http://schemas.microsoft.com/office/drawing/2014/main" id="{00000000-0008-0000-0100-0000E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5" name="Text Box 7">
          <a:extLst>
            <a:ext uri="{FF2B5EF4-FFF2-40B4-BE49-F238E27FC236}">
              <a16:creationId xmlns:a16="http://schemas.microsoft.com/office/drawing/2014/main" id="{00000000-0008-0000-0100-0000E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6" name="Text Box 7">
          <a:extLst>
            <a:ext uri="{FF2B5EF4-FFF2-40B4-BE49-F238E27FC236}">
              <a16:creationId xmlns:a16="http://schemas.microsoft.com/office/drawing/2014/main" id="{00000000-0008-0000-0100-0000E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7" name="Text Box 7">
          <a:extLst>
            <a:ext uri="{FF2B5EF4-FFF2-40B4-BE49-F238E27FC236}">
              <a16:creationId xmlns:a16="http://schemas.microsoft.com/office/drawing/2014/main" id="{00000000-0008-0000-0100-0000E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8" name="Text Box 7">
          <a:extLst>
            <a:ext uri="{FF2B5EF4-FFF2-40B4-BE49-F238E27FC236}">
              <a16:creationId xmlns:a16="http://schemas.microsoft.com/office/drawing/2014/main" id="{00000000-0008-0000-0100-0000E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89" name="Text Box 7">
          <a:extLst>
            <a:ext uri="{FF2B5EF4-FFF2-40B4-BE49-F238E27FC236}">
              <a16:creationId xmlns:a16="http://schemas.microsoft.com/office/drawing/2014/main" id="{00000000-0008-0000-0100-0000E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0" name="Text Box 7">
          <a:extLst>
            <a:ext uri="{FF2B5EF4-FFF2-40B4-BE49-F238E27FC236}">
              <a16:creationId xmlns:a16="http://schemas.microsoft.com/office/drawing/2014/main" id="{00000000-0008-0000-0100-0000E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1" name="Text Box 7">
          <a:extLst>
            <a:ext uri="{FF2B5EF4-FFF2-40B4-BE49-F238E27FC236}">
              <a16:creationId xmlns:a16="http://schemas.microsoft.com/office/drawing/2014/main" id="{00000000-0008-0000-0100-0000E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2" name="Text Box 7">
          <a:extLst>
            <a:ext uri="{FF2B5EF4-FFF2-40B4-BE49-F238E27FC236}">
              <a16:creationId xmlns:a16="http://schemas.microsoft.com/office/drawing/2014/main" id="{00000000-0008-0000-0100-0000E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3" name="Text Box 7">
          <a:extLst>
            <a:ext uri="{FF2B5EF4-FFF2-40B4-BE49-F238E27FC236}">
              <a16:creationId xmlns:a16="http://schemas.microsoft.com/office/drawing/2014/main" id="{00000000-0008-0000-0100-0000E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4" name="Text Box 7">
          <a:extLst>
            <a:ext uri="{FF2B5EF4-FFF2-40B4-BE49-F238E27FC236}">
              <a16:creationId xmlns:a16="http://schemas.microsoft.com/office/drawing/2014/main" id="{00000000-0008-0000-0100-0000E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5" name="Text Box 7">
          <a:extLst>
            <a:ext uri="{FF2B5EF4-FFF2-40B4-BE49-F238E27FC236}">
              <a16:creationId xmlns:a16="http://schemas.microsoft.com/office/drawing/2014/main" id="{00000000-0008-0000-0100-0000E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6" name="Text Box 7">
          <a:extLst>
            <a:ext uri="{FF2B5EF4-FFF2-40B4-BE49-F238E27FC236}">
              <a16:creationId xmlns:a16="http://schemas.microsoft.com/office/drawing/2014/main" id="{00000000-0008-0000-0100-0000E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7" name="Text Box 7">
          <a:extLst>
            <a:ext uri="{FF2B5EF4-FFF2-40B4-BE49-F238E27FC236}">
              <a16:creationId xmlns:a16="http://schemas.microsoft.com/office/drawing/2014/main" id="{00000000-0008-0000-0100-0000E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8" name="Text Box 7">
          <a:extLst>
            <a:ext uri="{FF2B5EF4-FFF2-40B4-BE49-F238E27FC236}">
              <a16:creationId xmlns:a16="http://schemas.microsoft.com/office/drawing/2014/main" id="{00000000-0008-0000-0100-0000E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799" name="Text Box 7">
          <a:extLst>
            <a:ext uri="{FF2B5EF4-FFF2-40B4-BE49-F238E27FC236}">
              <a16:creationId xmlns:a16="http://schemas.microsoft.com/office/drawing/2014/main" id="{00000000-0008-0000-0100-0000E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0" name="Text Box 7">
          <a:extLst>
            <a:ext uri="{FF2B5EF4-FFF2-40B4-BE49-F238E27FC236}">
              <a16:creationId xmlns:a16="http://schemas.microsoft.com/office/drawing/2014/main" id="{00000000-0008-0000-0100-0000F0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1" name="Text Box 7">
          <a:extLst>
            <a:ext uri="{FF2B5EF4-FFF2-40B4-BE49-F238E27FC236}">
              <a16:creationId xmlns:a16="http://schemas.microsoft.com/office/drawing/2014/main" id="{00000000-0008-0000-0100-0000F1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2" name="Text Box 7">
          <a:extLst>
            <a:ext uri="{FF2B5EF4-FFF2-40B4-BE49-F238E27FC236}">
              <a16:creationId xmlns:a16="http://schemas.microsoft.com/office/drawing/2014/main" id="{00000000-0008-0000-0100-0000F2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3" name="Text Box 7">
          <a:extLst>
            <a:ext uri="{FF2B5EF4-FFF2-40B4-BE49-F238E27FC236}">
              <a16:creationId xmlns:a16="http://schemas.microsoft.com/office/drawing/2014/main" id="{00000000-0008-0000-0100-0000F3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4" name="Text Box 7">
          <a:extLst>
            <a:ext uri="{FF2B5EF4-FFF2-40B4-BE49-F238E27FC236}">
              <a16:creationId xmlns:a16="http://schemas.microsoft.com/office/drawing/2014/main" id="{00000000-0008-0000-0100-0000F4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5" name="Text Box 7">
          <a:extLst>
            <a:ext uri="{FF2B5EF4-FFF2-40B4-BE49-F238E27FC236}">
              <a16:creationId xmlns:a16="http://schemas.microsoft.com/office/drawing/2014/main" id="{00000000-0008-0000-0100-0000F5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6" name="Text Box 7">
          <a:extLst>
            <a:ext uri="{FF2B5EF4-FFF2-40B4-BE49-F238E27FC236}">
              <a16:creationId xmlns:a16="http://schemas.microsoft.com/office/drawing/2014/main" id="{00000000-0008-0000-0100-0000F6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7" name="Text Box 7">
          <a:extLst>
            <a:ext uri="{FF2B5EF4-FFF2-40B4-BE49-F238E27FC236}">
              <a16:creationId xmlns:a16="http://schemas.microsoft.com/office/drawing/2014/main" id="{00000000-0008-0000-0100-0000F7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8" name="Text Box 7">
          <a:extLst>
            <a:ext uri="{FF2B5EF4-FFF2-40B4-BE49-F238E27FC236}">
              <a16:creationId xmlns:a16="http://schemas.microsoft.com/office/drawing/2014/main" id="{00000000-0008-0000-0100-0000F8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09" name="Text Box 7">
          <a:extLst>
            <a:ext uri="{FF2B5EF4-FFF2-40B4-BE49-F238E27FC236}">
              <a16:creationId xmlns:a16="http://schemas.microsoft.com/office/drawing/2014/main" id="{00000000-0008-0000-0100-0000F9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0" name="Text Box 7">
          <a:extLst>
            <a:ext uri="{FF2B5EF4-FFF2-40B4-BE49-F238E27FC236}">
              <a16:creationId xmlns:a16="http://schemas.microsoft.com/office/drawing/2014/main" id="{00000000-0008-0000-0100-0000FA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1" name="Text Box 7">
          <a:extLst>
            <a:ext uri="{FF2B5EF4-FFF2-40B4-BE49-F238E27FC236}">
              <a16:creationId xmlns:a16="http://schemas.microsoft.com/office/drawing/2014/main" id="{00000000-0008-0000-0100-0000FB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2" name="Text Box 7">
          <a:extLst>
            <a:ext uri="{FF2B5EF4-FFF2-40B4-BE49-F238E27FC236}">
              <a16:creationId xmlns:a16="http://schemas.microsoft.com/office/drawing/2014/main" id="{00000000-0008-0000-0100-0000FC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3" name="Text Box 7">
          <a:extLst>
            <a:ext uri="{FF2B5EF4-FFF2-40B4-BE49-F238E27FC236}">
              <a16:creationId xmlns:a16="http://schemas.microsoft.com/office/drawing/2014/main" id="{00000000-0008-0000-0100-0000FD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4" name="Text Box 7">
          <a:extLst>
            <a:ext uri="{FF2B5EF4-FFF2-40B4-BE49-F238E27FC236}">
              <a16:creationId xmlns:a16="http://schemas.microsoft.com/office/drawing/2014/main" id="{00000000-0008-0000-0100-0000FE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5" name="Text Box 7">
          <a:extLst>
            <a:ext uri="{FF2B5EF4-FFF2-40B4-BE49-F238E27FC236}">
              <a16:creationId xmlns:a16="http://schemas.microsoft.com/office/drawing/2014/main" id="{00000000-0008-0000-0100-0000FF0A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6" name="Text Box 7">
          <a:extLst>
            <a:ext uri="{FF2B5EF4-FFF2-40B4-BE49-F238E27FC236}">
              <a16:creationId xmlns:a16="http://schemas.microsoft.com/office/drawing/2014/main" id="{00000000-0008-0000-0100-00000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7" name="Text Box 7">
          <a:extLst>
            <a:ext uri="{FF2B5EF4-FFF2-40B4-BE49-F238E27FC236}">
              <a16:creationId xmlns:a16="http://schemas.microsoft.com/office/drawing/2014/main" id="{00000000-0008-0000-0100-00000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8" name="Text Box 7">
          <a:extLst>
            <a:ext uri="{FF2B5EF4-FFF2-40B4-BE49-F238E27FC236}">
              <a16:creationId xmlns:a16="http://schemas.microsoft.com/office/drawing/2014/main" id="{00000000-0008-0000-0100-00000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19" name="Text Box 7">
          <a:extLst>
            <a:ext uri="{FF2B5EF4-FFF2-40B4-BE49-F238E27FC236}">
              <a16:creationId xmlns:a16="http://schemas.microsoft.com/office/drawing/2014/main" id="{00000000-0008-0000-0100-00000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0" name="Text Box 7">
          <a:extLst>
            <a:ext uri="{FF2B5EF4-FFF2-40B4-BE49-F238E27FC236}">
              <a16:creationId xmlns:a16="http://schemas.microsoft.com/office/drawing/2014/main" id="{00000000-0008-0000-0100-00000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1" name="Text Box 7">
          <a:extLst>
            <a:ext uri="{FF2B5EF4-FFF2-40B4-BE49-F238E27FC236}">
              <a16:creationId xmlns:a16="http://schemas.microsoft.com/office/drawing/2014/main" id="{00000000-0008-0000-0100-00000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2" name="Text Box 7">
          <a:extLst>
            <a:ext uri="{FF2B5EF4-FFF2-40B4-BE49-F238E27FC236}">
              <a16:creationId xmlns:a16="http://schemas.microsoft.com/office/drawing/2014/main" id="{00000000-0008-0000-0100-00000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3" name="Text Box 7">
          <a:extLst>
            <a:ext uri="{FF2B5EF4-FFF2-40B4-BE49-F238E27FC236}">
              <a16:creationId xmlns:a16="http://schemas.microsoft.com/office/drawing/2014/main" id="{00000000-0008-0000-0100-00000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4" name="Text Box 7">
          <a:extLst>
            <a:ext uri="{FF2B5EF4-FFF2-40B4-BE49-F238E27FC236}">
              <a16:creationId xmlns:a16="http://schemas.microsoft.com/office/drawing/2014/main" id="{00000000-0008-0000-0100-00000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5" name="Text Box 7">
          <a:extLst>
            <a:ext uri="{FF2B5EF4-FFF2-40B4-BE49-F238E27FC236}">
              <a16:creationId xmlns:a16="http://schemas.microsoft.com/office/drawing/2014/main" id="{00000000-0008-0000-0100-00000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6" name="Text Box 7">
          <a:extLst>
            <a:ext uri="{FF2B5EF4-FFF2-40B4-BE49-F238E27FC236}">
              <a16:creationId xmlns:a16="http://schemas.microsoft.com/office/drawing/2014/main" id="{00000000-0008-0000-0100-00000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7" name="Text Box 7">
          <a:extLst>
            <a:ext uri="{FF2B5EF4-FFF2-40B4-BE49-F238E27FC236}">
              <a16:creationId xmlns:a16="http://schemas.microsoft.com/office/drawing/2014/main" id="{00000000-0008-0000-0100-00000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8" name="Text Box 7">
          <a:extLst>
            <a:ext uri="{FF2B5EF4-FFF2-40B4-BE49-F238E27FC236}">
              <a16:creationId xmlns:a16="http://schemas.microsoft.com/office/drawing/2014/main" id="{00000000-0008-0000-0100-00000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29" name="Text Box 7">
          <a:extLst>
            <a:ext uri="{FF2B5EF4-FFF2-40B4-BE49-F238E27FC236}">
              <a16:creationId xmlns:a16="http://schemas.microsoft.com/office/drawing/2014/main" id="{00000000-0008-0000-0100-00000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0" name="Text Box 7">
          <a:extLst>
            <a:ext uri="{FF2B5EF4-FFF2-40B4-BE49-F238E27FC236}">
              <a16:creationId xmlns:a16="http://schemas.microsoft.com/office/drawing/2014/main" id="{00000000-0008-0000-0100-00000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1" name="Text Box 7">
          <a:extLst>
            <a:ext uri="{FF2B5EF4-FFF2-40B4-BE49-F238E27FC236}">
              <a16:creationId xmlns:a16="http://schemas.microsoft.com/office/drawing/2014/main" id="{00000000-0008-0000-0100-00000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2" name="Text Box 7">
          <a:extLst>
            <a:ext uri="{FF2B5EF4-FFF2-40B4-BE49-F238E27FC236}">
              <a16:creationId xmlns:a16="http://schemas.microsoft.com/office/drawing/2014/main" id="{00000000-0008-0000-0100-00001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3" name="Text Box 7">
          <a:extLst>
            <a:ext uri="{FF2B5EF4-FFF2-40B4-BE49-F238E27FC236}">
              <a16:creationId xmlns:a16="http://schemas.microsoft.com/office/drawing/2014/main" id="{00000000-0008-0000-0100-00001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4" name="Text Box 7">
          <a:extLst>
            <a:ext uri="{FF2B5EF4-FFF2-40B4-BE49-F238E27FC236}">
              <a16:creationId xmlns:a16="http://schemas.microsoft.com/office/drawing/2014/main" id="{00000000-0008-0000-0100-00001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5" name="Text Box 7">
          <a:extLst>
            <a:ext uri="{FF2B5EF4-FFF2-40B4-BE49-F238E27FC236}">
              <a16:creationId xmlns:a16="http://schemas.microsoft.com/office/drawing/2014/main" id="{00000000-0008-0000-0100-00001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6" name="Text Box 7">
          <a:extLst>
            <a:ext uri="{FF2B5EF4-FFF2-40B4-BE49-F238E27FC236}">
              <a16:creationId xmlns:a16="http://schemas.microsoft.com/office/drawing/2014/main" id="{00000000-0008-0000-0100-00001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7" name="Text Box 7">
          <a:extLst>
            <a:ext uri="{FF2B5EF4-FFF2-40B4-BE49-F238E27FC236}">
              <a16:creationId xmlns:a16="http://schemas.microsoft.com/office/drawing/2014/main" id="{00000000-0008-0000-0100-00001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8" name="Text Box 7">
          <a:extLst>
            <a:ext uri="{FF2B5EF4-FFF2-40B4-BE49-F238E27FC236}">
              <a16:creationId xmlns:a16="http://schemas.microsoft.com/office/drawing/2014/main" id="{00000000-0008-0000-0100-00001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39" name="Text Box 7">
          <a:extLst>
            <a:ext uri="{FF2B5EF4-FFF2-40B4-BE49-F238E27FC236}">
              <a16:creationId xmlns:a16="http://schemas.microsoft.com/office/drawing/2014/main" id="{00000000-0008-0000-0100-00001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0" name="Text Box 7">
          <a:extLst>
            <a:ext uri="{FF2B5EF4-FFF2-40B4-BE49-F238E27FC236}">
              <a16:creationId xmlns:a16="http://schemas.microsoft.com/office/drawing/2014/main" id="{00000000-0008-0000-0100-00001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1" name="Text Box 7">
          <a:extLst>
            <a:ext uri="{FF2B5EF4-FFF2-40B4-BE49-F238E27FC236}">
              <a16:creationId xmlns:a16="http://schemas.microsoft.com/office/drawing/2014/main" id="{00000000-0008-0000-0100-00001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2" name="Text Box 7">
          <a:extLst>
            <a:ext uri="{FF2B5EF4-FFF2-40B4-BE49-F238E27FC236}">
              <a16:creationId xmlns:a16="http://schemas.microsoft.com/office/drawing/2014/main" id="{00000000-0008-0000-0100-00001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3" name="Text Box 7">
          <a:extLst>
            <a:ext uri="{FF2B5EF4-FFF2-40B4-BE49-F238E27FC236}">
              <a16:creationId xmlns:a16="http://schemas.microsoft.com/office/drawing/2014/main" id="{00000000-0008-0000-0100-00001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4" name="Text Box 7">
          <a:extLst>
            <a:ext uri="{FF2B5EF4-FFF2-40B4-BE49-F238E27FC236}">
              <a16:creationId xmlns:a16="http://schemas.microsoft.com/office/drawing/2014/main" id="{00000000-0008-0000-0100-00001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5" name="Text Box 7">
          <a:extLst>
            <a:ext uri="{FF2B5EF4-FFF2-40B4-BE49-F238E27FC236}">
              <a16:creationId xmlns:a16="http://schemas.microsoft.com/office/drawing/2014/main" id="{00000000-0008-0000-0100-00001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6" name="Text Box 7">
          <a:extLst>
            <a:ext uri="{FF2B5EF4-FFF2-40B4-BE49-F238E27FC236}">
              <a16:creationId xmlns:a16="http://schemas.microsoft.com/office/drawing/2014/main" id="{00000000-0008-0000-0100-00001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7" name="Text Box 7">
          <a:extLst>
            <a:ext uri="{FF2B5EF4-FFF2-40B4-BE49-F238E27FC236}">
              <a16:creationId xmlns:a16="http://schemas.microsoft.com/office/drawing/2014/main" id="{00000000-0008-0000-0100-00001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8" name="Text Box 7">
          <a:extLst>
            <a:ext uri="{FF2B5EF4-FFF2-40B4-BE49-F238E27FC236}">
              <a16:creationId xmlns:a16="http://schemas.microsoft.com/office/drawing/2014/main" id="{00000000-0008-0000-0100-00002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49" name="Text Box 7">
          <a:extLst>
            <a:ext uri="{FF2B5EF4-FFF2-40B4-BE49-F238E27FC236}">
              <a16:creationId xmlns:a16="http://schemas.microsoft.com/office/drawing/2014/main" id="{00000000-0008-0000-0100-00002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0" name="Text Box 7">
          <a:extLst>
            <a:ext uri="{FF2B5EF4-FFF2-40B4-BE49-F238E27FC236}">
              <a16:creationId xmlns:a16="http://schemas.microsoft.com/office/drawing/2014/main" id="{00000000-0008-0000-0100-00002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1" name="Text Box 7">
          <a:extLst>
            <a:ext uri="{FF2B5EF4-FFF2-40B4-BE49-F238E27FC236}">
              <a16:creationId xmlns:a16="http://schemas.microsoft.com/office/drawing/2014/main" id="{00000000-0008-0000-0100-00002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2" name="Text Box 7">
          <a:extLst>
            <a:ext uri="{FF2B5EF4-FFF2-40B4-BE49-F238E27FC236}">
              <a16:creationId xmlns:a16="http://schemas.microsoft.com/office/drawing/2014/main" id="{00000000-0008-0000-0100-00002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3" name="Text Box 7">
          <a:extLst>
            <a:ext uri="{FF2B5EF4-FFF2-40B4-BE49-F238E27FC236}">
              <a16:creationId xmlns:a16="http://schemas.microsoft.com/office/drawing/2014/main" id="{00000000-0008-0000-0100-00002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4" name="Text Box 7">
          <a:extLst>
            <a:ext uri="{FF2B5EF4-FFF2-40B4-BE49-F238E27FC236}">
              <a16:creationId xmlns:a16="http://schemas.microsoft.com/office/drawing/2014/main" id="{00000000-0008-0000-0100-00002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5" name="Text Box 7">
          <a:extLst>
            <a:ext uri="{FF2B5EF4-FFF2-40B4-BE49-F238E27FC236}">
              <a16:creationId xmlns:a16="http://schemas.microsoft.com/office/drawing/2014/main" id="{00000000-0008-0000-0100-00002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6" name="Text Box 7">
          <a:extLst>
            <a:ext uri="{FF2B5EF4-FFF2-40B4-BE49-F238E27FC236}">
              <a16:creationId xmlns:a16="http://schemas.microsoft.com/office/drawing/2014/main" id="{00000000-0008-0000-0100-00002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7" name="Text Box 7">
          <a:extLst>
            <a:ext uri="{FF2B5EF4-FFF2-40B4-BE49-F238E27FC236}">
              <a16:creationId xmlns:a16="http://schemas.microsoft.com/office/drawing/2014/main" id="{00000000-0008-0000-0100-00002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8" name="Text Box 7">
          <a:extLst>
            <a:ext uri="{FF2B5EF4-FFF2-40B4-BE49-F238E27FC236}">
              <a16:creationId xmlns:a16="http://schemas.microsoft.com/office/drawing/2014/main" id="{00000000-0008-0000-0100-00002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59" name="Text Box 7">
          <a:extLst>
            <a:ext uri="{FF2B5EF4-FFF2-40B4-BE49-F238E27FC236}">
              <a16:creationId xmlns:a16="http://schemas.microsoft.com/office/drawing/2014/main" id="{00000000-0008-0000-0100-00002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0" name="Text Box 7">
          <a:extLst>
            <a:ext uri="{FF2B5EF4-FFF2-40B4-BE49-F238E27FC236}">
              <a16:creationId xmlns:a16="http://schemas.microsoft.com/office/drawing/2014/main" id="{00000000-0008-0000-0100-00002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1" name="Text Box 7">
          <a:extLst>
            <a:ext uri="{FF2B5EF4-FFF2-40B4-BE49-F238E27FC236}">
              <a16:creationId xmlns:a16="http://schemas.microsoft.com/office/drawing/2014/main" id="{00000000-0008-0000-0100-00002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2" name="Text Box 7">
          <a:extLst>
            <a:ext uri="{FF2B5EF4-FFF2-40B4-BE49-F238E27FC236}">
              <a16:creationId xmlns:a16="http://schemas.microsoft.com/office/drawing/2014/main" id="{00000000-0008-0000-0100-00002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3" name="Text Box 7">
          <a:extLst>
            <a:ext uri="{FF2B5EF4-FFF2-40B4-BE49-F238E27FC236}">
              <a16:creationId xmlns:a16="http://schemas.microsoft.com/office/drawing/2014/main" id="{00000000-0008-0000-0100-00002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4" name="Text Box 7">
          <a:extLst>
            <a:ext uri="{FF2B5EF4-FFF2-40B4-BE49-F238E27FC236}">
              <a16:creationId xmlns:a16="http://schemas.microsoft.com/office/drawing/2014/main" id="{00000000-0008-0000-0100-00003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5" name="Text Box 7">
          <a:extLst>
            <a:ext uri="{FF2B5EF4-FFF2-40B4-BE49-F238E27FC236}">
              <a16:creationId xmlns:a16="http://schemas.microsoft.com/office/drawing/2014/main" id="{00000000-0008-0000-0100-00003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6" name="Text Box 7">
          <a:extLst>
            <a:ext uri="{FF2B5EF4-FFF2-40B4-BE49-F238E27FC236}">
              <a16:creationId xmlns:a16="http://schemas.microsoft.com/office/drawing/2014/main" id="{00000000-0008-0000-0100-00003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7" name="Text Box 7">
          <a:extLst>
            <a:ext uri="{FF2B5EF4-FFF2-40B4-BE49-F238E27FC236}">
              <a16:creationId xmlns:a16="http://schemas.microsoft.com/office/drawing/2014/main" id="{00000000-0008-0000-0100-00003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8" name="Text Box 7">
          <a:extLst>
            <a:ext uri="{FF2B5EF4-FFF2-40B4-BE49-F238E27FC236}">
              <a16:creationId xmlns:a16="http://schemas.microsoft.com/office/drawing/2014/main" id="{00000000-0008-0000-0100-00003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69" name="Text Box 7">
          <a:extLst>
            <a:ext uri="{FF2B5EF4-FFF2-40B4-BE49-F238E27FC236}">
              <a16:creationId xmlns:a16="http://schemas.microsoft.com/office/drawing/2014/main" id="{00000000-0008-0000-0100-00003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0" name="Text Box 7">
          <a:extLst>
            <a:ext uri="{FF2B5EF4-FFF2-40B4-BE49-F238E27FC236}">
              <a16:creationId xmlns:a16="http://schemas.microsoft.com/office/drawing/2014/main" id="{00000000-0008-0000-0100-00003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1" name="Text Box 7">
          <a:extLst>
            <a:ext uri="{FF2B5EF4-FFF2-40B4-BE49-F238E27FC236}">
              <a16:creationId xmlns:a16="http://schemas.microsoft.com/office/drawing/2014/main" id="{00000000-0008-0000-0100-00003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2" name="Text Box 7">
          <a:extLst>
            <a:ext uri="{FF2B5EF4-FFF2-40B4-BE49-F238E27FC236}">
              <a16:creationId xmlns:a16="http://schemas.microsoft.com/office/drawing/2014/main" id="{00000000-0008-0000-0100-00003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3" name="Text Box 7">
          <a:extLst>
            <a:ext uri="{FF2B5EF4-FFF2-40B4-BE49-F238E27FC236}">
              <a16:creationId xmlns:a16="http://schemas.microsoft.com/office/drawing/2014/main" id="{00000000-0008-0000-0100-00003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4" name="Text Box 7">
          <a:extLst>
            <a:ext uri="{FF2B5EF4-FFF2-40B4-BE49-F238E27FC236}">
              <a16:creationId xmlns:a16="http://schemas.microsoft.com/office/drawing/2014/main" id="{00000000-0008-0000-0100-00003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5" name="Text Box 7">
          <a:extLst>
            <a:ext uri="{FF2B5EF4-FFF2-40B4-BE49-F238E27FC236}">
              <a16:creationId xmlns:a16="http://schemas.microsoft.com/office/drawing/2014/main" id="{00000000-0008-0000-0100-00003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6" name="Text Box 7">
          <a:extLst>
            <a:ext uri="{FF2B5EF4-FFF2-40B4-BE49-F238E27FC236}">
              <a16:creationId xmlns:a16="http://schemas.microsoft.com/office/drawing/2014/main" id="{00000000-0008-0000-0100-00003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7" name="Text Box 7">
          <a:extLst>
            <a:ext uri="{FF2B5EF4-FFF2-40B4-BE49-F238E27FC236}">
              <a16:creationId xmlns:a16="http://schemas.microsoft.com/office/drawing/2014/main" id="{00000000-0008-0000-0100-00003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8" name="Text Box 7">
          <a:extLst>
            <a:ext uri="{FF2B5EF4-FFF2-40B4-BE49-F238E27FC236}">
              <a16:creationId xmlns:a16="http://schemas.microsoft.com/office/drawing/2014/main" id="{00000000-0008-0000-0100-00003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79" name="Text Box 7">
          <a:extLst>
            <a:ext uri="{FF2B5EF4-FFF2-40B4-BE49-F238E27FC236}">
              <a16:creationId xmlns:a16="http://schemas.microsoft.com/office/drawing/2014/main" id="{00000000-0008-0000-0100-00003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0" name="Text Box 7">
          <a:extLst>
            <a:ext uri="{FF2B5EF4-FFF2-40B4-BE49-F238E27FC236}">
              <a16:creationId xmlns:a16="http://schemas.microsoft.com/office/drawing/2014/main" id="{00000000-0008-0000-0100-00004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1" name="Text Box 7">
          <a:extLst>
            <a:ext uri="{FF2B5EF4-FFF2-40B4-BE49-F238E27FC236}">
              <a16:creationId xmlns:a16="http://schemas.microsoft.com/office/drawing/2014/main" id="{00000000-0008-0000-0100-00004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2" name="Text Box 7">
          <a:extLst>
            <a:ext uri="{FF2B5EF4-FFF2-40B4-BE49-F238E27FC236}">
              <a16:creationId xmlns:a16="http://schemas.microsoft.com/office/drawing/2014/main" id="{00000000-0008-0000-0100-00004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3" name="Text Box 7">
          <a:extLst>
            <a:ext uri="{FF2B5EF4-FFF2-40B4-BE49-F238E27FC236}">
              <a16:creationId xmlns:a16="http://schemas.microsoft.com/office/drawing/2014/main" id="{00000000-0008-0000-0100-00004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4" name="Text Box 7">
          <a:extLst>
            <a:ext uri="{FF2B5EF4-FFF2-40B4-BE49-F238E27FC236}">
              <a16:creationId xmlns:a16="http://schemas.microsoft.com/office/drawing/2014/main" id="{00000000-0008-0000-0100-00004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5" name="Text Box 7">
          <a:extLst>
            <a:ext uri="{FF2B5EF4-FFF2-40B4-BE49-F238E27FC236}">
              <a16:creationId xmlns:a16="http://schemas.microsoft.com/office/drawing/2014/main" id="{00000000-0008-0000-0100-00004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6" name="Text Box 7">
          <a:extLst>
            <a:ext uri="{FF2B5EF4-FFF2-40B4-BE49-F238E27FC236}">
              <a16:creationId xmlns:a16="http://schemas.microsoft.com/office/drawing/2014/main" id="{00000000-0008-0000-0100-00004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7" name="Text Box 7">
          <a:extLst>
            <a:ext uri="{FF2B5EF4-FFF2-40B4-BE49-F238E27FC236}">
              <a16:creationId xmlns:a16="http://schemas.microsoft.com/office/drawing/2014/main" id="{00000000-0008-0000-0100-00004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8" name="Text Box 7">
          <a:extLst>
            <a:ext uri="{FF2B5EF4-FFF2-40B4-BE49-F238E27FC236}">
              <a16:creationId xmlns:a16="http://schemas.microsoft.com/office/drawing/2014/main" id="{00000000-0008-0000-0100-00004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89" name="Text Box 7">
          <a:extLst>
            <a:ext uri="{FF2B5EF4-FFF2-40B4-BE49-F238E27FC236}">
              <a16:creationId xmlns:a16="http://schemas.microsoft.com/office/drawing/2014/main" id="{00000000-0008-0000-0100-00004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0" name="Text Box 7">
          <a:extLst>
            <a:ext uri="{FF2B5EF4-FFF2-40B4-BE49-F238E27FC236}">
              <a16:creationId xmlns:a16="http://schemas.microsoft.com/office/drawing/2014/main" id="{00000000-0008-0000-0100-00004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1" name="Text Box 7">
          <a:extLst>
            <a:ext uri="{FF2B5EF4-FFF2-40B4-BE49-F238E27FC236}">
              <a16:creationId xmlns:a16="http://schemas.microsoft.com/office/drawing/2014/main" id="{00000000-0008-0000-0100-00004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2" name="Text Box 7">
          <a:extLst>
            <a:ext uri="{FF2B5EF4-FFF2-40B4-BE49-F238E27FC236}">
              <a16:creationId xmlns:a16="http://schemas.microsoft.com/office/drawing/2014/main" id="{00000000-0008-0000-0100-00004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3" name="Text Box 7">
          <a:extLst>
            <a:ext uri="{FF2B5EF4-FFF2-40B4-BE49-F238E27FC236}">
              <a16:creationId xmlns:a16="http://schemas.microsoft.com/office/drawing/2014/main" id="{00000000-0008-0000-0100-00004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4" name="Text Box 7">
          <a:extLst>
            <a:ext uri="{FF2B5EF4-FFF2-40B4-BE49-F238E27FC236}">
              <a16:creationId xmlns:a16="http://schemas.microsoft.com/office/drawing/2014/main" id="{00000000-0008-0000-0100-00004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5" name="Text Box 7">
          <a:extLst>
            <a:ext uri="{FF2B5EF4-FFF2-40B4-BE49-F238E27FC236}">
              <a16:creationId xmlns:a16="http://schemas.microsoft.com/office/drawing/2014/main" id="{00000000-0008-0000-0100-00004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6" name="Text Box 7">
          <a:extLst>
            <a:ext uri="{FF2B5EF4-FFF2-40B4-BE49-F238E27FC236}">
              <a16:creationId xmlns:a16="http://schemas.microsoft.com/office/drawing/2014/main" id="{00000000-0008-0000-0100-00005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7" name="Text Box 7">
          <a:extLst>
            <a:ext uri="{FF2B5EF4-FFF2-40B4-BE49-F238E27FC236}">
              <a16:creationId xmlns:a16="http://schemas.microsoft.com/office/drawing/2014/main" id="{00000000-0008-0000-0100-00005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8" name="Text Box 7">
          <a:extLst>
            <a:ext uri="{FF2B5EF4-FFF2-40B4-BE49-F238E27FC236}">
              <a16:creationId xmlns:a16="http://schemas.microsoft.com/office/drawing/2014/main" id="{00000000-0008-0000-0100-00005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899" name="Text Box 7">
          <a:extLst>
            <a:ext uri="{FF2B5EF4-FFF2-40B4-BE49-F238E27FC236}">
              <a16:creationId xmlns:a16="http://schemas.microsoft.com/office/drawing/2014/main" id="{00000000-0008-0000-0100-00005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0" name="Text Box 7">
          <a:extLst>
            <a:ext uri="{FF2B5EF4-FFF2-40B4-BE49-F238E27FC236}">
              <a16:creationId xmlns:a16="http://schemas.microsoft.com/office/drawing/2014/main" id="{00000000-0008-0000-0100-00005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1" name="Text Box 7">
          <a:extLst>
            <a:ext uri="{FF2B5EF4-FFF2-40B4-BE49-F238E27FC236}">
              <a16:creationId xmlns:a16="http://schemas.microsoft.com/office/drawing/2014/main" id="{00000000-0008-0000-0100-00005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2" name="Text Box 7">
          <a:extLst>
            <a:ext uri="{FF2B5EF4-FFF2-40B4-BE49-F238E27FC236}">
              <a16:creationId xmlns:a16="http://schemas.microsoft.com/office/drawing/2014/main" id="{00000000-0008-0000-0100-00005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3" name="Text Box 7">
          <a:extLst>
            <a:ext uri="{FF2B5EF4-FFF2-40B4-BE49-F238E27FC236}">
              <a16:creationId xmlns:a16="http://schemas.microsoft.com/office/drawing/2014/main" id="{00000000-0008-0000-0100-00005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4" name="Text Box 7">
          <a:extLst>
            <a:ext uri="{FF2B5EF4-FFF2-40B4-BE49-F238E27FC236}">
              <a16:creationId xmlns:a16="http://schemas.microsoft.com/office/drawing/2014/main" id="{00000000-0008-0000-0100-00005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5" name="Text Box 7">
          <a:extLst>
            <a:ext uri="{FF2B5EF4-FFF2-40B4-BE49-F238E27FC236}">
              <a16:creationId xmlns:a16="http://schemas.microsoft.com/office/drawing/2014/main" id="{00000000-0008-0000-0100-00005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7" name="Text Box 7">
          <a:extLst>
            <a:ext uri="{FF2B5EF4-FFF2-40B4-BE49-F238E27FC236}">
              <a16:creationId xmlns:a16="http://schemas.microsoft.com/office/drawing/2014/main" id="{00000000-0008-0000-0100-00005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8" name="Text Box 7">
          <a:extLst>
            <a:ext uri="{FF2B5EF4-FFF2-40B4-BE49-F238E27FC236}">
              <a16:creationId xmlns:a16="http://schemas.microsoft.com/office/drawing/2014/main" id="{00000000-0008-0000-0100-00005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09" name="Text Box 7">
          <a:extLst>
            <a:ext uri="{FF2B5EF4-FFF2-40B4-BE49-F238E27FC236}">
              <a16:creationId xmlns:a16="http://schemas.microsoft.com/office/drawing/2014/main" id="{00000000-0008-0000-0100-00005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0" name="Text Box 7">
          <a:extLst>
            <a:ext uri="{FF2B5EF4-FFF2-40B4-BE49-F238E27FC236}">
              <a16:creationId xmlns:a16="http://schemas.microsoft.com/office/drawing/2014/main" id="{00000000-0008-0000-0100-00005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1" name="Text Box 7">
          <a:extLst>
            <a:ext uri="{FF2B5EF4-FFF2-40B4-BE49-F238E27FC236}">
              <a16:creationId xmlns:a16="http://schemas.microsoft.com/office/drawing/2014/main" id="{00000000-0008-0000-0100-00005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2" name="Text Box 7">
          <a:extLst>
            <a:ext uri="{FF2B5EF4-FFF2-40B4-BE49-F238E27FC236}">
              <a16:creationId xmlns:a16="http://schemas.microsoft.com/office/drawing/2014/main" id="{00000000-0008-0000-0100-00006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3" name="Text Box 7">
          <a:extLst>
            <a:ext uri="{FF2B5EF4-FFF2-40B4-BE49-F238E27FC236}">
              <a16:creationId xmlns:a16="http://schemas.microsoft.com/office/drawing/2014/main" id="{00000000-0008-0000-0100-00006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4" name="Text Box 7">
          <a:extLst>
            <a:ext uri="{FF2B5EF4-FFF2-40B4-BE49-F238E27FC236}">
              <a16:creationId xmlns:a16="http://schemas.microsoft.com/office/drawing/2014/main" id="{00000000-0008-0000-0100-00006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5" name="Text Box 7">
          <a:extLst>
            <a:ext uri="{FF2B5EF4-FFF2-40B4-BE49-F238E27FC236}">
              <a16:creationId xmlns:a16="http://schemas.microsoft.com/office/drawing/2014/main" id="{00000000-0008-0000-0100-00006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6" name="Text Box 7">
          <a:extLst>
            <a:ext uri="{FF2B5EF4-FFF2-40B4-BE49-F238E27FC236}">
              <a16:creationId xmlns:a16="http://schemas.microsoft.com/office/drawing/2014/main" id="{00000000-0008-0000-0100-00006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7" name="Text Box 7">
          <a:extLst>
            <a:ext uri="{FF2B5EF4-FFF2-40B4-BE49-F238E27FC236}">
              <a16:creationId xmlns:a16="http://schemas.microsoft.com/office/drawing/2014/main" id="{00000000-0008-0000-0100-00006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8" name="Text Box 7">
          <a:extLst>
            <a:ext uri="{FF2B5EF4-FFF2-40B4-BE49-F238E27FC236}">
              <a16:creationId xmlns:a16="http://schemas.microsoft.com/office/drawing/2014/main" id="{00000000-0008-0000-0100-00006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19" name="Text Box 7">
          <a:extLst>
            <a:ext uri="{FF2B5EF4-FFF2-40B4-BE49-F238E27FC236}">
              <a16:creationId xmlns:a16="http://schemas.microsoft.com/office/drawing/2014/main" id="{00000000-0008-0000-0100-00006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0" name="Text Box 7">
          <a:extLst>
            <a:ext uri="{FF2B5EF4-FFF2-40B4-BE49-F238E27FC236}">
              <a16:creationId xmlns:a16="http://schemas.microsoft.com/office/drawing/2014/main" id="{00000000-0008-0000-0100-00006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1" name="Text Box 7">
          <a:extLst>
            <a:ext uri="{FF2B5EF4-FFF2-40B4-BE49-F238E27FC236}">
              <a16:creationId xmlns:a16="http://schemas.microsoft.com/office/drawing/2014/main" id="{00000000-0008-0000-0100-00006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2" name="Text Box 7">
          <a:extLst>
            <a:ext uri="{FF2B5EF4-FFF2-40B4-BE49-F238E27FC236}">
              <a16:creationId xmlns:a16="http://schemas.microsoft.com/office/drawing/2014/main" id="{00000000-0008-0000-0100-00006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3" name="Text Box 7">
          <a:extLst>
            <a:ext uri="{FF2B5EF4-FFF2-40B4-BE49-F238E27FC236}">
              <a16:creationId xmlns:a16="http://schemas.microsoft.com/office/drawing/2014/main" id="{00000000-0008-0000-0100-00006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4" name="Text Box 7">
          <a:extLst>
            <a:ext uri="{FF2B5EF4-FFF2-40B4-BE49-F238E27FC236}">
              <a16:creationId xmlns:a16="http://schemas.microsoft.com/office/drawing/2014/main" id="{00000000-0008-0000-0100-00006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5" name="Text Box 7">
          <a:extLst>
            <a:ext uri="{FF2B5EF4-FFF2-40B4-BE49-F238E27FC236}">
              <a16:creationId xmlns:a16="http://schemas.microsoft.com/office/drawing/2014/main" id="{00000000-0008-0000-0100-00006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6" name="Text Box 7">
          <a:extLst>
            <a:ext uri="{FF2B5EF4-FFF2-40B4-BE49-F238E27FC236}">
              <a16:creationId xmlns:a16="http://schemas.microsoft.com/office/drawing/2014/main" id="{00000000-0008-0000-0100-00006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7" name="Text Box 7">
          <a:extLst>
            <a:ext uri="{FF2B5EF4-FFF2-40B4-BE49-F238E27FC236}">
              <a16:creationId xmlns:a16="http://schemas.microsoft.com/office/drawing/2014/main" id="{00000000-0008-0000-0100-00006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8" name="Text Box 7">
          <a:extLst>
            <a:ext uri="{FF2B5EF4-FFF2-40B4-BE49-F238E27FC236}">
              <a16:creationId xmlns:a16="http://schemas.microsoft.com/office/drawing/2014/main" id="{00000000-0008-0000-0100-00007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29" name="Text Box 7">
          <a:extLst>
            <a:ext uri="{FF2B5EF4-FFF2-40B4-BE49-F238E27FC236}">
              <a16:creationId xmlns:a16="http://schemas.microsoft.com/office/drawing/2014/main" id="{00000000-0008-0000-0100-00007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0" name="Text Box 7">
          <a:extLst>
            <a:ext uri="{FF2B5EF4-FFF2-40B4-BE49-F238E27FC236}">
              <a16:creationId xmlns:a16="http://schemas.microsoft.com/office/drawing/2014/main" id="{00000000-0008-0000-0100-00007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1" name="Text Box 7">
          <a:extLst>
            <a:ext uri="{FF2B5EF4-FFF2-40B4-BE49-F238E27FC236}">
              <a16:creationId xmlns:a16="http://schemas.microsoft.com/office/drawing/2014/main" id="{00000000-0008-0000-0100-00007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2" name="Text Box 7">
          <a:extLst>
            <a:ext uri="{FF2B5EF4-FFF2-40B4-BE49-F238E27FC236}">
              <a16:creationId xmlns:a16="http://schemas.microsoft.com/office/drawing/2014/main" id="{00000000-0008-0000-0100-00007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3" name="Text Box 7">
          <a:extLst>
            <a:ext uri="{FF2B5EF4-FFF2-40B4-BE49-F238E27FC236}">
              <a16:creationId xmlns:a16="http://schemas.microsoft.com/office/drawing/2014/main" id="{00000000-0008-0000-0100-00007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4" name="Text Box 7">
          <a:extLst>
            <a:ext uri="{FF2B5EF4-FFF2-40B4-BE49-F238E27FC236}">
              <a16:creationId xmlns:a16="http://schemas.microsoft.com/office/drawing/2014/main" id="{00000000-0008-0000-0100-00007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5" name="Text Box 7">
          <a:extLst>
            <a:ext uri="{FF2B5EF4-FFF2-40B4-BE49-F238E27FC236}">
              <a16:creationId xmlns:a16="http://schemas.microsoft.com/office/drawing/2014/main" id="{00000000-0008-0000-0100-00007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6" name="Text Box 7">
          <a:extLst>
            <a:ext uri="{FF2B5EF4-FFF2-40B4-BE49-F238E27FC236}">
              <a16:creationId xmlns:a16="http://schemas.microsoft.com/office/drawing/2014/main" id="{00000000-0008-0000-0100-00007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7" name="Text Box 7">
          <a:extLst>
            <a:ext uri="{FF2B5EF4-FFF2-40B4-BE49-F238E27FC236}">
              <a16:creationId xmlns:a16="http://schemas.microsoft.com/office/drawing/2014/main" id="{00000000-0008-0000-0100-00007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8" name="Text Box 7">
          <a:extLst>
            <a:ext uri="{FF2B5EF4-FFF2-40B4-BE49-F238E27FC236}">
              <a16:creationId xmlns:a16="http://schemas.microsoft.com/office/drawing/2014/main" id="{00000000-0008-0000-0100-00007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39" name="Text Box 7">
          <a:extLst>
            <a:ext uri="{FF2B5EF4-FFF2-40B4-BE49-F238E27FC236}">
              <a16:creationId xmlns:a16="http://schemas.microsoft.com/office/drawing/2014/main" id="{00000000-0008-0000-0100-00007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0" name="Text Box 7">
          <a:extLst>
            <a:ext uri="{FF2B5EF4-FFF2-40B4-BE49-F238E27FC236}">
              <a16:creationId xmlns:a16="http://schemas.microsoft.com/office/drawing/2014/main" id="{00000000-0008-0000-0100-00007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1" name="Text Box 7">
          <a:extLst>
            <a:ext uri="{FF2B5EF4-FFF2-40B4-BE49-F238E27FC236}">
              <a16:creationId xmlns:a16="http://schemas.microsoft.com/office/drawing/2014/main" id="{00000000-0008-0000-0100-00007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2" name="Text Box 7">
          <a:extLst>
            <a:ext uri="{FF2B5EF4-FFF2-40B4-BE49-F238E27FC236}">
              <a16:creationId xmlns:a16="http://schemas.microsoft.com/office/drawing/2014/main" id="{00000000-0008-0000-0100-00007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3" name="Text Box 7">
          <a:extLst>
            <a:ext uri="{FF2B5EF4-FFF2-40B4-BE49-F238E27FC236}">
              <a16:creationId xmlns:a16="http://schemas.microsoft.com/office/drawing/2014/main" id="{00000000-0008-0000-0100-00007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4" name="Text Box 7">
          <a:extLst>
            <a:ext uri="{FF2B5EF4-FFF2-40B4-BE49-F238E27FC236}">
              <a16:creationId xmlns:a16="http://schemas.microsoft.com/office/drawing/2014/main" id="{00000000-0008-0000-0100-00008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5" name="Text Box 7">
          <a:extLst>
            <a:ext uri="{FF2B5EF4-FFF2-40B4-BE49-F238E27FC236}">
              <a16:creationId xmlns:a16="http://schemas.microsoft.com/office/drawing/2014/main" id="{00000000-0008-0000-0100-00008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6" name="Text Box 7">
          <a:extLst>
            <a:ext uri="{FF2B5EF4-FFF2-40B4-BE49-F238E27FC236}">
              <a16:creationId xmlns:a16="http://schemas.microsoft.com/office/drawing/2014/main" id="{00000000-0008-0000-0100-00008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7" name="Text Box 7">
          <a:extLst>
            <a:ext uri="{FF2B5EF4-FFF2-40B4-BE49-F238E27FC236}">
              <a16:creationId xmlns:a16="http://schemas.microsoft.com/office/drawing/2014/main" id="{00000000-0008-0000-0100-00008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8" name="Text Box 7">
          <a:extLst>
            <a:ext uri="{FF2B5EF4-FFF2-40B4-BE49-F238E27FC236}">
              <a16:creationId xmlns:a16="http://schemas.microsoft.com/office/drawing/2014/main" id="{00000000-0008-0000-0100-00008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49" name="Text Box 7">
          <a:extLst>
            <a:ext uri="{FF2B5EF4-FFF2-40B4-BE49-F238E27FC236}">
              <a16:creationId xmlns:a16="http://schemas.microsoft.com/office/drawing/2014/main" id="{00000000-0008-0000-0100-00008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0" name="Text Box 7">
          <a:extLst>
            <a:ext uri="{FF2B5EF4-FFF2-40B4-BE49-F238E27FC236}">
              <a16:creationId xmlns:a16="http://schemas.microsoft.com/office/drawing/2014/main" id="{00000000-0008-0000-0100-00008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1" name="Text Box 7">
          <a:extLst>
            <a:ext uri="{FF2B5EF4-FFF2-40B4-BE49-F238E27FC236}">
              <a16:creationId xmlns:a16="http://schemas.microsoft.com/office/drawing/2014/main" id="{00000000-0008-0000-0100-00008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2" name="Text Box 7">
          <a:extLst>
            <a:ext uri="{FF2B5EF4-FFF2-40B4-BE49-F238E27FC236}">
              <a16:creationId xmlns:a16="http://schemas.microsoft.com/office/drawing/2014/main" id="{00000000-0008-0000-0100-00008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3" name="Text Box 7">
          <a:extLst>
            <a:ext uri="{FF2B5EF4-FFF2-40B4-BE49-F238E27FC236}">
              <a16:creationId xmlns:a16="http://schemas.microsoft.com/office/drawing/2014/main" id="{00000000-0008-0000-0100-00008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4" name="Text Box 7">
          <a:extLst>
            <a:ext uri="{FF2B5EF4-FFF2-40B4-BE49-F238E27FC236}">
              <a16:creationId xmlns:a16="http://schemas.microsoft.com/office/drawing/2014/main" id="{00000000-0008-0000-0100-00008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5" name="Text Box 7">
          <a:extLst>
            <a:ext uri="{FF2B5EF4-FFF2-40B4-BE49-F238E27FC236}">
              <a16:creationId xmlns:a16="http://schemas.microsoft.com/office/drawing/2014/main" id="{00000000-0008-0000-0100-00008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6" name="Text Box 7">
          <a:extLst>
            <a:ext uri="{FF2B5EF4-FFF2-40B4-BE49-F238E27FC236}">
              <a16:creationId xmlns:a16="http://schemas.microsoft.com/office/drawing/2014/main" id="{00000000-0008-0000-0100-00008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7" name="Text Box 7">
          <a:extLst>
            <a:ext uri="{FF2B5EF4-FFF2-40B4-BE49-F238E27FC236}">
              <a16:creationId xmlns:a16="http://schemas.microsoft.com/office/drawing/2014/main" id="{00000000-0008-0000-0100-00008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8" name="Text Box 7">
          <a:extLst>
            <a:ext uri="{FF2B5EF4-FFF2-40B4-BE49-F238E27FC236}">
              <a16:creationId xmlns:a16="http://schemas.microsoft.com/office/drawing/2014/main" id="{00000000-0008-0000-0100-00008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59" name="Text Box 7">
          <a:extLst>
            <a:ext uri="{FF2B5EF4-FFF2-40B4-BE49-F238E27FC236}">
              <a16:creationId xmlns:a16="http://schemas.microsoft.com/office/drawing/2014/main" id="{00000000-0008-0000-0100-00008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0" name="Text Box 7">
          <a:extLst>
            <a:ext uri="{FF2B5EF4-FFF2-40B4-BE49-F238E27FC236}">
              <a16:creationId xmlns:a16="http://schemas.microsoft.com/office/drawing/2014/main" id="{00000000-0008-0000-0100-00009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1" name="Text Box 7">
          <a:extLst>
            <a:ext uri="{FF2B5EF4-FFF2-40B4-BE49-F238E27FC236}">
              <a16:creationId xmlns:a16="http://schemas.microsoft.com/office/drawing/2014/main" id="{00000000-0008-0000-0100-00009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2" name="Text Box 7">
          <a:extLst>
            <a:ext uri="{FF2B5EF4-FFF2-40B4-BE49-F238E27FC236}">
              <a16:creationId xmlns:a16="http://schemas.microsoft.com/office/drawing/2014/main" id="{00000000-0008-0000-0100-00009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3" name="Text Box 7">
          <a:extLst>
            <a:ext uri="{FF2B5EF4-FFF2-40B4-BE49-F238E27FC236}">
              <a16:creationId xmlns:a16="http://schemas.microsoft.com/office/drawing/2014/main" id="{00000000-0008-0000-0100-00009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4" name="Text Box 7">
          <a:extLst>
            <a:ext uri="{FF2B5EF4-FFF2-40B4-BE49-F238E27FC236}">
              <a16:creationId xmlns:a16="http://schemas.microsoft.com/office/drawing/2014/main" id="{00000000-0008-0000-0100-00009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5" name="Text Box 7">
          <a:extLst>
            <a:ext uri="{FF2B5EF4-FFF2-40B4-BE49-F238E27FC236}">
              <a16:creationId xmlns:a16="http://schemas.microsoft.com/office/drawing/2014/main" id="{00000000-0008-0000-0100-00009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6" name="Text Box 7">
          <a:extLst>
            <a:ext uri="{FF2B5EF4-FFF2-40B4-BE49-F238E27FC236}">
              <a16:creationId xmlns:a16="http://schemas.microsoft.com/office/drawing/2014/main" id="{00000000-0008-0000-0100-00009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7" name="Text Box 7">
          <a:extLst>
            <a:ext uri="{FF2B5EF4-FFF2-40B4-BE49-F238E27FC236}">
              <a16:creationId xmlns:a16="http://schemas.microsoft.com/office/drawing/2014/main" id="{00000000-0008-0000-0100-00009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8" name="Text Box 7">
          <a:extLst>
            <a:ext uri="{FF2B5EF4-FFF2-40B4-BE49-F238E27FC236}">
              <a16:creationId xmlns:a16="http://schemas.microsoft.com/office/drawing/2014/main" id="{00000000-0008-0000-0100-00009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69" name="Text Box 7">
          <a:extLst>
            <a:ext uri="{FF2B5EF4-FFF2-40B4-BE49-F238E27FC236}">
              <a16:creationId xmlns:a16="http://schemas.microsoft.com/office/drawing/2014/main" id="{00000000-0008-0000-0100-00009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0" name="Text Box 7">
          <a:extLst>
            <a:ext uri="{FF2B5EF4-FFF2-40B4-BE49-F238E27FC236}">
              <a16:creationId xmlns:a16="http://schemas.microsoft.com/office/drawing/2014/main" id="{00000000-0008-0000-0100-00009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1" name="Text Box 7">
          <a:extLst>
            <a:ext uri="{FF2B5EF4-FFF2-40B4-BE49-F238E27FC236}">
              <a16:creationId xmlns:a16="http://schemas.microsoft.com/office/drawing/2014/main" id="{00000000-0008-0000-0100-00009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2" name="Text Box 7">
          <a:extLst>
            <a:ext uri="{FF2B5EF4-FFF2-40B4-BE49-F238E27FC236}">
              <a16:creationId xmlns:a16="http://schemas.microsoft.com/office/drawing/2014/main" id="{00000000-0008-0000-0100-00009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3" name="Text Box 7">
          <a:extLst>
            <a:ext uri="{FF2B5EF4-FFF2-40B4-BE49-F238E27FC236}">
              <a16:creationId xmlns:a16="http://schemas.microsoft.com/office/drawing/2014/main" id="{00000000-0008-0000-0100-00009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4" name="Text Box 7">
          <a:extLst>
            <a:ext uri="{FF2B5EF4-FFF2-40B4-BE49-F238E27FC236}">
              <a16:creationId xmlns:a16="http://schemas.microsoft.com/office/drawing/2014/main" id="{00000000-0008-0000-0100-00009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5" name="Text Box 7">
          <a:extLst>
            <a:ext uri="{FF2B5EF4-FFF2-40B4-BE49-F238E27FC236}">
              <a16:creationId xmlns:a16="http://schemas.microsoft.com/office/drawing/2014/main" id="{00000000-0008-0000-0100-00009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6" name="Text Box 7">
          <a:extLst>
            <a:ext uri="{FF2B5EF4-FFF2-40B4-BE49-F238E27FC236}">
              <a16:creationId xmlns:a16="http://schemas.microsoft.com/office/drawing/2014/main" id="{00000000-0008-0000-0100-0000A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7" name="Text Box 7">
          <a:extLst>
            <a:ext uri="{FF2B5EF4-FFF2-40B4-BE49-F238E27FC236}">
              <a16:creationId xmlns:a16="http://schemas.microsoft.com/office/drawing/2014/main" id="{00000000-0008-0000-0100-0000A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8" name="Text Box 7">
          <a:extLst>
            <a:ext uri="{FF2B5EF4-FFF2-40B4-BE49-F238E27FC236}">
              <a16:creationId xmlns:a16="http://schemas.microsoft.com/office/drawing/2014/main" id="{00000000-0008-0000-0100-0000A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79" name="Text Box 7">
          <a:extLst>
            <a:ext uri="{FF2B5EF4-FFF2-40B4-BE49-F238E27FC236}">
              <a16:creationId xmlns:a16="http://schemas.microsoft.com/office/drawing/2014/main" id="{00000000-0008-0000-0100-0000A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0" name="Text Box 7">
          <a:extLst>
            <a:ext uri="{FF2B5EF4-FFF2-40B4-BE49-F238E27FC236}">
              <a16:creationId xmlns:a16="http://schemas.microsoft.com/office/drawing/2014/main" id="{00000000-0008-0000-0100-0000A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1" name="Text Box 7">
          <a:extLst>
            <a:ext uri="{FF2B5EF4-FFF2-40B4-BE49-F238E27FC236}">
              <a16:creationId xmlns:a16="http://schemas.microsoft.com/office/drawing/2014/main" id="{00000000-0008-0000-0100-0000A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2" name="Text Box 7">
          <a:extLst>
            <a:ext uri="{FF2B5EF4-FFF2-40B4-BE49-F238E27FC236}">
              <a16:creationId xmlns:a16="http://schemas.microsoft.com/office/drawing/2014/main" id="{00000000-0008-0000-0100-0000A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3" name="Text Box 7">
          <a:extLst>
            <a:ext uri="{FF2B5EF4-FFF2-40B4-BE49-F238E27FC236}">
              <a16:creationId xmlns:a16="http://schemas.microsoft.com/office/drawing/2014/main" id="{00000000-0008-0000-0100-0000A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4" name="Text Box 7">
          <a:extLst>
            <a:ext uri="{FF2B5EF4-FFF2-40B4-BE49-F238E27FC236}">
              <a16:creationId xmlns:a16="http://schemas.microsoft.com/office/drawing/2014/main" id="{00000000-0008-0000-0100-0000A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5" name="Text Box 7">
          <a:extLst>
            <a:ext uri="{FF2B5EF4-FFF2-40B4-BE49-F238E27FC236}">
              <a16:creationId xmlns:a16="http://schemas.microsoft.com/office/drawing/2014/main" id="{00000000-0008-0000-0100-0000A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6" name="Text Box 7">
          <a:extLst>
            <a:ext uri="{FF2B5EF4-FFF2-40B4-BE49-F238E27FC236}">
              <a16:creationId xmlns:a16="http://schemas.microsoft.com/office/drawing/2014/main" id="{00000000-0008-0000-0100-0000A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7" name="Text Box 7">
          <a:extLst>
            <a:ext uri="{FF2B5EF4-FFF2-40B4-BE49-F238E27FC236}">
              <a16:creationId xmlns:a16="http://schemas.microsoft.com/office/drawing/2014/main" id="{00000000-0008-0000-0100-0000A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8" name="Text Box 7">
          <a:extLst>
            <a:ext uri="{FF2B5EF4-FFF2-40B4-BE49-F238E27FC236}">
              <a16:creationId xmlns:a16="http://schemas.microsoft.com/office/drawing/2014/main" id="{00000000-0008-0000-0100-0000A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89" name="Text Box 7">
          <a:extLst>
            <a:ext uri="{FF2B5EF4-FFF2-40B4-BE49-F238E27FC236}">
              <a16:creationId xmlns:a16="http://schemas.microsoft.com/office/drawing/2014/main" id="{00000000-0008-0000-0100-0000A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0" name="Text Box 7">
          <a:extLst>
            <a:ext uri="{FF2B5EF4-FFF2-40B4-BE49-F238E27FC236}">
              <a16:creationId xmlns:a16="http://schemas.microsoft.com/office/drawing/2014/main" id="{00000000-0008-0000-0100-0000A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1" name="Text Box 7">
          <a:extLst>
            <a:ext uri="{FF2B5EF4-FFF2-40B4-BE49-F238E27FC236}">
              <a16:creationId xmlns:a16="http://schemas.microsoft.com/office/drawing/2014/main" id="{00000000-0008-0000-0100-0000A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2" name="Text Box 7">
          <a:extLst>
            <a:ext uri="{FF2B5EF4-FFF2-40B4-BE49-F238E27FC236}">
              <a16:creationId xmlns:a16="http://schemas.microsoft.com/office/drawing/2014/main" id="{00000000-0008-0000-0100-0000B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3" name="Text Box 7">
          <a:extLst>
            <a:ext uri="{FF2B5EF4-FFF2-40B4-BE49-F238E27FC236}">
              <a16:creationId xmlns:a16="http://schemas.microsoft.com/office/drawing/2014/main" id="{00000000-0008-0000-0100-0000B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4" name="Text Box 7">
          <a:extLst>
            <a:ext uri="{FF2B5EF4-FFF2-40B4-BE49-F238E27FC236}">
              <a16:creationId xmlns:a16="http://schemas.microsoft.com/office/drawing/2014/main" id="{00000000-0008-0000-0100-0000B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5" name="Text Box 7">
          <a:extLst>
            <a:ext uri="{FF2B5EF4-FFF2-40B4-BE49-F238E27FC236}">
              <a16:creationId xmlns:a16="http://schemas.microsoft.com/office/drawing/2014/main" id="{00000000-0008-0000-0100-0000B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6" name="Text Box 7">
          <a:extLst>
            <a:ext uri="{FF2B5EF4-FFF2-40B4-BE49-F238E27FC236}">
              <a16:creationId xmlns:a16="http://schemas.microsoft.com/office/drawing/2014/main" id="{00000000-0008-0000-0100-0000B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7" name="Text Box 7">
          <a:extLst>
            <a:ext uri="{FF2B5EF4-FFF2-40B4-BE49-F238E27FC236}">
              <a16:creationId xmlns:a16="http://schemas.microsoft.com/office/drawing/2014/main" id="{00000000-0008-0000-0100-0000B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8" name="Text Box 7">
          <a:extLst>
            <a:ext uri="{FF2B5EF4-FFF2-40B4-BE49-F238E27FC236}">
              <a16:creationId xmlns:a16="http://schemas.microsoft.com/office/drawing/2014/main" id="{00000000-0008-0000-0100-0000B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999" name="Text Box 7">
          <a:extLst>
            <a:ext uri="{FF2B5EF4-FFF2-40B4-BE49-F238E27FC236}">
              <a16:creationId xmlns:a16="http://schemas.microsoft.com/office/drawing/2014/main" id="{00000000-0008-0000-0100-0000B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0" name="Text Box 7">
          <a:extLst>
            <a:ext uri="{FF2B5EF4-FFF2-40B4-BE49-F238E27FC236}">
              <a16:creationId xmlns:a16="http://schemas.microsoft.com/office/drawing/2014/main" id="{00000000-0008-0000-0100-0000B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1" name="Text Box 7">
          <a:extLst>
            <a:ext uri="{FF2B5EF4-FFF2-40B4-BE49-F238E27FC236}">
              <a16:creationId xmlns:a16="http://schemas.microsoft.com/office/drawing/2014/main" id="{00000000-0008-0000-0100-0000B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2" name="Text Box 7">
          <a:extLst>
            <a:ext uri="{FF2B5EF4-FFF2-40B4-BE49-F238E27FC236}">
              <a16:creationId xmlns:a16="http://schemas.microsoft.com/office/drawing/2014/main" id="{00000000-0008-0000-0100-0000B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3" name="Text Box 7">
          <a:extLst>
            <a:ext uri="{FF2B5EF4-FFF2-40B4-BE49-F238E27FC236}">
              <a16:creationId xmlns:a16="http://schemas.microsoft.com/office/drawing/2014/main" id="{00000000-0008-0000-0100-0000B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4" name="Text Box 7">
          <a:extLst>
            <a:ext uri="{FF2B5EF4-FFF2-40B4-BE49-F238E27FC236}">
              <a16:creationId xmlns:a16="http://schemas.microsoft.com/office/drawing/2014/main" id="{00000000-0008-0000-0100-0000B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5" name="Text Box 7">
          <a:extLst>
            <a:ext uri="{FF2B5EF4-FFF2-40B4-BE49-F238E27FC236}">
              <a16:creationId xmlns:a16="http://schemas.microsoft.com/office/drawing/2014/main" id="{00000000-0008-0000-0100-0000B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6" name="Text Box 7">
          <a:extLst>
            <a:ext uri="{FF2B5EF4-FFF2-40B4-BE49-F238E27FC236}">
              <a16:creationId xmlns:a16="http://schemas.microsoft.com/office/drawing/2014/main" id="{00000000-0008-0000-0100-0000B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7" name="Text Box 7">
          <a:extLst>
            <a:ext uri="{FF2B5EF4-FFF2-40B4-BE49-F238E27FC236}">
              <a16:creationId xmlns:a16="http://schemas.microsoft.com/office/drawing/2014/main" id="{00000000-0008-0000-0100-0000B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8" name="Text Box 7">
          <a:extLst>
            <a:ext uri="{FF2B5EF4-FFF2-40B4-BE49-F238E27FC236}">
              <a16:creationId xmlns:a16="http://schemas.microsoft.com/office/drawing/2014/main" id="{00000000-0008-0000-0100-0000C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09" name="Text Box 7">
          <a:extLst>
            <a:ext uri="{FF2B5EF4-FFF2-40B4-BE49-F238E27FC236}">
              <a16:creationId xmlns:a16="http://schemas.microsoft.com/office/drawing/2014/main" id="{00000000-0008-0000-0100-0000C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0" name="Text Box 7">
          <a:extLst>
            <a:ext uri="{FF2B5EF4-FFF2-40B4-BE49-F238E27FC236}">
              <a16:creationId xmlns:a16="http://schemas.microsoft.com/office/drawing/2014/main" id="{00000000-0008-0000-0100-0000C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1" name="Text Box 7">
          <a:extLst>
            <a:ext uri="{FF2B5EF4-FFF2-40B4-BE49-F238E27FC236}">
              <a16:creationId xmlns:a16="http://schemas.microsoft.com/office/drawing/2014/main" id="{00000000-0008-0000-0100-0000C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2" name="Text Box 7">
          <a:extLst>
            <a:ext uri="{FF2B5EF4-FFF2-40B4-BE49-F238E27FC236}">
              <a16:creationId xmlns:a16="http://schemas.microsoft.com/office/drawing/2014/main" id="{00000000-0008-0000-0100-0000C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3" name="Text Box 7">
          <a:extLst>
            <a:ext uri="{FF2B5EF4-FFF2-40B4-BE49-F238E27FC236}">
              <a16:creationId xmlns:a16="http://schemas.microsoft.com/office/drawing/2014/main" id="{00000000-0008-0000-0100-0000C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4" name="Text Box 7">
          <a:extLst>
            <a:ext uri="{FF2B5EF4-FFF2-40B4-BE49-F238E27FC236}">
              <a16:creationId xmlns:a16="http://schemas.microsoft.com/office/drawing/2014/main" id="{00000000-0008-0000-0100-0000C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5" name="Text Box 7">
          <a:extLst>
            <a:ext uri="{FF2B5EF4-FFF2-40B4-BE49-F238E27FC236}">
              <a16:creationId xmlns:a16="http://schemas.microsoft.com/office/drawing/2014/main" id="{00000000-0008-0000-0100-0000C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6" name="Text Box 7">
          <a:extLst>
            <a:ext uri="{FF2B5EF4-FFF2-40B4-BE49-F238E27FC236}">
              <a16:creationId xmlns:a16="http://schemas.microsoft.com/office/drawing/2014/main" id="{00000000-0008-0000-0100-0000C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7" name="Text Box 7">
          <a:extLst>
            <a:ext uri="{FF2B5EF4-FFF2-40B4-BE49-F238E27FC236}">
              <a16:creationId xmlns:a16="http://schemas.microsoft.com/office/drawing/2014/main" id="{00000000-0008-0000-0100-0000C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8" name="Text Box 7">
          <a:extLst>
            <a:ext uri="{FF2B5EF4-FFF2-40B4-BE49-F238E27FC236}">
              <a16:creationId xmlns:a16="http://schemas.microsoft.com/office/drawing/2014/main" id="{00000000-0008-0000-0100-0000C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19" name="Text Box 7">
          <a:extLst>
            <a:ext uri="{FF2B5EF4-FFF2-40B4-BE49-F238E27FC236}">
              <a16:creationId xmlns:a16="http://schemas.microsoft.com/office/drawing/2014/main" id="{00000000-0008-0000-0100-0000C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0" name="Text Box 7">
          <a:extLst>
            <a:ext uri="{FF2B5EF4-FFF2-40B4-BE49-F238E27FC236}">
              <a16:creationId xmlns:a16="http://schemas.microsoft.com/office/drawing/2014/main" id="{00000000-0008-0000-0100-0000C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1" name="Text Box 7">
          <a:extLst>
            <a:ext uri="{FF2B5EF4-FFF2-40B4-BE49-F238E27FC236}">
              <a16:creationId xmlns:a16="http://schemas.microsoft.com/office/drawing/2014/main" id="{00000000-0008-0000-0100-0000C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2" name="Text Box 7">
          <a:extLst>
            <a:ext uri="{FF2B5EF4-FFF2-40B4-BE49-F238E27FC236}">
              <a16:creationId xmlns:a16="http://schemas.microsoft.com/office/drawing/2014/main" id="{00000000-0008-0000-0100-0000C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3" name="Text Box 7">
          <a:extLst>
            <a:ext uri="{FF2B5EF4-FFF2-40B4-BE49-F238E27FC236}">
              <a16:creationId xmlns:a16="http://schemas.microsoft.com/office/drawing/2014/main" id="{00000000-0008-0000-0100-0000C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4" name="Text Box 7">
          <a:extLst>
            <a:ext uri="{FF2B5EF4-FFF2-40B4-BE49-F238E27FC236}">
              <a16:creationId xmlns:a16="http://schemas.microsoft.com/office/drawing/2014/main" id="{00000000-0008-0000-0100-0000D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5" name="Text Box 7">
          <a:extLst>
            <a:ext uri="{FF2B5EF4-FFF2-40B4-BE49-F238E27FC236}">
              <a16:creationId xmlns:a16="http://schemas.microsoft.com/office/drawing/2014/main" id="{00000000-0008-0000-0100-0000D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6" name="Text Box 7">
          <a:extLst>
            <a:ext uri="{FF2B5EF4-FFF2-40B4-BE49-F238E27FC236}">
              <a16:creationId xmlns:a16="http://schemas.microsoft.com/office/drawing/2014/main" id="{00000000-0008-0000-0100-0000D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7" name="Text Box 7">
          <a:extLst>
            <a:ext uri="{FF2B5EF4-FFF2-40B4-BE49-F238E27FC236}">
              <a16:creationId xmlns:a16="http://schemas.microsoft.com/office/drawing/2014/main" id="{00000000-0008-0000-0100-0000D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8" name="Text Box 7">
          <a:extLst>
            <a:ext uri="{FF2B5EF4-FFF2-40B4-BE49-F238E27FC236}">
              <a16:creationId xmlns:a16="http://schemas.microsoft.com/office/drawing/2014/main" id="{00000000-0008-0000-0100-0000D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29" name="Text Box 7">
          <a:extLst>
            <a:ext uri="{FF2B5EF4-FFF2-40B4-BE49-F238E27FC236}">
              <a16:creationId xmlns:a16="http://schemas.microsoft.com/office/drawing/2014/main" id="{00000000-0008-0000-0100-0000D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0" name="Text Box 7">
          <a:extLst>
            <a:ext uri="{FF2B5EF4-FFF2-40B4-BE49-F238E27FC236}">
              <a16:creationId xmlns:a16="http://schemas.microsoft.com/office/drawing/2014/main" id="{00000000-0008-0000-0100-0000D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1" name="Text Box 7">
          <a:extLst>
            <a:ext uri="{FF2B5EF4-FFF2-40B4-BE49-F238E27FC236}">
              <a16:creationId xmlns:a16="http://schemas.microsoft.com/office/drawing/2014/main" id="{00000000-0008-0000-0100-0000D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2" name="Text Box 7">
          <a:extLst>
            <a:ext uri="{FF2B5EF4-FFF2-40B4-BE49-F238E27FC236}">
              <a16:creationId xmlns:a16="http://schemas.microsoft.com/office/drawing/2014/main" id="{00000000-0008-0000-0100-0000D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3" name="Text Box 7">
          <a:extLst>
            <a:ext uri="{FF2B5EF4-FFF2-40B4-BE49-F238E27FC236}">
              <a16:creationId xmlns:a16="http://schemas.microsoft.com/office/drawing/2014/main" id="{00000000-0008-0000-0100-0000D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4" name="Text Box 7">
          <a:extLst>
            <a:ext uri="{FF2B5EF4-FFF2-40B4-BE49-F238E27FC236}">
              <a16:creationId xmlns:a16="http://schemas.microsoft.com/office/drawing/2014/main" id="{00000000-0008-0000-0100-0000D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5" name="Text Box 7">
          <a:extLst>
            <a:ext uri="{FF2B5EF4-FFF2-40B4-BE49-F238E27FC236}">
              <a16:creationId xmlns:a16="http://schemas.microsoft.com/office/drawing/2014/main" id="{00000000-0008-0000-0100-0000D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6" name="Text Box 7">
          <a:extLst>
            <a:ext uri="{FF2B5EF4-FFF2-40B4-BE49-F238E27FC236}">
              <a16:creationId xmlns:a16="http://schemas.microsoft.com/office/drawing/2014/main" id="{00000000-0008-0000-0100-0000D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7" name="Text Box 7">
          <a:extLst>
            <a:ext uri="{FF2B5EF4-FFF2-40B4-BE49-F238E27FC236}">
              <a16:creationId xmlns:a16="http://schemas.microsoft.com/office/drawing/2014/main" id="{00000000-0008-0000-0100-0000D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8" name="Text Box 7">
          <a:extLst>
            <a:ext uri="{FF2B5EF4-FFF2-40B4-BE49-F238E27FC236}">
              <a16:creationId xmlns:a16="http://schemas.microsoft.com/office/drawing/2014/main" id="{00000000-0008-0000-0100-0000D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39" name="Text Box 7">
          <a:extLst>
            <a:ext uri="{FF2B5EF4-FFF2-40B4-BE49-F238E27FC236}">
              <a16:creationId xmlns:a16="http://schemas.microsoft.com/office/drawing/2014/main" id="{00000000-0008-0000-0100-0000D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0" name="Text Box 7">
          <a:extLst>
            <a:ext uri="{FF2B5EF4-FFF2-40B4-BE49-F238E27FC236}">
              <a16:creationId xmlns:a16="http://schemas.microsoft.com/office/drawing/2014/main" id="{00000000-0008-0000-0100-0000E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1" name="Text Box 7">
          <a:extLst>
            <a:ext uri="{FF2B5EF4-FFF2-40B4-BE49-F238E27FC236}">
              <a16:creationId xmlns:a16="http://schemas.microsoft.com/office/drawing/2014/main" id="{00000000-0008-0000-0100-0000E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2" name="Text Box 7">
          <a:extLst>
            <a:ext uri="{FF2B5EF4-FFF2-40B4-BE49-F238E27FC236}">
              <a16:creationId xmlns:a16="http://schemas.microsoft.com/office/drawing/2014/main" id="{00000000-0008-0000-0100-0000E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3" name="Text Box 7">
          <a:extLst>
            <a:ext uri="{FF2B5EF4-FFF2-40B4-BE49-F238E27FC236}">
              <a16:creationId xmlns:a16="http://schemas.microsoft.com/office/drawing/2014/main" id="{00000000-0008-0000-0100-0000E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4" name="Text Box 7">
          <a:extLst>
            <a:ext uri="{FF2B5EF4-FFF2-40B4-BE49-F238E27FC236}">
              <a16:creationId xmlns:a16="http://schemas.microsoft.com/office/drawing/2014/main" id="{00000000-0008-0000-0100-0000E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5" name="Text Box 7">
          <a:extLst>
            <a:ext uri="{FF2B5EF4-FFF2-40B4-BE49-F238E27FC236}">
              <a16:creationId xmlns:a16="http://schemas.microsoft.com/office/drawing/2014/main" id="{00000000-0008-0000-0100-0000E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6" name="Text Box 7">
          <a:extLst>
            <a:ext uri="{FF2B5EF4-FFF2-40B4-BE49-F238E27FC236}">
              <a16:creationId xmlns:a16="http://schemas.microsoft.com/office/drawing/2014/main" id="{00000000-0008-0000-0100-0000E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7" name="Text Box 7">
          <a:extLst>
            <a:ext uri="{FF2B5EF4-FFF2-40B4-BE49-F238E27FC236}">
              <a16:creationId xmlns:a16="http://schemas.microsoft.com/office/drawing/2014/main" id="{00000000-0008-0000-0100-0000E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8" name="Text Box 7">
          <a:extLst>
            <a:ext uri="{FF2B5EF4-FFF2-40B4-BE49-F238E27FC236}">
              <a16:creationId xmlns:a16="http://schemas.microsoft.com/office/drawing/2014/main" id="{00000000-0008-0000-0100-0000E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49" name="Text Box 7">
          <a:extLst>
            <a:ext uri="{FF2B5EF4-FFF2-40B4-BE49-F238E27FC236}">
              <a16:creationId xmlns:a16="http://schemas.microsoft.com/office/drawing/2014/main" id="{00000000-0008-0000-0100-0000E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0" name="Text Box 7">
          <a:extLst>
            <a:ext uri="{FF2B5EF4-FFF2-40B4-BE49-F238E27FC236}">
              <a16:creationId xmlns:a16="http://schemas.microsoft.com/office/drawing/2014/main" id="{00000000-0008-0000-0100-0000E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1" name="Text Box 7">
          <a:extLst>
            <a:ext uri="{FF2B5EF4-FFF2-40B4-BE49-F238E27FC236}">
              <a16:creationId xmlns:a16="http://schemas.microsoft.com/office/drawing/2014/main" id="{00000000-0008-0000-0100-0000E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2" name="Text Box 7">
          <a:extLst>
            <a:ext uri="{FF2B5EF4-FFF2-40B4-BE49-F238E27FC236}">
              <a16:creationId xmlns:a16="http://schemas.microsoft.com/office/drawing/2014/main" id="{00000000-0008-0000-0100-0000E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3" name="Text Box 7">
          <a:extLst>
            <a:ext uri="{FF2B5EF4-FFF2-40B4-BE49-F238E27FC236}">
              <a16:creationId xmlns:a16="http://schemas.microsoft.com/office/drawing/2014/main" id="{00000000-0008-0000-0100-0000E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4" name="Text Box 7">
          <a:extLst>
            <a:ext uri="{FF2B5EF4-FFF2-40B4-BE49-F238E27FC236}">
              <a16:creationId xmlns:a16="http://schemas.microsoft.com/office/drawing/2014/main" id="{00000000-0008-0000-0100-0000E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5" name="Text Box 7">
          <a:extLst>
            <a:ext uri="{FF2B5EF4-FFF2-40B4-BE49-F238E27FC236}">
              <a16:creationId xmlns:a16="http://schemas.microsoft.com/office/drawing/2014/main" id="{00000000-0008-0000-0100-0000E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6" name="Text Box 7">
          <a:extLst>
            <a:ext uri="{FF2B5EF4-FFF2-40B4-BE49-F238E27FC236}">
              <a16:creationId xmlns:a16="http://schemas.microsoft.com/office/drawing/2014/main" id="{00000000-0008-0000-0100-0000F0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7" name="Text Box 7">
          <a:extLst>
            <a:ext uri="{FF2B5EF4-FFF2-40B4-BE49-F238E27FC236}">
              <a16:creationId xmlns:a16="http://schemas.microsoft.com/office/drawing/2014/main" id="{00000000-0008-0000-0100-0000F1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8" name="Text Box 7">
          <a:extLst>
            <a:ext uri="{FF2B5EF4-FFF2-40B4-BE49-F238E27FC236}">
              <a16:creationId xmlns:a16="http://schemas.microsoft.com/office/drawing/2014/main" id="{00000000-0008-0000-0100-0000F2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59" name="Text Box 7">
          <a:extLst>
            <a:ext uri="{FF2B5EF4-FFF2-40B4-BE49-F238E27FC236}">
              <a16:creationId xmlns:a16="http://schemas.microsoft.com/office/drawing/2014/main" id="{00000000-0008-0000-0100-0000F3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0" name="Text Box 7">
          <a:extLst>
            <a:ext uri="{FF2B5EF4-FFF2-40B4-BE49-F238E27FC236}">
              <a16:creationId xmlns:a16="http://schemas.microsoft.com/office/drawing/2014/main" id="{00000000-0008-0000-0100-0000F4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1" name="Text Box 7">
          <a:extLst>
            <a:ext uri="{FF2B5EF4-FFF2-40B4-BE49-F238E27FC236}">
              <a16:creationId xmlns:a16="http://schemas.microsoft.com/office/drawing/2014/main" id="{00000000-0008-0000-0100-0000F5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2" name="Text Box 7">
          <a:extLst>
            <a:ext uri="{FF2B5EF4-FFF2-40B4-BE49-F238E27FC236}">
              <a16:creationId xmlns:a16="http://schemas.microsoft.com/office/drawing/2014/main" id="{00000000-0008-0000-0100-0000F6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3" name="Text Box 7">
          <a:extLst>
            <a:ext uri="{FF2B5EF4-FFF2-40B4-BE49-F238E27FC236}">
              <a16:creationId xmlns:a16="http://schemas.microsoft.com/office/drawing/2014/main" id="{00000000-0008-0000-0100-0000F7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4" name="Text Box 7">
          <a:extLst>
            <a:ext uri="{FF2B5EF4-FFF2-40B4-BE49-F238E27FC236}">
              <a16:creationId xmlns:a16="http://schemas.microsoft.com/office/drawing/2014/main" id="{00000000-0008-0000-0100-0000F8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5" name="Text Box 7">
          <a:extLst>
            <a:ext uri="{FF2B5EF4-FFF2-40B4-BE49-F238E27FC236}">
              <a16:creationId xmlns:a16="http://schemas.microsoft.com/office/drawing/2014/main" id="{00000000-0008-0000-0100-0000F9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6" name="Text Box 7">
          <a:extLst>
            <a:ext uri="{FF2B5EF4-FFF2-40B4-BE49-F238E27FC236}">
              <a16:creationId xmlns:a16="http://schemas.microsoft.com/office/drawing/2014/main" id="{00000000-0008-0000-0100-0000FA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7" name="Text Box 7">
          <a:extLst>
            <a:ext uri="{FF2B5EF4-FFF2-40B4-BE49-F238E27FC236}">
              <a16:creationId xmlns:a16="http://schemas.microsoft.com/office/drawing/2014/main" id="{00000000-0008-0000-0100-0000FB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8" name="Text Box 7">
          <a:extLst>
            <a:ext uri="{FF2B5EF4-FFF2-40B4-BE49-F238E27FC236}">
              <a16:creationId xmlns:a16="http://schemas.microsoft.com/office/drawing/2014/main" id="{00000000-0008-0000-0100-0000FC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69" name="Text Box 7">
          <a:extLst>
            <a:ext uri="{FF2B5EF4-FFF2-40B4-BE49-F238E27FC236}">
              <a16:creationId xmlns:a16="http://schemas.microsoft.com/office/drawing/2014/main" id="{00000000-0008-0000-0100-0000FD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0" name="Text Box 7">
          <a:extLst>
            <a:ext uri="{FF2B5EF4-FFF2-40B4-BE49-F238E27FC236}">
              <a16:creationId xmlns:a16="http://schemas.microsoft.com/office/drawing/2014/main" id="{00000000-0008-0000-0100-0000FE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1" name="Text Box 7">
          <a:extLst>
            <a:ext uri="{FF2B5EF4-FFF2-40B4-BE49-F238E27FC236}">
              <a16:creationId xmlns:a16="http://schemas.microsoft.com/office/drawing/2014/main" id="{00000000-0008-0000-0100-0000FF0B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2" name="Text Box 7">
          <a:extLst>
            <a:ext uri="{FF2B5EF4-FFF2-40B4-BE49-F238E27FC236}">
              <a16:creationId xmlns:a16="http://schemas.microsoft.com/office/drawing/2014/main" id="{00000000-0008-0000-0100-00000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3" name="Text Box 7">
          <a:extLst>
            <a:ext uri="{FF2B5EF4-FFF2-40B4-BE49-F238E27FC236}">
              <a16:creationId xmlns:a16="http://schemas.microsoft.com/office/drawing/2014/main" id="{00000000-0008-0000-0100-00000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4" name="Text Box 7">
          <a:extLst>
            <a:ext uri="{FF2B5EF4-FFF2-40B4-BE49-F238E27FC236}">
              <a16:creationId xmlns:a16="http://schemas.microsoft.com/office/drawing/2014/main" id="{00000000-0008-0000-0100-00000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5" name="Text Box 7">
          <a:extLst>
            <a:ext uri="{FF2B5EF4-FFF2-40B4-BE49-F238E27FC236}">
              <a16:creationId xmlns:a16="http://schemas.microsoft.com/office/drawing/2014/main" id="{00000000-0008-0000-0100-00000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6" name="Text Box 7">
          <a:extLst>
            <a:ext uri="{FF2B5EF4-FFF2-40B4-BE49-F238E27FC236}">
              <a16:creationId xmlns:a16="http://schemas.microsoft.com/office/drawing/2014/main" id="{00000000-0008-0000-0100-00000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7" name="Text Box 7">
          <a:extLst>
            <a:ext uri="{FF2B5EF4-FFF2-40B4-BE49-F238E27FC236}">
              <a16:creationId xmlns:a16="http://schemas.microsoft.com/office/drawing/2014/main" id="{00000000-0008-0000-0100-00000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8" name="Text Box 7">
          <a:extLst>
            <a:ext uri="{FF2B5EF4-FFF2-40B4-BE49-F238E27FC236}">
              <a16:creationId xmlns:a16="http://schemas.microsoft.com/office/drawing/2014/main" id="{00000000-0008-0000-0100-00000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79" name="Text Box 7">
          <a:extLst>
            <a:ext uri="{FF2B5EF4-FFF2-40B4-BE49-F238E27FC236}">
              <a16:creationId xmlns:a16="http://schemas.microsoft.com/office/drawing/2014/main" id="{00000000-0008-0000-0100-00000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0" name="Text Box 7">
          <a:extLst>
            <a:ext uri="{FF2B5EF4-FFF2-40B4-BE49-F238E27FC236}">
              <a16:creationId xmlns:a16="http://schemas.microsoft.com/office/drawing/2014/main" id="{00000000-0008-0000-0100-00000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1" name="Text Box 7">
          <a:extLst>
            <a:ext uri="{FF2B5EF4-FFF2-40B4-BE49-F238E27FC236}">
              <a16:creationId xmlns:a16="http://schemas.microsoft.com/office/drawing/2014/main" id="{00000000-0008-0000-0100-00000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2" name="Text Box 7">
          <a:extLst>
            <a:ext uri="{FF2B5EF4-FFF2-40B4-BE49-F238E27FC236}">
              <a16:creationId xmlns:a16="http://schemas.microsoft.com/office/drawing/2014/main" id="{00000000-0008-0000-0100-00000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3" name="Text Box 7">
          <a:extLst>
            <a:ext uri="{FF2B5EF4-FFF2-40B4-BE49-F238E27FC236}">
              <a16:creationId xmlns:a16="http://schemas.microsoft.com/office/drawing/2014/main" id="{00000000-0008-0000-0100-00000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4" name="Text Box 7">
          <a:extLst>
            <a:ext uri="{FF2B5EF4-FFF2-40B4-BE49-F238E27FC236}">
              <a16:creationId xmlns:a16="http://schemas.microsoft.com/office/drawing/2014/main" id="{00000000-0008-0000-0100-00000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5" name="Text Box 7">
          <a:extLst>
            <a:ext uri="{FF2B5EF4-FFF2-40B4-BE49-F238E27FC236}">
              <a16:creationId xmlns:a16="http://schemas.microsoft.com/office/drawing/2014/main" id="{00000000-0008-0000-0100-00000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6" name="Text Box 7">
          <a:extLst>
            <a:ext uri="{FF2B5EF4-FFF2-40B4-BE49-F238E27FC236}">
              <a16:creationId xmlns:a16="http://schemas.microsoft.com/office/drawing/2014/main" id="{00000000-0008-0000-0100-00000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7" name="Text Box 7">
          <a:extLst>
            <a:ext uri="{FF2B5EF4-FFF2-40B4-BE49-F238E27FC236}">
              <a16:creationId xmlns:a16="http://schemas.microsoft.com/office/drawing/2014/main" id="{00000000-0008-0000-0100-00000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8" name="Text Box 7">
          <a:extLst>
            <a:ext uri="{FF2B5EF4-FFF2-40B4-BE49-F238E27FC236}">
              <a16:creationId xmlns:a16="http://schemas.microsoft.com/office/drawing/2014/main" id="{00000000-0008-0000-0100-00001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89" name="Text Box 7">
          <a:extLst>
            <a:ext uri="{FF2B5EF4-FFF2-40B4-BE49-F238E27FC236}">
              <a16:creationId xmlns:a16="http://schemas.microsoft.com/office/drawing/2014/main" id="{00000000-0008-0000-0100-00001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0" name="Text Box 7">
          <a:extLst>
            <a:ext uri="{FF2B5EF4-FFF2-40B4-BE49-F238E27FC236}">
              <a16:creationId xmlns:a16="http://schemas.microsoft.com/office/drawing/2014/main" id="{00000000-0008-0000-0100-00001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1" name="Text Box 7">
          <a:extLst>
            <a:ext uri="{FF2B5EF4-FFF2-40B4-BE49-F238E27FC236}">
              <a16:creationId xmlns:a16="http://schemas.microsoft.com/office/drawing/2014/main" id="{00000000-0008-0000-0100-00001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2" name="Text Box 7">
          <a:extLst>
            <a:ext uri="{FF2B5EF4-FFF2-40B4-BE49-F238E27FC236}">
              <a16:creationId xmlns:a16="http://schemas.microsoft.com/office/drawing/2014/main" id="{00000000-0008-0000-0100-00001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3" name="Text Box 7">
          <a:extLst>
            <a:ext uri="{FF2B5EF4-FFF2-40B4-BE49-F238E27FC236}">
              <a16:creationId xmlns:a16="http://schemas.microsoft.com/office/drawing/2014/main" id="{00000000-0008-0000-0100-00001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4" name="Text Box 7">
          <a:extLst>
            <a:ext uri="{FF2B5EF4-FFF2-40B4-BE49-F238E27FC236}">
              <a16:creationId xmlns:a16="http://schemas.microsoft.com/office/drawing/2014/main" id="{00000000-0008-0000-0100-00001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5" name="Text Box 7">
          <a:extLst>
            <a:ext uri="{FF2B5EF4-FFF2-40B4-BE49-F238E27FC236}">
              <a16:creationId xmlns:a16="http://schemas.microsoft.com/office/drawing/2014/main" id="{00000000-0008-0000-0100-00001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6" name="Text Box 7">
          <a:extLst>
            <a:ext uri="{FF2B5EF4-FFF2-40B4-BE49-F238E27FC236}">
              <a16:creationId xmlns:a16="http://schemas.microsoft.com/office/drawing/2014/main" id="{00000000-0008-0000-0100-00001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7" name="Text Box 7">
          <a:extLst>
            <a:ext uri="{FF2B5EF4-FFF2-40B4-BE49-F238E27FC236}">
              <a16:creationId xmlns:a16="http://schemas.microsoft.com/office/drawing/2014/main" id="{00000000-0008-0000-0100-00001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8" name="Text Box 7">
          <a:extLst>
            <a:ext uri="{FF2B5EF4-FFF2-40B4-BE49-F238E27FC236}">
              <a16:creationId xmlns:a16="http://schemas.microsoft.com/office/drawing/2014/main" id="{00000000-0008-0000-0100-00001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099" name="Text Box 7">
          <a:extLst>
            <a:ext uri="{FF2B5EF4-FFF2-40B4-BE49-F238E27FC236}">
              <a16:creationId xmlns:a16="http://schemas.microsoft.com/office/drawing/2014/main" id="{00000000-0008-0000-0100-00001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0" name="Text Box 7">
          <a:extLst>
            <a:ext uri="{FF2B5EF4-FFF2-40B4-BE49-F238E27FC236}">
              <a16:creationId xmlns:a16="http://schemas.microsoft.com/office/drawing/2014/main" id="{00000000-0008-0000-0100-00001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1" name="Text Box 7">
          <a:extLst>
            <a:ext uri="{FF2B5EF4-FFF2-40B4-BE49-F238E27FC236}">
              <a16:creationId xmlns:a16="http://schemas.microsoft.com/office/drawing/2014/main" id="{00000000-0008-0000-0100-00001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2" name="Text Box 7">
          <a:extLst>
            <a:ext uri="{FF2B5EF4-FFF2-40B4-BE49-F238E27FC236}">
              <a16:creationId xmlns:a16="http://schemas.microsoft.com/office/drawing/2014/main" id="{00000000-0008-0000-0100-00001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3" name="Text Box 7">
          <a:extLst>
            <a:ext uri="{FF2B5EF4-FFF2-40B4-BE49-F238E27FC236}">
              <a16:creationId xmlns:a16="http://schemas.microsoft.com/office/drawing/2014/main" id="{00000000-0008-0000-0100-00001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4" name="Text Box 7">
          <a:extLst>
            <a:ext uri="{FF2B5EF4-FFF2-40B4-BE49-F238E27FC236}">
              <a16:creationId xmlns:a16="http://schemas.microsoft.com/office/drawing/2014/main" id="{00000000-0008-0000-0100-00002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5" name="Text Box 7">
          <a:extLst>
            <a:ext uri="{FF2B5EF4-FFF2-40B4-BE49-F238E27FC236}">
              <a16:creationId xmlns:a16="http://schemas.microsoft.com/office/drawing/2014/main" id="{00000000-0008-0000-0100-00002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6" name="Text Box 7">
          <a:extLst>
            <a:ext uri="{FF2B5EF4-FFF2-40B4-BE49-F238E27FC236}">
              <a16:creationId xmlns:a16="http://schemas.microsoft.com/office/drawing/2014/main" id="{00000000-0008-0000-0100-00002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7" name="Text Box 7">
          <a:extLst>
            <a:ext uri="{FF2B5EF4-FFF2-40B4-BE49-F238E27FC236}">
              <a16:creationId xmlns:a16="http://schemas.microsoft.com/office/drawing/2014/main" id="{00000000-0008-0000-0100-00002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8" name="Text Box 7">
          <a:extLst>
            <a:ext uri="{FF2B5EF4-FFF2-40B4-BE49-F238E27FC236}">
              <a16:creationId xmlns:a16="http://schemas.microsoft.com/office/drawing/2014/main" id="{00000000-0008-0000-0100-00002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09" name="Text Box 7">
          <a:extLst>
            <a:ext uri="{FF2B5EF4-FFF2-40B4-BE49-F238E27FC236}">
              <a16:creationId xmlns:a16="http://schemas.microsoft.com/office/drawing/2014/main" id="{00000000-0008-0000-0100-00002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0" name="Text Box 7">
          <a:extLst>
            <a:ext uri="{FF2B5EF4-FFF2-40B4-BE49-F238E27FC236}">
              <a16:creationId xmlns:a16="http://schemas.microsoft.com/office/drawing/2014/main" id="{00000000-0008-0000-0100-00002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1" name="Text Box 7">
          <a:extLst>
            <a:ext uri="{FF2B5EF4-FFF2-40B4-BE49-F238E27FC236}">
              <a16:creationId xmlns:a16="http://schemas.microsoft.com/office/drawing/2014/main" id="{00000000-0008-0000-0100-00002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2" name="Text Box 7">
          <a:extLst>
            <a:ext uri="{FF2B5EF4-FFF2-40B4-BE49-F238E27FC236}">
              <a16:creationId xmlns:a16="http://schemas.microsoft.com/office/drawing/2014/main" id="{00000000-0008-0000-0100-00002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3" name="Text Box 7">
          <a:extLst>
            <a:ext uri="{FF2B5EF4-FFF2-40B4-BE49-F238E27FC236}">
              <a16:creationId xmlns:a16="http://schemas.microsoft.com/office/drawing/2014/main" id="{00000000-0008-0000-0100-00002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4" name="Text Box 7">
          <a:extLst>
            <a:ext uri="{FF2B5EF4-FFF2-40B4-BE49-F238E27FC236}">
              <a16:creationId xmlns:a16="http://schemas.microsoft.com/office/drawing/2014/main" id="{00000000-0008-0000-0100-00002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6" name="Text Box 7">
          <a:extLst>
            <a:ext uri="{FF2B5EF4-FFF2-40B4-BE49-F238E27FC236}">
              <a16:creationId xmlns:a16="http://schemas.microsoft.com/office/drawing/2014/main" id="{00000000-0008-0000-0100-00002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7" name="Text Box 7">
          <a:extLst>
            <a:ext uri="{FF2B5EF4-FFF2-40B4-BE49-F238E27FC236}">
              <a16:creationId xmlns:a16="http://schemas.microsoft.com/office/drawing/2014/main" id="{00000000-0008-0000-0100-00002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8" name="Text Box 7">
          <a:extLst>
            <a:ext uri="{FF2B5EF4-FFF2-40B4-BE49-F238E27FC236}">
              <a16:creationId xmlns:a16="http://schemas.microsoft.com/office/drawing/2014/main" id="{00000000-0008-0000-0100-00002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19" name="Text Box 7">
          <a:extLst>
            <a:ext uri="{FF2B5EF4-FFF2-40B4-BE49-F238E27FC236}">
              <a16:creationId xmlns:a16="http://schemas.microsoft.com/office/drawing/2014/main" id="{00000000-0008-0000-0100-00002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0" name="Text Box 7">
          <a:extLst>
            <a:ext uri="{FF2B5EF4-FFF2-40B4-BE49-F238E27FC236}">
              <a16:creationId xmlns:a16="http://schemas.microsoft.com/office/drawing/2014/main" id="{00000000-0008-0000-0100-00003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1" name="Text Box 7">
          <a:extLst>
            <a:ext uri="{FF2B5EF4-FFF2-40B4-BE49-F238E27FC236}">
              <a16:creationId xmlns:a16="http://schemas.microsoft.com/office/drawing/2014/main" id="{00000000-0008-0000-0100-00003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2" name="Text Box 7">
          <a:extLst>
            <a:ext uri="{FF2B5EF4-FFF2-40B4-BE49-F238E27FC236}">
              <a16:creationId xmlns:a16="http://schemas.microsoft.com/office/drawing/2014/main" id="{00000000-0008-0000-0100-00003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3" name="Text Box 7">
          <a:extLst>
            <a:ext uri="{FF2B5EF4-FFF2-40B4-BE49-F238E27FC236}">
              <a16:creationId xmlns:a16="http://schemas.microsoft.com/office/drawing/2014/main" id="{00000000-0008-0000-0100-00003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4" name="Text Box 7">
          <a:extLst>
            <a:ext uri="{FF2B5EF4-FFF2-40B4-BE49-F238E27FC236}">
              <a16:creationId xmlns:a16="http://schemas.microsoft.com/office/drawing/2014/main" id="{00000000-0008-0000-0100-00003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5" name="Text Box 7">
          <a:extLst>
            <a:ext uri="{FF2B5EF4-FFF2-40B4-BE49-F238E27FC236}">
              <a16:creationId xmlns:a16="http://schemas.microsoft.com/office/drawing/2014/main" id="{00000000-0008-0000-0100-00003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6" name="Text Box 7">
          <a:extLst>
            <a:ext uri="{FF2B5EF4-FFF2-40B4-BE49-F238E27FC236}">
              <a16:creationId xmlns:a16="http://schemas.microsoft.com/office/drawing/2014/main" id="{00000000-0008-0000-0100-00003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7" name="Text Box 7">
          <a:extLst>
            <a:ext uri="{FF2B5EF4-FFF2-40B4-BE49-F238E27FC236}">
              <a16:creationId xmlns:a16="http://schemas.microsoft.com/office/drawing/2014/main" id="{00000000-0008-0000-0100-00003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8" name="Text Box 7">
          <a:extLst>
            <a:ext uri="{FF2B5EF4-FFF2-40B4-BE49-F238E27FC236}">
              <a16:creationId xmlns:a16="http://schemas.microsoft.com/office/drawing/2014/main" id="{00000000-0008-0000-0100-00003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29" name="Text Box 7">
          <a:extLst>
            <a:ext uri="{FF2B5EF4-FFF2-40B4-BE49-F238E27FC236}">
              <a16:creationId xmlns:a16="http://schemas.microsoft.com/office/drawing/2014/main" id="{00000000-0008-0000-0100-00003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0" name="Text Box 7">
          <a:extLst>
            <a:ext uri="{FF2B5EF4-FFF2-40B4-BE49-F238E27FC236}">
              <a16:creationId xmlns:a16="http://schemas.microsoft.com/office/drawing/2014/main" id="{00000000-0008-0000-0100-00003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1" name="Text Box 7">
          <a:extLst>
            <a:ext uri="{FF2B5EF4-FFF2-40B4-BE49-F238E27FC236}">
              <a16:creationId xmlns:a16="http://schemas.microsoft.com/office/drawing/2014/main" id="{00000000-0008-0000-0100-00003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2" name="Text Box 7">
          <a:extLst>
            <a:ext uri="{FF2B5EF4-FFF2-40B4-BE49-F238E27FC236}">
              <a16:creationId xmlns:a16="http://schemas.microsoft.com/office/drawing/2014/main" id="{00000000-0008-0000-0100-00003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3" name="Text Box 7">
          <a:extLst>
            <a:ext uri="{FF2B5EF4-FFF2-40B4-BE49-F238E27FC236}">
              <a16:creationId xmlns:a16="http://schemas.microsoft.com/office/drawing/2014/main" id="{00000000-0008-0000-0100-00003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4" name="Text Box 7">
          <a:extLst>
            <a:ext uri="{FF2B5EF4-FFF2-40B4-BE49-F238E27FC236}">
              <a16:creationId xmlns:a16="http://schemas.microsoft.com/office/drawing/2014/main" id="{00000000-0008-0000-0100-00003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5" name="Text Box 7">
          <a:extLst>
            <a:ext uri="{FF2B5EF4-FFF2-40B4-BE49-F238E27FC236}">
              <a16:creationId xmlns:a16="http://schemas.microsoft.com/office/drawing/2014/main" id="{00000000-0008-0000-0100-00003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6" name="Text Box 7">
          <a:extLst>
            <a:ext uri="{FF2B5EF4-FFF2-40B4-BE49-F238E27FC236}">
              <a16:creationId xmlns:a16="http://schemas.microsoft.com/office/drawing/2014/main" id="{00000000-0008-0000-0100-00004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7" name="Text Box 7">
          <a:extLst>
            <a:ext uri="{FF2B5EF4-FFF2-40B4-BE49-F238E27FC236}">
              <a16:creationId xmlns:a16="http://schemas.microsoft.com/office/drawing/2014/main" id="{00000000-0008-0000-0100-00004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8" name="Text Box 7">
          <a:extLst>
            <a:ext uri="{FF2B5EF4-FFF2-40B4-BE49-F238E27FC236}">
              <a16:creationId xmlns:a16="http://schemas.microsoft.com/office/drawing/2014/main" id="{00000000-0008-0000-0100-00004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39" name="Text Box 7">
          <a:extLst>
            <a:ext uri="{FF2B5EF4-FFF2-40B4-BE49-F238E27FC236}">
              <a16:creationId xmlns:a16="http://schemas.microsoft.com/office/drawing/2014/main" id="{00000000-0008-0000-0100-00004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0" name="Text Box 7">
          <a:extLst>
            <a:ext uri="{FF2B5EF4-FFF2-40B4-BE49-F238E27FC236}">
              <a16:creationId xmlns:a16="http://schemas.microsoft.com/office/drawing/2014/main" id="{00000000-0008-0000-0100-00004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1" name="Text Box 7">
          <a:extLst>
            <a:ext uri="{FF2B5EF4-FFF2-40B4-BE49-F238E27FC236}">
              <a16:creationId xmlns:a16="http://schemas.microsoft.com/office/drawing/2014/main" id="{00000000-0008-0000-0100-00004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2" name="Text Box 7">
          <a:extLst>
            <a:ext uri="{FF2B5EF4-FFF2-40B4-BE49-F238E27FC236}">
              <a16:creationId xmlns:a16="http://schemas.microsoft.com/office/drawing/2014/main" id="{00000000-0008-0000-0100-00004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3" name="Text Box 7">
          <a:extLst>
            <a:ext uri="{FF2B5EF4-FFF2-40B4-BE49-F238E27FC236}">
              <a16:creationId xmlns:a16="http://schemas.microsoft.com/office/drawing/2014/main" id="{00000000-0008-0000-0100-00004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4" name="Text Box 7">
          <a:extLst>
            <a:ext uri="{FF2B5EF4-FFF2-40B4-BE49-F238E27FC236}">
              <a16:creationId xmlns:a16="http://schemas.microsoft.com/office/drawing/2014/main" id="{00000000-0008-0000-0100-00004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5" name="Text Box 7">
          <a:extLst>
            <a:ext uri="{FF2B5EF4-FFF2-40B4-BE49-F238E27FC236}">
              <a16:creationId xmlns:a16="http://schemas.microsoft.com/office/drawing/2014/main" id="{00000000-0008-0000-0100-00004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6" name="Text Box 7">
          <a:extLst>
            <a:ext uri="{FF2B5EF4-FFF2-40B4-BE49-F238E27FC236}">
              <a16:creationId xmlns:a16="http://schemas.microsoft.com/office/drawing/2014/main" id="{00000000-0008-0000-0100-00004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7" name="Text Box 7">
          <a:extLst>
            <a:ext uri="{FF2B5EF4-FFF2-40B4-BE49-F238E27FC236}">
              <a16:creationId xmlns:a16="http://schemas.microsoft.com/office/drawing/2014/main" id="{00000000-0008-0000-0100-00004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8" name="Text Box 7">
          <a:extLst>
            <a:ext uri="{FF2B5EF4-FFF2-40B4-BE49-F238E27FC236}">
              <a16:creationId xmlns:a16="http://schemas.microsoft.com/office/drawing/2014/main" id="{00000000-0008-0000-0100-00004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49" name="Text Box 7">
          <a:extLst>
            <a:ext uri="{FF2B5EF4-FFF2-40B4-BE49-F238E27FC236}">
              <a16:creationId xmlns:a16="http://schemas.microsoft.com/office/drawing/2014/main" id="{00000000-0008-0000-0100-00004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0" name="Text Box 7">
          <a:extLst>
            <a:ext uri="{FF2B5EF4-FFF2-40B4-BE49-F238E27FC236}">
              <a16:creationId xmlns:a16="http://schemas.microsoft.com/office/drawing/2014/main" id="{00000000-0008-0000-0100-00004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1" name="Text Box 7">
          <a:extLst>
            <a:ext uri="{FF2B5EF4-FFF2-40B4-BE49-F238E27FC236}">
              <a16:creationId xmlns:a16="http://schemas.microsoft.com/office/drawing/2014/main" id="{00000000-0008-0000-0100-00004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2" name="Text Box 7">
          <a:extLst>
            <a:ext uri="{FF2B5EF4-FFF2-40B4-BE49-F238E27FC236}">
              <a16:creationId xmlns:a16="http://schemas.microsoft.com/office/drawing/2014/main" id="{00000000-0008-0000-0100-00005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3" name="Text Box 7">
          <a:extLst>
            <a:ext uri="{FF2B5EF4-FFF2-40B4-BE49-F238E27FC236}">
              <a16:creationId xmlns:a16="http://schemas.microsoft.com/office/drawing/2014/main" id="{00000000-0008-0000-0100-00005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4" name="Text Box 7">
          <a:extLst>
            <a:ext uri="{FF2B5EF4-FFF2-40B4-BE49-F238E27FC236}">
              <a16:creationId xmlns:a16="http://schemas.microsoft.com/office/drawing/2014/main" id="{00000000-0008-0000-0100-00005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5" name="Text Box 7">
          <a:extLst>
            <a:ext uri="{FF2B5EF4-FFF2-40B4-BE49-F238E27FC236}">
              <a16:creationId xmlns:a16="http://schemas.microsoft.com/office/drawing/2014/main" id="{00000000-0008-0000-0100-00005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6" name="Text Box 7">
          <a:extLst>
            <a:ext uri="{FF2B5EF4-FFF2-40B4-BE49-F238E27FC236}">
              <a16:creationId xmlns:a16="http://schemas.microsoft.com/office/drawing/2014/main" id="{00000000-0008-0000-0100-00005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7" name="Text Box 7">
          <a:extLst>
            <a:ext uri="{FF2B5EF4-FFF2-40B4-BE49-F238E27FC236}">
              <a16:creationId xmlns:a16="http://schemas.microsoft.com/office/drawing/2014/main" id="{00000000-0008-0000-0100-00005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8" name="Text Box 7">
          <a:extLst>
            <a:ext uri="{FF2B5EF4-FFF2-40B4-BE49-F238E27FC236}">
              <a16:creationId xmlns:a16="http://schemas.microsoft.com/office/drawing/2014/main" id="{00000000-0008-0000-0100-00005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59" name="Text Box 7">
          <a:extLst>
            <a:ext uri="{FF2B5EF4-FFF2-40B4-BE49-F238E27FC236}">
              <a16:creationId xmlns:a16="http://schemas.microsoft.com/office/drawing/2014/main" id="{00000000-0008-0000-0100-00005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0" name="Text Box 7">
          <a:extLst>
            <a:ext uri="{FF2B5EF4-FFF2-40B4-BE49-F238E27FC236}">
              <a16:creationId xmlns:a16="http://schemas.microsoft.com/office/drawing/2014/main" id="{00000000-0008-0000-0100-00005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1" name="Text Box 7">
          <a:extLst>
            <a:ext uri="{FF2B5EF4-FFF2-40B4-BE49-F238E27FC236}">
              <a16:creationId xmlns:a16="http://schemas.microsoft.com/office/drawing/2014/main" id="{00000000-0008-0000-0100-00005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2" name="Text Box 7">
          <a:extLst>
            <a:ext uri="{FF2B5EF4-FFF2-40B4-BE49-F238E27FC236}">
              <a16:creationId xmlns:a16="http://schemas.microsoft.com/office/drawing/2014/main" id="{00000000-0008-0000-0100-00005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3" name="Text Box 7">
          <a:extLst>
            <a:ext uri="{FF2B5EF4-FFF2-40B4-BE49-F238E27FC236}">
              <a16:creationId xmlns:a16="http://schemas.microsoft.com/office/drawing/2014/main" id="{00000000-0008-0000-0100-00005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4" name="Text Box 7">
          <a:extLst>
            <a:ext uri="{FF2B5EF4-FFF2-40B4-BE49-F238E27FC236}">
              <a16:creationId xmlns:a16="http://schemas.microsoft.com/office/drawing/2014/main" id="{00000000-0008-0000-0100-00005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5" name="Text Box 7">
          <a:extLst>
            <a:ext uri="{FF2B5EF4-FFF2-40B4-BE49-F238E27FC236}">
              <a16:creationId xmlns:a16="http://schemas.microsoft.com/office/drawing/2014/main" id="{00000000-0008-0000-0100-00005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6" name="Text Box 7">
          <a:extLst>
            <a:ext uri="{FF2B5EF4-FFF2-40B4-BE49-F238E27FC236}">
              <a16:creationId xmlns:a16="http://schemas.microsoft.com/office/drawing/2014/main" id="{00000000-0008-0000-0100-00005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7" name="Text Box 7">
          <a:extLst>
            <a:ext uri="{FF2B5EF4-FFF2-40B4-BE49-F238E27FC236}">
              <a16:creationId xmlns:a16="http://schemas.microsoft.com/office/drawing/2014/main" id="{00000000-0008-0000-0100-00005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8" name="Text Box 7">
          <a:extLst>
            <a:ext uri="{FF2B5EF4-FFF2-40B4-BE49-F238E27FC236}">
              <a16:creationId xmlns:a16="http://schemas.microsoft.com/office/drawing/2014/main" id="{00000000-0008-0000-0100-00006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69" name="Text Box 7">
          <a:extLst>
            <a:ext uri="{FF2B5EF4-FFF2-40B4-BE49-F238E27FC236}">
              <a16:creationId xmlns:a16="http://schemas.microsoft.com/office/drawing/2014/main" id="{00000000-0008-0000-0100-00006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0" name="Text Box 7">
          <a:extLst>
            <a:ext uri="{FF2B5EF4-FFF2-40B4-BE49-F238E27FC236}">
              <a16:creationId xmlns:a16="http://schemas.microsoft.com/office/drawing/2014/main" id="{00000000-0008-0000-0100-00006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1" name="Text Box 7">
          <a:extLst>
            <a:ext uri="{FF2B5EF4-FFF2-40B4-BE49-F238E27FC236}">
              <a16:creationId xmlns:a16="http://schemas.microsoft.com/office/drawing/2014/main" id="{00000000-0008-0000-0100-00006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2" name="Text Box 7">
          <a:extLst>
            <a:ext uri="{FF2B5EF4-FFF2-40B4-BE49-F238E27FC236}">
              <a16:creationId xmlns:a16="http://schemas.microsoft.com/office/drawing/2014/main" id="{00000000-0008-0000-0100-00006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3" name="Text Box 7">
          <a:extLst>
            <a:ext uri="{FF2B5EF4-FFF2-40B4-BE49-F238E27FC236}">
              <a16:creationId xmlns:a16="http://schemas.microsoft.com/office/drawing/2014/main" id="{00000000-0008-0000-0100-00006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4" name="Text Box 7">
          <a:extLst>
            <a:ext uri="{FF2B5EF4-FFF2-40B4-BE49-F238E27FC236}">
              <a16:creationId xmlns:a16="http://schemas.microsoft.com/office/drawing/2014/main" id="{00000000-0008-0000-0100-00006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5" name="Text Box 7">
          <a:extLst>
            <a:ext uri="{FF2B5EF4-FFF2-40B4-BE49-F238E27FC236}">
              <a16:creationId xmlns:a16="http://schemas.microsoft.com/office/drawing/2014/main" id="{00000000-0008-0000-0100-00006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6" name="Text Box 7">
          <a:extLst>
            <a:ext uri="{FF2B5EF4-FFF2-40B4-BE49-F238E27FC236}">
              <a16:creationId xmlns:a16="http://schemas.microsoft.com/office/drawing/2014/main" id="{00000000-0008-0000-0100-00006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7" name="Text Box 7">
          <a:extLst>
            <a:ext uri="{FF2B5EF4-FFF2-40B4-BE49-F238E27FC236}">
              <a16:creationId xmlns:a16="http://schemas.microsoft.com/office/drawing/2014/main" id="{00000000-0008-0000-0100-00006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8" name="Text Box 7">
          <a:extLst>
            <a:ext uri="{FF2B5EF4-FFF2-40B4-BE49-F238E27FC236}">
              <a16:creationId xmlns:a16="http://schemas.microsoft.com/office/drawing/2014/main" id="{00000000-0008-0000-0100-00006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79" name="Text Box 7">
          <a:extLst>
            <a:ext uri="{FF2B5EF4-FFF2-40B4-BE49-F238E27FC236}">
              <a16:creationId xmlns:a16="http://schemas.microsoft.com/office/drawing/2014/main" id="{00000000-0008-0000-0100-00006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0" name="Text Box 7">
          <a:extLst>
            <a:ext uri="{FF2B5EF4-FFF2-40B4-BE49-F238E27FC236}">
              <a16:creationId xmlns:a16="http://schemas.microsoft.com/office/drawing/2014/main" id="{00000000-0008-0000-0100-00006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1" name="Text Box 7">
          <a:extLst>
            <a:ext uri="{FF2B5EF4-FFF2-40B4-BE49-F238E27FC236}">
              <a16:creationId xmlns:a16="http://schemas.microsoft.com/office/drawing/2014/main" id="{00000000-0008-0000-0100-00006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2" name="Text Box 7">
          <a:extLst>
            <a:ext uri="{FF2B5EF4-FFF2-40B4-BE49-F238E27FC236}">
              <a16:creationId xmlns:a16="http://schemas.microsoft.com/office/drawing/2014/main" id="{00000000-0008-0000-0100-00006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3" name="Text Box 7">
          <a:extLst>
            <a:ext uri="{FF2B5EF4-FFF2-40B4-BE49-F238E27FC236}">
              <a16:creationId xmlns:a16="http://schemas.microsoft.com/office/drawing/2014/main" id="{00000000-0008-0000-0100-00006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4" name="Text Box 7">
          <a:extLst>
            <a:ext uri="{FF2B5EF4-FFF2-40B4-BE49-F238E27FC236}">
              <a16:creationId xmlns:a16="http://schemas.microsoft.com/office/drawing/2014/main" id="{00000000-0008-0000-0100-00007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5" name="Text Box 7">
          <a:extLst>
            <a:ext uri="{FF2B5EF4-FFF2-40B4-BE49-F238E27FC236}">
              <a16:creationId xmlns:a16="http://schemas.microsoft.com/office/drawing/2014/main" id="{00000000-0008-0000-0100-00007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6" name="Text Box 7">
          <a:extLst>
            <a:ext uri="{FF2B5EF4-FFF2-40B4-BE49-F238E27FC236}">
              <a16:creationId xmlns:a16="http://schemas.microsoft.com/office/drawing/2014/main" id="{00000000-0008-0000-0100-00007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7" name="Text Box 7">
          <a:extLst>
            <a:ext uri="{FF2B5EF4-FFF2-40B4-BE49-F238E27FC236}">
              <a16:creationId xmlns:a16="http://schemas.microsoft.com/office/drawing/2014/main" id="{00000000-0008-0000-0100-00007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8" name="Text Box 7">
          <a:extLst>
            <a:ext uri="{FF2B5EF4-FFF2-40B4-BE49-F238E27FC236}">
              <a16:creationId xmlns:a16="http://schemas.microsoft.com/office/drawing/2014/main" id="{00000000-0008-0000-0100-00007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89" name="Text Box 7">
          <a:extLst>
            <a:ext uri="{FF2B5EF4-FFF2-40B4-BE49-F238E27FC236}">
              <a16:creationId xmlns:a16="http://schemas.microsoft.com/office/drawing/2014/main" id="{00000000-0008-0000-0100-00007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0" name="Text Box 7">
          <a:extLst>
            <a:ext uri="{FF2B5EF4-FFF2-40B4-BE49-F238E27FC236}">
              <a16:creationId xmlns:a16="http://schemas.microsoft.com/office/drawing/2014/main" id="{00000000-0008-0000-0100-00007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1" name="Text Box 7">
          <a:extLst>
            <a:ext uri="{FF2B5EF4-FFF2-40B4-BE49-F238E27FC236}">
              <a16:creationId xmlns:a16="http://schemas.microsoft.com/office/drawing/2014/main" id="{00000000-0008-0000-0100-00007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2" name="Text Box 7">
          <a:extLst>
            <a:ext uri="{FF2B5EF4-FFF2-40B4-BE49-F238E27FC236}">
              <a16:creationId xmlns:a16="http://schemas.microsoft.com/office/drawing/2014/main" id="{00000000-0008-0000-0100-00007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3" name="Text Box 7">
          <a:extLst>
            <a:ext uri="{FF2B5EF4-FFF2-40B4-BE49-F238E27FC236}">
              <a16:creationId xmlns:a16="http://schemas.microsoft.com/office/drawing/2014/main" id="{00000000-0008-0000-0100-00007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4" name="Text Box 7">
          <a:extLst>
            <a:ext uri="{FF2B5EF4-FFF2-40B4-BE49-F238E27FC236}">
              <a16:creationId xmlns:a16="http://schemas.microsoft.com/office/drawing/2014/main" id="{00000000-0008-0000-0100-00007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5" name="Text Box 7">
          <a:extLst>
            <a:ext uri="{FF2B5EF4-FFF2-40B4-BE49-F238E27FC236}">
              <a16:creationId xmlns:a16="http://schemas.microsoft.com/office/drawing/2014/main" id="{00000000-0008-0000-0100-00007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6" name="Text Box 7">
          <a:extLst>
            <a:ext uri="{FF2B5EF4-FFF2-40B4-BE49-F238E27FC236}">
              <a16:creationId xmlns:a16="http://schemas.microsoft.com/office/drawing/2014/main" id="{00000000-0008-0000-0100-00007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7" name="Text Box 7">
          <a:extLst>
            <a:ext uri="{FF2B5EF4-FFF2-40B4-BE49-F238E27FC236}">
              <a16:creationId xmlns:a16="http://schemas.microsoft.com/office/drawing/2014/main" id="{00000000-0008-0000-0100-00007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8" name="Text Box 7">
          <a:extLst>
            <a:ext uri="{FF2B5EF4-FFF2-40B4-BE49-F238E27FC236}">
              <a16:creationId xmlns:a16="http://schemas.microsoft.com/office/drawing/2014/main" id="{00000000-0008-0000-0100-00007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199" name="Text Box 7">
          <a:extLst>
            <a:ext uri="{FF2B5EF4-FFF2-40B4-BE49-F238E27FC236}">
              <a16:creationId xmlns:a16="http://schemas.microsoft.com/office/drawing/2014/main" id="{00000000-0008-0000-0100-00007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0" name="Text Box 7">
          <a:extLst>
            <a:ext uri="{FF2B5EF4-FFF2-40B4-BE49-F238E27FC236}">
              <a16:creationId xmlns:a16="http://schemas.microsoft.com/office/drawing/2014/main" id="{00000000-0008-0000-0100-00008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1" name="Text Box 7">
          <a:extLst>
            <a:ext uri="{FF2B5EF4-FFF2-40B4-BE49-F238E27FC236}">
              <a16:creationId xmlns:a16="http://schemas.microsoft.com/office/drawing/2014/main" id="{00000000-0008-0000-0100-00008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2" name="Text Box 7">
          <a:extLst>
            <a:ext uri="{FF2B5EF4-FFF2-40B4-BE49-F238E27FC236}">
              <a16:creationId xmlns:a16="http://schemas.microsoft.com/office/drawing/2014/main" id="{00000000-0008-0000-0100-00008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3" name="Text Box 7">
          <a:extLst>
            <a:ext uri="{FF2B5EF4-FFF2-40B4-BE49-F238E27FC236}">
              <a16:creationId xmlns:a16="http://schemas.microsoft.com/office/drawing/2014/main" id="{00000000-0008-0000-0100-00008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4" name="Text Box 7">
          <a:extLst>
            <a:ext uri="{FF2B5EF4-FFF2-40B4-BE49-F238E27FC236}">
              <a16:creationId xmlns:a16="http://schemas.microsoft.com/office/drawing/2014/main" id="{00000000-0008-0000-0100-00008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5" name="Text Box 7">
          <a:extLst>
            <a:ext uri="{FF2B5EF4-FFF2-40B4-BE49-F238E27FC236}">
              <a16:creationId xmlns:a16="http://schemas.microsoft.com/office/drawing/2014/main" id="{00000000-0008-0000-0100-00008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6" name="Text Box 7">
          <a:extLst>
            <a:ext uri="{FF2B5EF4-FFF2-40B4-BE49-F238E27FC236}">
              <a16:creationId xmlns:a16="http://schemas.microsoft.com/office/drawing/2014/main" id="{00000000-0008-0000-0100-00008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7" name="Text Box 7">
          <a:extLst>
            <a:ext uri="{FF2B5EF4-FFF2-40B4-BE49-F238E27FC236}">
              <a16:creationId xmlns:a16="http://schemas.microsoft.com/office/drawing/2014/main" id="{00000000-0008-0000-0100-00008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8" name="Text Box 7">
          <a:extLst>
            <a:ext uri="{FF2B5EF4-FFF2-40B4-BE49-F238E27FC236}">
              <a16:creationId xmlns:a16="http://schemas.microsoft.com/office/drawing/2014/main" id="{00000000-0008-0000-0100-00008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09" name="Text Box 7">
          <a:extLst>
            <a:ext uri="{FF2B5EF4-FFF2-40B4-BE49-F238E27FC236}">
              <a16:creationId xmlns:a16="http://schemas.microsoft.com/office/drawing/2014/main" id="{00000000-0008-0000-0100-00008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0" name="Text Box 7">
          <a:extLst>
            <a:ext uri="{FF2B5EF4-FFF2-40B4-BE49-F238E27FC236}">
              <a16:creationId xmlns:a16="http://schemas.microsoft.com/office/drawing/2014/main" id="{00000000-0008-0000-0100-00008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1" name="Text Box 7">
          <a:extLst>
            <a:ext uri="{FF2B5EF4-FFF2-40B4-BE49-F238E27FC236}">
              <a16:creationId xmlns:a16="http://schemas.microsoft.com/office/drawing/2014/main" id="{00000000-0008-0000-0100-00008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2" name="Text Box 7">
          <a:extLst>
            <a:ext uri="{FF2B5EF4-FFF2-40B4-BE49-F238E27FC236}">
              <a16:creationId xmlns:a16="http://schemas.microsoft.com/office/drawing/2014/main" id="{00000000-0008-0000-0100-00008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3" name="Text Box 7">
          <a:extLst>
            <a:ext uri="{FF2B5EF4-FFF2-40B4-BE49-F238E27FC236}">
              <a16:creationId xmlns:a16="http://schemas.microsoft.com/office/drawing/2014/main" id="{00000000-0008-0000-0100-00008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4" name="Text Box 7">
          <a:extLst>
            <a:ext uri="{FF2B5EF4-FFF2-40B4-BE49-F238E27FC236}">
              <a16:creationId xmlns:a16="http://schemas.microsoft.com/office/drawing/2014/main" id="{00000000-0008-0000-0100-00008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5" name="Text Box 7">
          <a:extLst>
            <a:ext uri="{FF2B5EF4-FFF2-40B4-BE49-F238E27FC236}">
              <a16:creationId xmlns:a16="http://schemas.microsoft.com/office/drawing/2014/main" id="{00000000-0008-0000-0100-00008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6" name="Text Box 7">
          <a:extLst>
            <a:ext uri="{FF2B5EF4-FFF2-40B4-BE49-F238E27FC236}">
              <a16:creationId xmlns:a16="http://schemas.microsoft.com/office/drawing/2014/main" id="{00000000-0008-0000-0100-00009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7" name="Text Box 7">
          <a:extLst>
            <a:ext uri="{FF2B5EF4-FFF2-40B4-BE49-F238E27FC236}">
              <a16:creationId xmlns:a16="http://schemas.microsoft.com/office/drawing/2014/main" id="{00000000-0008-0000-0100-00009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8" name="Text Box 7">
          <a:extLst>
            <a:ext uri="{FF2B5EF4-FFF2-40B4-BE49-F238E27FC236}">
              <a16:creationId xmlns:a16="http://schemas.microsoft.com/office/drawing/2014/main" id="{00000000-0008-0000-0100-00009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19" name="Text Box 7">
          <a:extLst>
            <a:ext uri="{FF2B5EF4-FFF2-40B4-BE49-F238E27FC236}">
              <a16:creationId xmlns:a16="http://schemas.microsoft.com/office/drawing/2014/main" id="{00000000-0008-0000-0100-00009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0" name="Text Box 7">
          <a:extLst>
            <a:ext uri="{FF2B5EF4-FFF2-40B4-BE49-F238E27FC236}">
              <a16:creationId xmlns:a16="http://schemas.microsoft.com/office/drawing/2014/main" id="{00000000-0008-0000-0100-00009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1" name="Text Box 7">
          <a:extLst>
            <a:ext uri="{FF2B5EF4-FFF2-40B4-BE49-F238E27FC236}">
              <a16:creationId xmlns:a16="http://schemas.microsoft.com/office/drawing/2014/main" id="{00000000-0008-0000-0100-00009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2" name="Text Box 7">
          <a:extLst>
            <a:ext uri="{FF2B5EF4-FFF2-40B4-BE49-F238E27FC236}">
              <a16:creationId xmlns:a16="http://schemas.microsoft.com/office/drawing/2014/main" id="{00000000-0008-0000-0100-00009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3" name="Text Box 7">
          <a:extLst>
            <a:ext uri="{FF2B5EF4-FFF2-40B4-BE49-F238E27FC236}">
              <a16:creationId xmlns:a16="http://schemas.microsoft.com/office/drawing/2014/main" id="{00000000-0008-0000-0100-00009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4" name="Text Box 7">
          <a:extLst>
            <a:ext uri="{FF2B5EF4-FFF2-40B4-BE49-F238E27FC236}">
              <a16:creationId xmlns:a16="http://schemas.microsoft.com/office/drawing/2014/main" id="{00000000-0008-0000-0100-00009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5" name="Text Box 7">
          <a:extLst>
            <a:ext uri="{FF2B5EF4-FFF2-40B4-BE49-F238E27FC236}">
              <a16:creationId xmlns:a16="http://schemas.microsoft.com/office/drawing/2014/main" id="{00000000-0008-0000-0100-00009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6" name="Text Box 7">
          <a:extLst>
            <a:ext uri="{FF2B5EF4-FFF2-40B4-BE49-F238E27FC236}">
              <a16:creationId xmlns:a16="http://schemas.microsoft.com/office/drawing/2014/main" id="{00000000-0008-0000-0100-00009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7" name="Text Box 7">
          <a:extLst>
            <a:ext uri="{FF2B5EF4-FFF2-40B4-BE49-F238E27FC236}">
              <a16:creationId xmlns:a16="http://schemas.microsoft.com/office/drawing/2014/main" id="{00000000-0008-0000-0100-00009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8" name="Text Box 7">
          <a:extLst>
            <a:ext uri="{FF2B5EF4-FFF2-40B4-BE49-F238E27FC236}">
              <a16:creationId xmlns:a16="http://schemas.microsoft.com/office/drawing/2014/main" id="{00000000-0008-0000-0100-00009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29" name="Text Box 7">
          <a:extLst>
            <a:ext uri="{FF2B5EF4-FFF2-40B4-BE49-F238E27FC236}">
              <a16:creationId xmlns:a16="http://schemas.microsoft.com/office/drawing/2014/main" id="{00000000-0008-0000-0100-00009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0" name="Text Box 7">
          <a:extLst>
            <a:ext uri="{FF2B5EF4-FFF2-40B4-BE49-F238E27FC236}">
              <a16:creationId xmlns:a16="http://schemas.microsoft.com/office/drawing/2014/main" id="{00000000-0008-0000-0100-00009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1" name="Text Box 7">
          <a:extLst>
            <a:ext uri="{FF2B5EF4-FFF2-40B4-BE49-F238E27FC236}">
              <a16:creationId xmlns:a16="http://schemas.microsoft.com/office/drawing/2014/main" id="{00000000-0008-0000-0100-00009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2" name="Text Box 7">
          <a:extLst>
            <a:ext uri="{FF2B5EF4-FFF2-40B4-BE49-F238E27FC236}">
              <a16:creationId xmlns:a16="http://schemas.microsoft.com/office/drawing/2014/main" id="{00000000-0008-0000-0100-0000A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3" name="Text Box 7">
          <a:extLst>
            <a:ext uri="{FF2B5EF4-FFF2-40B4-BE49-F238E27FC236}">
              <a16:creationId xmlns:a16="http://schemas.microsoft.com/office/drawing/2014/main" id="{00000000-0008-0000-0100-0000A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4" name="Text Box 7">
          <a:extLst>
            <a:ext uri="{FF2B5EF4-FFF2-40B4-BE49-F238E27FC236}">
              <a16:creationId xmlns:a16="http://schemas.microsoft.com/office/drawing/2014/main" id="{00000000-0008-0000-0100-0000A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5" name="Text Box 7">
          <a:extLst>
            <a:ext uri="{FF2B5EF4-FFF2-40B4-BE49-F238E27FC236}">
              <a16:creationId xmlns:a16="http://schemas.microsoft.com/office/drawing/2014/main" id="{00000000-0008-0000-0100-0000A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6" name="Text Box 7">
          <a:extLst>
            <a:ext uri="{FF2B5EF4-FFF2-40B4-BE49-F238E27FC236}">
              <a16:creationId xmlns:a16="http://schemas.microsoft.com/office/drawing/2014/main" id="{00000000-0008-0000-0100-0000A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7" name="Text Box 7">
          <a:extLst>
            <a:ext uri="{FF2B5EF4-FFF2-40B4-BE49-F238E27FC236}">
              <a16:creationId xmlns:a16="http://schemas.microsoft.com/office/drawing/2014/main" id="{00000000-0008-0000-0100-0000A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8" name="Text Box 7">
          <a:extLst>
            <a:ext uri="{FF2B5EF4-FFF2-40B4-BE49-F238E27FC236}">
              <a16:creationId xmlns:a16="http://schemas.microsoft.com/office/drawing/2014/main" id="{00000000-0008-0000-0100-0000A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39" name="Text Box 7">
          <a:extLst>
            <a:ext uri="{FF2B5EF4-FFF2-40B4-BE49-F238E27FC236}">
              <a16:creationId xmlns:a16="http://schemas.microsoft.com/office/drawing/2014/main" id="{00000000-0008-0000-0100-0000A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0" name="Text Box 7">
          <a:extLst>
            <a:ext uri="{FF2B5EF4-FFF2-40B4-BE49-F238E27FC236}">
              <a16:creationId xmlns:a16="http://schemas.microsoft.com/office/drawing/2014/main" id="{00000000-0008-0000-0100-0000A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1" name="Text Box 7">
          <a:extLst>
            <a:ext uri="{FF2B5EF4-FFF2-40B4-BE49-F238E27FC236}">
              <a16:creationId xmlns:a16="http://schemas.microsoft.com/office/drawing/2014/main" id="{00000000-0008-0000-0100-0000A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2" name="Text Box 7">
          <a:extLst>
            <a:ext uri="{FF2B5EF4-FFF2-40B4-BE49-F238E27FC236}">
              <a16:creationId xmlns:a16="http://schemas.microsoft.com/office/drawing/2014/main" id="{00000000-0008-0000-0100-0000A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3" name="Text Box 7">
          <a:extLst>
            <a:ext uri="{FF2B5EF4-FFF2-40B4-BE49-F238E27FC236}">
              <a16:creationId xmlns:a16="http://schemas.microsoft.com/office/drawing/2014/main" id="{00000000-0008-0000-0100-0000A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4" name="Text Box 7">
          <a:extLst>
            <a:ext uri="{FF2B5EF4-FFF2-40B4-BE49-F238E27FC236}">
              <a16:creationId xmlns:a16="http://schemas.microsoft.com/office/drawing/2014/main" id="{00000000-0008-0000-0100-0000A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5" name="Text Box 7">
          <a:extLst>
            <a:ext uri="{FF2B5EF4-FFF2-40B4-BE49-F238E27FC236}">
              <a16:creationId xmlns:a16="http://schemas.microsoft.com/office/drawing/2014/main" id="{00000000-0008-0000-0100-0000A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6" name="Text Box 7">
          <a:extLst>
            <a:ext uri="{FF2B5EF4-FFF2-40B4-BE49-F238E27FC236}">
              <a16:creationId xmlns:a16="http://schemas.microsoft.com/office/drawing/2014/main" id="{00000000-0008-0000-0100-0000A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7" name="Text Box 7">
          <a:extLst>
            <a:ext uri="{FF2B5EF4-FFF2-40B4-BE49-F238E27FC236}">
              <a16:creationId xmlns:a16="http://schemas.microsoft.com/office/drawing/2014/main" id="{00000000-0008-0000-0100-0000A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8" name="Text Box 7">
          <a:extLst>
            <a:ext uri="{FF2B5EF4-FFF2-40B4-BE49-F238E27FC236}">
              <a16:creationId xmlns:a16="http://schemas.microsoft.com/office/drawing/2014/main" id="{00000000-0008-0000-0100-0000B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49" name="Text Box 7">
          <a:extLst>
            <a:ext uri="{FF2B5EF4-FFF2-40B4-BE49-F238E27FC236}">
              <a16:creationId xmlns:a16="http://schemas.microsoft.com/office/drawing/2014/main" id="{00000000-0008-0000-0100-0000B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0" name="Text Box 7">
          <a:extLst>
            <a:ext uri="{FF2B5EF4-FFF2-40B4-BE49-F238E27FC236}">
              <a16:creationId xmlns:a16="http://schemas.microsoft.com/office/drawing/2014/main" id="{00000000-0008-0000-0100-0000B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1" name="Text Box 7">
          <a:extLst>
            <a:ext uri="{FF2B5EF4-FFF2-40B4-BE49-F238E27FC236}">
              <a16:creationId xmlns:a16="http://schemas.microsoft.com/office/drawing/2014/main" id="{00000000-0008-0000-0100-0000B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2" name="Text Box 7">
          <a:extLst>
            <a:ext uri="{FF2B5EF4-FFF2-40B4-BE49-F238E27FC236}">
              <a16:creationId xmlns:a16="http://schemas.microsoft.com/office/drawing/2014/main" id="{00000000-0008-0000-0100-0000B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3" name="Text Box 7">
          <a:extLst>
            <a:ext uri="{FF2B5EF4-FFF2-40B4-BE49-F238E27FC236}">
              <a16:creationId xmlns:a16="http://schemas.microsoft.com/office/drawing/2014/main" id="{00000000-0008-0000-0100-0000B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4" name="Text Box 7">
          <a:extLst>
            <a:ext uri="{FF2B5EF4-FFF2-40B4-BE49-F238E27FC236}">
              <a16:creationId xmlns:a16="http://schemas.microsoft.com/office/drawing/2014/main" id="{00000000-0008-0000-0100-0000B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5" name="Text Box 7">
          <a:extLst>
            <a:ext uri="{FF2B5EF4-FFF2-40B4-BE49-F238E27FC236}">
              <a16:creationId xmlns:a16="http://schemas.microsoft.com/office/drawing/2014/main" id="{00000000-0008-0000-0100-0000B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6" name="Text Box 7">
          <a:extLst>
            <a:ext uri="{FF2B5EF4-FFF2-40B4-BE49-F238E27FC236}">
              <a16:creationId xmlns:a16="http://schemas.microsoft.com/office/drawing/2014/main" id="{00000000-0008-0000-0100-0000B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7" name="Text Box 7">
          <a:extLst>
            <a:ext uri="{FF2B5EF4-FFF2-40B4-BE49-F238E27FC236}">
              <a16:creationId xmlns:a16="http://schemas.microsoft.com/office/drawing/2014/main" id="{00000000-0008-0000-0100-0000B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8" name="Text Box 7">
          <a:extLst>
            <a:ext uri="{FF2B5EF4-FFF2-40B4-BE49-F238E27FC236}">
              <a16:creationId xmlns:a16="http://schemas.microsoft.com/office/drawing/2014/main" id="{00000000-0008-0000-0100-0000B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59" name="Text Box 7">
          <a:extLst>
            <a:ext uri="{FF2B5EF4-FFF2-40B4-BE49-F238E27FC236}">
              <a16:creationId xmlns:a16="http://schemas.microsoft.com/office/drawing/2014/main" id="{00000000-0008-0000-0100-0000B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0" name="Text Box 7">
          <a:extLst>
            <a:ext uri="{FF2B5EF4-FFF2-40B4-BE49-F238E27FC236}">
              <a16:creationId xmlns:a16="http://schemas.microsoft.com/office/drawing/2014/main" id="{00000000-0008-0000-0100-0000B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1" name="Text Box 7">
          <a:extLst>
            <a:ext uri="{FF2B5EF4-FFF2-40B4-BE49-F238E27FC236}">
              <a16:creationId xmlns:a16="http://schemas.microsoft.com/office/drawing/2014/main" id="{00000000-0008-0000-0100-0000B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2" name="Text Box 7">
          <a:extLst>
            <a:ext uri="{FF2B5EF4-FFF2-40B4-BE49-F238E27FC236}">
              <a16:creationId xmlns:a16="http://schemas.microsoft.com/office/drawing/2014/main" id="{00000000-0008-0000-0100-0000B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3" name="Text Box 7">
          <a:extLst>
            <a:ext uri="{FF2B5EF4-FFF2-40B4-BE49-F238E27FC236}">
              <a16:creationId xmlns:a16="http://schemas.microsoft.com/office/drawing/2014/main" id="{00000000-0008-0000-0100-0000B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4" name="Text Box 7">
          <a:extLst>
            <a:ext uri="{FF2B5EF4-FFF2-40B4-BE49-F238E27FC236}">
              <a16:creationId xmlns:a16="http://schemas.microsoft.com/office/drawing/2014/main" id="{00000000-0008-0000-0100-0000C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5" name="Text Box 7">
          <a:extLst>
            <a:ext uri="{FF2B5EF4-FFF2-40B4-BE49-F238E27FC236}">
              <a16:creationId xmlns:a16="http://schemas.microsoft.com/office/drawing/2014/main" id="{00000000-0008-0000-0100-0000C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6" name="Text Box 7">
          <a:extLst>
            <a:ext uri="{FF2B5EF4-FFF2-40B4-BE49-F238E27FC236}">
              <a16:creationId xmlns:a16="http://schemas.microsoft.com/office/drawing/2014/main" id="{00000000-0008-0000-0100-0000C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7" name="Text Box 7">
          <a:extLst>
            <a:ext uri="{FF2B5EF4-FFF2-40B4-BE49-F238E27FC236}">
              <a16:creationId xmlns:a16="http://schemas.microsoft.com/office/drawing/2014/main" id="{00000000-0008-0000-0100-0000C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8" name="Text Box 7">
          <a:extLst>
            <a:ext uri="{FF2B5EF4-FFF2-40B4-BE49-F238E27FC236}">
              <a16:creationId xmlns:a16="http://schemas.microsoft.com/office/drawing/2014/main" id="{00000000-0008-0000-0100-0000C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69" name="Text Box 7">
          <a:extLst>
            <a:ext uri="{FF2B5EF4-FFF2-40B4-BE49-F238E27FC236}">
              <a16:creationId xmlns:a16="http://schemas.microsoft.com/office/drawing/2014/main" id="{00000000-0008-0000-0100-0000C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0" name="Text Box 7">
          <a:extLst>
            <a:ext uri="{FF2B5EF4-FFF2-40B4-BE49-F238E27FC236}">
              <a16:creationId xmlns:a16="http://schemas.microsoft.com/office/drawing/2014/main" id="{00000000-0008-0000-0100-0000C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1" name="Text Box 7">
          <a:extLst>
            <a:ext uri="{FF2B5EF4-FFF2-40B4-BE49-F238E27FC236}">
              <a16:creationId xmlns:a16="http://schemas.microsoft.com/office/drawing/2014/main" id="{00000000-0008-0000-0100-0000C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2" name="Text Box 7">
          <a:extLst>
            <a:ext uri="{FF2B5EF4-FFF2-40B4-BE49-F238E27FC236}">
              <a16:creationId xmlns:a16="http://schemas.microsoft.com/office/drawing/2014/main" id="{00000000-0008-0000-0100-0000C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3" name="Text Box 7">
          <a:extLst>
            <a:ext uri="{FF2B5EF4-FFF2-40B4-BE49-F238E27FC236}">
              <a16:creationId xmlns:a16="http://schemas.microsoft.com/office/drawing/2014/main" id="{00000000-0008-0000-0100-0000C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4" name="Text Box 7">
          <a:extLst>
            <a:ext uri="{FF2B5EF4-FFF2-40B4-BE49-F238E27FC236}">
              <a16:creationId xmlns:a16="http://schemas.microsoft.com/office/drawing/2014/main" id="{00000000-0008-0000-0100-0000C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5" name="Text Box 7">
          <a:extLst>
            <a:ext uri="{FF2B5EF4-FFF2-40B4-BE49-F238E27FC236}">
              <a16:creationId xmlns:a16="http://schemas.microsoft.com/office/drawing/2014/main" id="{00000000-0008-0000-0100-0000C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6" name="Text Box 7">
          <a:extLst>
            <a:ext uri="{FF2B5EF4-FFF2-40B4-BE49-F238E27FC236}">
              <a16:creationId xmlns:a16="http://schemas.microsoft.com/office/drawing/2014/main" id="{00000000-0008-0000-0100-0000C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7" name="Text Box 7">
          <a:extLst>
            <a:ext uri="{FF2B5EF4-FFF2-40B4-BE49-F238E27FC236}">
              <a16:creationId xmlns:a16="http://schemas.microsoft.com/office/drawing/2014/main" id="{00000000-0008-0000-0100-0000C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8" name="Text Box 7">
          <a:extLst>
            <a:ext uri="{FF2B5EF4-FFF2-40B4-BE49-F238E27FC236}">
              <a16:creationId xmlns:a16="http://schemas.microsoft.com/office/drawing/2014/main" id="{00000000-0008-0000-0100-0000C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79" name="Text Box 7">
          <a:extLst>
            <a:ext uri="{FF2B5EF4-FFF2-40B4-BE49-F238E27FC236}">
              <a16:creationId xmlns:a16="http://schemas.microsoft.com/office/drawing/2014/main" id="{00000000-0008-0000-0100-0000C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0" name="Text Box 7">
          <a:extLst>
            <a:ext uri="{FF2B5EF4-FFF2-40B4-BE49-F238E27FC236}">
              <a16:creationId xmlns:a16="http://schemas.microsoft.com/office/drawing/2014/main" id="{00000000-0008-0000-0100-0000D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1" name="Text Box 7">
          <a:extLst>
            <a:ext uri="{FF2B5EF4-FFF2-40B4-BE49-F238E27FC236}">
              <a16:creationId xmlns:a16="http://schemas.microsoft.com/office/drawing/2014/main" id="{00000000-0008-0000-0100-0000D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2" name="Text Box 7">
          <a:extLst>
            <a:ext uri="{FF2B5EF4-FFF2-40B4-BE49-F238E27FC236}">
              <a16:creationId xmlns:a16="http://schemas.microsoft.com/office/drawing/2014/main" id="{00000000-0008-0000-0100-0000D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3" name="Text Box 7">
          <a:extLst>
            <a:ext uri="{FF2B5EF4-FFF2-40B4-BE49-F238E27FC236}">
              <a16:creationId xmlns:a16="http://schemas.microsoft.com/office/drawing/2014/main" id="{00000000-0008-0000-0100-0000D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4" name="Text Box 7">
          <a:extLst>
            <a:ext uri="{FF2B5EF4-FFF2-40B4-BE49-F238E27FC236}">
              <a16:creationId xmlns:a16="http://schemas.microsoft.com/office/drawing/2014/main" id="{00000000-0008-0000-0100-0000D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5" name="Text Box 7">
          <a:extLst>
            <a:ext uri="{FF2B5EF4-FFF2-40B4-BE49-F238E27FC236}">
              <a16:creationId xmlns:a16="http://schemas.microsoft.com/office/drawing/2014/main" id="{00000000-0008-0000-0100-0000D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6" name="Text Box 7">
          <a:extLst>
            <a:ext uri="{FF2B5EF4-FFF2-40B4-BE49-F238E27FC236}">
              <a16:creationId xmlns:a16="http://schemas.microsoft.com/office/drawing/2014/main" id="{00000000-0008-0000-0100-0000D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7" name="Text Box 7">
          <a:extLst>
            <a:ext uri="{FF2B5EF4-FFF2-40B4-BE49-F238E27FC236}">
              <a16:creationId xmlns:a16="http://schemas.microsoft.com/office/drawing/2014/main" id="{00000000-0008-0000-0100-0000D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8" name="Text Box 7">
          <a:extLst>
            <a:ext uri="{FF2B5EF4-FFF2-40B4-BE49-F238E27FC236}">
              <a16:creationId xmlns:a16="http://schemas.microsoft.com/office/drawing/2014/main" id="{00000000-0008-0000-0100-0000D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89" name="Text Box 7">
          <a:extLst>
            <a:ext uri="{FF2B5EF4-FFF2-40B4-BE49-F238E27FC236}">
              <a16:creationId xmlns:a16="http://schemas.microsoft.com/office/drawing/2014/main" id="{00000000-0008-0000-0100-0000D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0" name="Text Box 7">
          <a:extLst>
            <a:ext uri="{FF2B5EF4-FFF2-40B4-BE49-F238E27FC236}">
              <a16:creationId xmlns:a16="http://schemas.microsoft.com/office/drawing/2014/main" id="{00000000-0008-0000-0100-0000D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1" name="Text Box 7">
          <a:extLst>
            <a:ext uri="{FF2B5EF4-FFF2-40B4-BE49-F238E27FC236}">
              <a16:creationId xmlns:a16="http://schemas.microsoft.com/office/drawing/2014/main" id="{00000000-0008-0000-0100-0000D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2" name="Text Box 7">
          <a:extLst>
            <a:ext uri="{FF2B5EF4-FFF2-40B4-BE49-F238E27FC236}">
              <a16:creationId xmlns:a16="http://schemas.microsoft.com/office/drawing/2014/main" id="{00000000-0008-0000-0100-0000D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3" name="Text Box 7">
          <a:extLst>
            <a:ext uri="{FF2B5EF4-FFF2-40B4-BE49-F238E27FC236}">
              <a16:creationId xmlns:a16="http://schemas.microsoft.com/office/drawing/2014/main" id="{00000000-0008-0000-0100-0000D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4" name="Text Box 7">
          <a:extLst>
            <a:ext uri="{FF2B5EF4-FFF2-40B4-BE49-F238E27FC236}">
              <a16:creationId xmlns:a16="http://schemas.microsoft.com/office/drawing/2014/main" id="{00000000-0008-0000-0100-0000D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5" name="Text Box 7">
          <a:extLst>
            <a:ext uri="{FF2B5EF4-FFF2-40B4-BE49-F238E27FC236}">
              <a16:creationId xmlns:a16="http://schemas.microsoft.com/office/drawing/2014/main" id="{00000000-0008-0000-0100-0000D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6" name="Text Box 7">
          <a:extLst>
            <a:ext uri="{FF2B5EF4-FFF2-40B4-BE49-F238E27FC236}">
              <a16:creationId xmlns:a16="http://schemas.microsoft.com/office/drawing/2014/main" id="{00000000-0008-0000-0100-0000E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7" name="Text Box 7">
          <a:extLst>
            <a:ext uri="{FF2B5EF4-FFF2-40B4-BE49-F238E27FC236}">
              <a16:creationId xmlns:a16="http://schemas.microsoft.com/office/drawing/2014/main" id="{00000000-0008-0000-0100-0000E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8" name="Text Box 7">
          <a:extLst>
            <a:ext uri="{FF2B5EF4-FFF2-40B4-BE49-F238E27FC236}">
              <a16:creationId xmlns:a16="http://schemas.microsoft.com/office/drawing/2014/main" id="{00000000-0008-0000-0100-0000E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299" name="Text Box 7">
          <a:extLst>
            <a:ext uri="{FF2B5EF4-FFF2-40B4-BE49-F238E27FC236}">
              <a16:creationId xmlns:a16="http://schemas.microsoft.com/office/drawing/2014/main" id="{00000000-0008-0000-0100-0000E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0" name="Text Box 7">
          <a:extLst>
            <a:ext uri="{FF2B5EF4-FFF2-40B4-BE49-F238E27FC236}">
              <a16:creationId xmlns:a16="http://schemas.microsoft.com/office/drawing/2014/main" id="{00000000-0008-0000-0100-0000E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1" name="Text Box 7">
          <a:extLst>
            <a:ext uri="{FF2B5EF4-FFF2-40B4-BE49-F238E27FC236}">
              <a16:creationId xmlns:a16="http://schemas.microsoft.com/office/drawing/2014/main" id="{00000000-0008-0000-0100-0000E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2" name="Text Box 7">
          <a:extLst>
            <a:ext uri="{FF2B5EF4-FFF2-40B4-BE49-F238E27FC236}">
              <a16:creationId xmlns:a16="http://schemas.microsoft.com/office/drawing/2014/main" id="{00000000-0008-0000-0100-0000E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3" name="Text Box 7">
          <a:extLst>
            <a:ext uri="{FF2B5EF4-FFF2-40B4-BE49-F238E27FC236}">
              <a16:creationId xmlns:a16="http://schemas.microsoft.com/office/drawing/2014/main" id="{00000000-0008-0000-0100-0000E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4" name="Text Box 7">
          <a:extLst>
            <a:ext uri="{FF2B5EF4-FFF2-40B4-BE49-F238E27FC236}">
              <a16:creationId xmlns:a16="http://schemas.microsoft.com/office/drawing/2014/main" id="{00000000-0008-0000-0100-0000E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5" name="Text Box 7">
          <a:extLst>
            <a:ext uri="{FF2B5EF4-FFF2-40B4-BE49-F238E27FC236}">
              <a16:creationId xmlns:a16="http://schemas.microsoft.com/office/drawing/2014/main" id="{00000000-0008-0000-0100-0000E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6" name="Text Box 7">
          <a:extLst>
            <a:ext uri="{FF2B5EF4-FFF2-40B4-BE49-F238E27FC236}">
              <a16:creationId xmlns:a16="http://schemas.microsoft.com/office/drawing/2014/main" id="{00000000-0008-0000-0100-0000E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7" name="Text Box 7">
          <a:extLst>
            <a:ext uri="{FF2B5EF4-FFF2-40B4-BE49-F238E27FC236}">
              <a16:creationId xmlns:a16="http://schemas.microsoft.com/office/drawing/2014/main" id="{00000000-0008-0000-0100-0000E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8" name="Text Box 7">
          <a:extLst>
            <a:ext uri="{FF2B5EF4-FFF2-40B4-BE49-F238E27FC236}">
              <a16:creationId xmlns:a16="http://schemas.microsoft.com/office/drawing/2014/main" id="{00000000-0008-0000-0100-0000EC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09" name="Text Box 7">
          <a:extLst>
            <a:ext uri="{FF2B5EF4-FFF2-40B4-BE49-F238E27FC236}">
              <a16:creationId xmlns:a16="http://schemas.microsoft.com/office/drawing/2014/main" id="{00000000-0008-0000-0100-0000ED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0" name="Text Box 7">
          <a:extLst>
            <a:ext uri="{FF2B5EF4-FFF2-40B4-BE49-F238E27FC236}">
              <a16:creationId xmlns:a16="http://schemas.microsoft.com/office/drawing/2014/main" id="{00000000-0008-0000-0100-0000EE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1" name="Text Box 7">
          <a:extLst>
            <a:ext uri="{FF2B5EF4-FFF2-40B4-BE49-F238E27FC236}">
              <a16:creationId xmlns:a16="http://schemas.microsoft.com/office/drawing/2014/main" id="{00000000-0008-0000-0100-0000EF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2" name="Text Box 7">
          <a:extLst>
            <a:ext uri="{FF2B5EF4-FFF2-40B4-BE49-F238E27FC236}">
              <a16:creationId xmlns:a16="http://schemas.microsoft.com/office/drawing/2014/main" id="{00000000-0008-0000-0100-0000F0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3" name="Text Box 7">
          <a:extLst>
            <a:ext uri="{FF2B5EF4-FFF2-40B4-BE49-F238E27FC236}">
              <a16:creationId xmlns:a16="http://schemas.microsoft.com/office/drawing/2014/main" id="{00000000-0008-0000-0100-0000F1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4" name="Text Box 7">
          <a:extLst>
            <a:ext uri="{FF2B5EF4-FFF2-40B4-BE49-F238E27FC236}">
              <a16:creationId xmlns:a16="http://schemas.microsoft.com/office/drawing/2014/main" id="{00000000-0008-0000-0100-0000F2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5" name="Text Box 7">
          <a:extLst>
            <a:ext uri="{FF2B5EF4-FFF2-40B4-BE49-F238E27FC236}">
              <a16:creationId xmlns:a16="http://schemas.microsoft.com/office/drawing/2014/main" id="{00000000-0008-0000-0100-0000F3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6" name="Text Box 7">
          <a:extLst>
            <a:ext uri="{FF2B5EF4-FFF2-40B4-BE49-F238E27FC236}">
              <a16:creationId xmlns:a16="http://schemas.microsoft.com/office/drawing/2014/main" id="{00000000-0008-0000-0100-0000F4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7" name="Text Box 7">
          <a:extLst>
            <a:ext uri="{FF2B5EF4-FFF2-40B4-BE49-F238E27FC236}">
              <a16:creationId xmlns:a16="http://schemas.microsoft.com/office/drawing/2014/main" id="{00000000-0008-0000-0100-0000F5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8" name="Text Box 7">
          <a:extLst>
            <a:ext uri="{FF2B5EF4-FFF2-40B4-BE49-F238E27FC236}">
              <a16:creationId xmlns:a16="http://schemas.microsoft.com/office/drawing/2014/main" id="{00000000-0008-0000-0100-0000F6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19" name="Text Box 7">
          <a:extLst>
            <a:ext uri="{FF2B5EF4-FFF2-40B4-BE49-F238E27FC236}">
              <a16:creationId xmlns:a16="http://schemas.microsoft.com/office/drawing/2014/main" id="{00000000-0008-0000-0100-0000F7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20" name="Text Box 7">
          <a:extLst>
            <a:ext uri="{FF2B5EF4-FFF2-40B4-BE49-F238E27FC236}">
              <a16:creationId xmlns:a16="http://schemas.microsoft.com/office/drawing/2014/main" id="{00000000-0008-0000-0100-0000F8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21" name="Text Box 7">
          <a:extLst>
            <a:ext uri="{FF2B5EF4-FFF2-40B4-BE49-F238E27FC236}">
              <a16:creationId xmlns:a16="http://schemas.microsoft.com/office/drawing/2014/main" id="{00000000-0008-0000-0100-0000F9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22" name="Text Box 7">
          <a:extLst>
            <a:ext uri="{FF2B5EF4-FFF2-40B4-BE49-F238E27FC236}">
              <a16:creationId xmlns:a16="http://schemas.microsoft.com/office/drawing/2014/main" id="{00000000-0008-0000-0100-0000FA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23" name="Text Box 7">
          <a:extLst>
            <a:ext uri="{FF2B5EF4-FFF2-40B4-BE49-F238E27FC236}">
              <a16:creationId xmlns:a16="http://schemas.microsoft.com/office/drawing/2014/main" id="{00000000-0008-0000-0100-0000FB0C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35" name="Text Box 7">
          <a:extLst>
            <a:ext uri="{FF2B5EF4-FFF2-40B4-BE49-F238E27FC236}">
              <a16:creationId xmlns:a16="http://schemas.microsoft.com/office/drawing/2014/main" id="{00000000-0008-0000-0100-00000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36" name="Text Box 7">
          <a:extLst>
            <a:ext uri="{FF2B5EF4-FFF2-40B4-BE49-F238E27FC236}">
              <a16:creationId xmlns:a16="http://schemas.microsoft.com/office/drawing/2014/main" id="{00000000-0008-0000-0100-00000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37" name="Text Box 7">
          <a:extLst>
            <a:ext uri="{FF2B5EF4-FFF2-40B4-BE49-F238E27FC236}">
              <a16:creationId xmlns:a16="http://schemas.microsoft.com/office/drawing/2014/main" id="{00000000-0008-0000-0100-00000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38" name="Text Box 7">
          <a:extLst>
            <a:ext uri="{FF2B5EF4-FFF2-40B4-BE49-F238E27FC236}">
              <a16:creationId xmlns:a16="http://schemas.microsoft.com/office/drawing/2014/main" id="{00000000-0008-0000-0100-00000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39" name="Text Box 7">
          <a:extLst>
            <a:ext uri="{FF2B5EF4-FFF2-40B4-BE49-F238E27FC236}">
              <a16:creationId xmlns:a16="http://schemas.microsoft.com/office/drawing/2014/main" id="{00000000-0008-0000-0100-00000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0" name="Text Box 7">
          <a:extLst>
            <a:ext uri="{FF2B5EF4-FFF2-40B4-BE49-F238E27FC236}">
              <a16:creationId xmlns:a16="http://schemas.microsoft.com/office/drawing/2014/main" id="{00000000-0008-0000-0100-00000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1" name="Text Box 7">
          <a:extLst>
            <a:ext uri="{FF2B5EF4-FFF2-40B4-BE49-F238E27FC236}">
              <a16:creationId xmlns:a16="http://schemas.microsoft.com/office/drawing/2014/main" id="{00000000-0008-0000-0100-00000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2" name="Text Box 7">
          <a:extLst>
            <a:ext uri="{FF2B5EF4-FFF2-40B4-BE49-F238E27FC236}">
              <a16:creationId xmlns:a16="http://schemas.microsoft.com/office/drawing/2014/main" id="{00000000-0008-0000-0100-00000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3" name="Text Box 7">
          <a:extLst>
            <a:ext uri="{FF2B5EF4-FFF2-40B4-BE49-F238E27FC236}">
              <a16:creationId xmlns:a16="http://schemas.microsoft.com/office/drawing/2014/main" id="{00000000-0008-0000-0100-00000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4" name="Text Box 7">
          <a:extLst>
            <a:ext uri="{FF2B5EF4-FFF2-40B4-BE49-F238E27FC236}">
              <a16:creationId xmlns:a16="http://schemas.microsoft.com/office/drawing/2014/main" id="{00000000-0008-0000-0100-00001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5" name="Text Box 7">
          <a:extLst>
            <a:ext uri="{FF2B5EF4-FFF2-40B4-BE49-F238E27FC236}">
              <a16:creationId xmlns:a16="http://schemas.microsoft.com/office/drawing/2014/main" id="{00000000-0008-0000-0100-00001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6" name="Text Box 7">
          <a:extLst>
            <a:ext uri="{FF2B5EF4-FFF2-40B4-BE49-F238E27FC236}">
              <a16:creationId xmlns:a16="http://schemas.microsoft.com/office/drawing/2014/main" id="{00000000-0008-0000-0100-00001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7" name="Text Box 7">
          <a:extLst>
            <a:ext uri="{FF2B5EF4-FFF2-40B4-BE49-F238E27FC236}">
              <a16:creationId xmlns:a16="http://schemas.microsoft.com/office/drawing/2014/main" id="{00000000-0008-0000-0100-00001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8" name="Text Box 7">
          <a:extLst>
            <a:ext uri="{FF2B5EF4-FFF2-40B4-BE49-F238E27FC236}">
              <a16:creationId xmlns:a16="http://schemas.microsoft.com/office/drawing/2014/main" id="{00000000-0008-0000-0100-00001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49" name="Text Box 7">
          <a:extLst>
            <a:ext uri="{FF2B5EF4-FFF2-40B4-BE49-F238E27FC236}">
              <a16:creationId xmlns:a16="http://schemas.microsoft.com/office/drawing/2014/main" id="{00000000-0008-0000-0100-00001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0" name="Text Box 7">
          <a:extLst>
            <a:ext uri="{FF2B5EF4-FFF2-40B4-BE49-F238E27FC236}">
              <a16:creationId xmlns:a16="http://schemas.microsoft.com/office/drawing/2014/main" id="{00000000-0008-0000-0100-00001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1" name="Text Box 7">
          <a:extLst>
            <a:ext uri="{FF2B5EF4-FFF2-40B4-BE49-F238E27FC236}">
              <a16:creationId xmlns:a16="http://schemas.microsoft.com/office/drawing/2014/main" id="{00000000-0008-0000-0100-00001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2" name="Text Box 7">
          <a:extLst>
            <a:ext uri="{FF2B5EF4-FFF2-40B4-BE49-F238E27FC236}">
              <a16:creationId xmlns:a16="http://schemas.microsoft.com/office/drawing/2014/main" id="{00000000-0008-0000-0100-00001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3" name="Text Box 7">
          <a:extLst>
            <a:ext uri="{FF2B5EF4-FFF2-40B4-BE49-F238E27FC236}">
              <a16:creationId xmlns:a16="http://schemas.microsoft.com/office/drawing/2014/main" id="{00000000-0008-0000-0100-00001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4" name="Text Box 7">
          <a:extLst>
            <a:ext uri="{FF2B5EF4-FFF2-40B4-BE49-F238E27FC236}">
              <a16:creationId xmlns:a16="http://schemas.microsoft.com/office/drawing/2014/main" id="{00000000-0008-0000-0100-00001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5" name="Text Box 7">
          <a:extLst>
            <a:ext uri="{FF2B5EF4-FFF2-40B4-BE49-F238E27FC236}">
              <a16:creationId xmlns:a16="http://schemas.microsoft.com/office/drawing/2014/main" id="{00000000-0008-0000-0100-00001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6" name="Text Box 7">
          <a:extLst>
            <a:ext uri="{FF2B5EF4-FFF2-40B4-BE49-F238E27FC236}">
              <a16:creationId xmlns:a16="http://schemas.microsoft.com/office/drawing/2014/main" id="{00000000-0008-0000-0100-00001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7" name="Text Box 7">
          <a:extLst>
            <a:ext uri="{FF2B5EF4-FFF2-40B4-BE49-F238E27FC236}">
              <a16:creationId xmlns:a16="http://schemas.microsoft.com/office/drawing/2014/main" id="{00000000-0008-0000-0100-00001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8" name="Text Box 7">
          <a:extLst>
            <a:ext uri="{FF2B5EF4-FFF2-40B4-BE49-F238E27FC236}">
              <a16:creationId xmlns:a16="http://schemas.microsoft.com/office/drawing/2014/main" id="{00000000-0008-0000-0100-00001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59" name="Text Box 7">
          <a:extLst>
            <a:ext uri="{FF2B5EF4-FFF2-40B4-BE49-F238E27FC236}">
              <a16:creationId xmlns:a16="http://schemas.microsoft.com/office/drawing/2014/main" id="{00000000-0008-0000-0100-00001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0" name="Text Box 7">
          <a:extLst>
            <a:ext uri="{FF2B5EF4-FFF2-40B4-BE49-F238E27FC236}">
              <a16:creationId xmlns:a16="http://schemas.microsoft.com/office/drawing/2014/main" id="{00000000-0008-0000-0100-00002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1" name="Text Box 7">
          <a:extLst>
            <a:ext uri="{FF2B5EF4-FFF2-40B4-BE49-F238E27FC236}">
              <a16:creationId xmlns:a16="http://schemas.microsoft.com/office/drawing/2014/main" id="{00000000-0008-0000-0100-00002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2" name="Text Box 7">
          <a:extLst>
            <a:ext uri="{FF2B5EF4-FFF2-40B4-BE49-F238E27FC236}">
              <a16:creationId xmlns:a16="http://schemas.microsoft.com/office/drawing/2014/main" id="{00000000-0008-0000-0100-00002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3" name="Text Box 7">
          <a:extLst>
            <a:ext uri="{FF2B5EF4-FFF2-40B4-BE49-F238E27FC236}">
              <a16:creationId xmlns:a16="http://schemas.microsoft.com/office/drawing/2014/main" id="{00000000-0008-0000-0100-00002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4" name="Text Box 7">
          <a:extLst>
            <a:ext uri="{FF2B5EF4-FFF2-40B4-BE49-F238E27FC236}">
              <a16:creationId xmlns:a16="http://schemas.microsoft.com/office/drawing/2014/main" id="{00000000-0008-0000-0100-00002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5" name="Text Box 7">
          <a:extLst>
            <a:ext uri="{FF2B5EF4-FFF2-40B4-BE49-F238E27FC236}">
              <a16:creationId xmlns:a16="http://schemas.microsoft.com/office/drawing/2014/main" id="{00000000-0008-0000-0100-00002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6" name="Text Box 7">
          <a:extLst>
            <a:ext uri="{FF2B5EF4-FFF2-40B4-BE49-F238E27FC236}">
              <a16:creationId xmlns:a16="http://schemas.microsoft.com/office/drawing/2014/main" id="{00000000-0008-0000-0100-00002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7" name="Text Box 7">
          <a:extLst>
            <a:ext uri="{FF2B5EF4-FFF2-40B4-BE49-F238E27FC236}">
              <a16:creationId xmlns:a16="http://schemas.microsoft.com/office/drawing/2014/main" id="{00000000-0008-0000-0100-00002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8" name="Text Box 7">
          <a:extLst>
            <a:ext uri="{FF2B5EF4-FFF2-40B4-BE49-F238E27FC236}">
              <a16:creationId xmlns:a16="http://schemas.microsoft.com/office/drawing/2014/main" id="{00000000-0008-0000-0100-00002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69" name="Text Box 7">
          <a:extLst>
            <a:ext uri="{FF2B5EF4-FFF2-40B4-BE49-F238E27FC236}">
              <a16:creationId xmlns:a16="http://schemas.microsoft.com/office/drawing/2014/main" id="{00000000-0008-0000-0100-00002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0" name="Text Box 7">
          <a:extLst>
            <a:ext uri="{FF2B5EF4-FFF2-40B4-BE49-F238E27FC236}">
              <a16:creationId xmlns:a16="http://schemas.microsoft.com/office/drawing/2014/main" id="{00000000-0008-0000-0100-00002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1" name="Text Box 7">
          <a:extLst>
            <a:ext uri="{FF2B5EF4-FFF2-40B4-BE49-F238E27FC236}">
              <a16:creationId xmlns:a16="http://schemas.microsoft.com/office/drawing/2014/main" id="{00000000-0008-0000-0100-00002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2" name="Text Box 7">
          <a:extLst>
            <a:ext uri="{FF2B5EF4-FFF2-40B4-BE49-F238E27FC236}">
              <a16:creationId xmlns:a16="http://schemas.microsoft.com/office/drawing/2014/main" id="{00000000-0008-0000-0100-00002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3" name="Text Box 7">
          <a:extLst>
            <a:ext uri="{FF2B5EF4-FFF2-40B4-BE49-F238E27FC236}">
              <a16:creationId xmlns:a16="http://schemas.microsoft.com/office/drawing/2014/main" id="{00000000-0008-0000-0100-00002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4" name="Text Box 7">
          <a:extLst>
            <a:ext uri="{FF2B5EF4-FFF2-40B4-BE49-F238E27FC236}">
              <a16:creationId xmlns:a16="http://schemas.microsoft.com/office/drawing/2014/main" id="{00000000-0008-0000-0100-00002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5" name="Text Box 7">
          <a:extLst>
            <a:ext uri="{FF2B5EF4-FFF2-40B4-BE49-F238E27FC236}">
              <a16:creationId xmlns:a16="http://schemas.microsoft.com/office/drawing/2014/main" id="{00000000-0008-0000-0100-00002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6" name="Text Box 7">
          <a:extLst>
            <a:ext uri="{FF2B5EF4-FFF2-40B4-BE49-F238E27FC236}">
              <a16:creationId xmlns:a16="http://schemas.microsoft.com/office/drawing/2014/main" id="{00000000-0008-0000-0100-00003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7" name="Text Box 7">
          <a:extLst>
            <a:ext uri="{FF2B5EF4-FFF2-40B4-BE49-F238E27FC236}">
              <a16:creationId xmlns:a16="http://schemas.microsoft.com/office/drawing/2014/main" id="{00000000-0008-0000-0100-00003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8" name="Text Box 7">
          <a:extLst>
            <a:ext uri="{FF2B5EF4-FFF2-40B4-BE49-F238E27FC236}">
              <a16:creationId xmlns:a16="http://schemas.microsoft.com/office/drawing/2014/main" id="{00000000-0008-0000-0100-00003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79" name="Text Box 7">
          <a:extLst>
            <a:ext uri="{FF2B5EF4-FFF2-40B4-BE49-F238E27FC236}">
              <a16:creationId xmlns:a16="http://schemas.microsoft.com/office/drawing/2014/main" id="{00000000-0008-0000-0100-00003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0" name="Text Box 7">
          <a:extLst>
            <a:ext uri="{FF2B5EF4-FFF2-40B4-BE49-F238E27FC236}">
              <a16:creationId xmlns:a16="http://schemas.microsoft.com/office/drawing/2014/main" id="{00000000-0008-0000-0100-00003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1" name="Text Box 7">
          <a:extLst>
            <a:ext uri="{FF2B5EF4-FFF2-40B4-BE49-F238E27FC236}">
              <a16:creationId xmlns:a16="http://schemas.microsoft.com/office/drawing/2014/main" id="{00000000-0008-0000-0100-00003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2" name="Text Box 7">
          <a:extLst>
            <a:ext uri="{FF2B5EF4-FFF2-40B4-BE49-F238E27FC236}">
              <a16:creationId xmlns:a16="http://schemas.microsoft.com/office/drawing/2014/main" id="{00000000-0008-0000-0100-00003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3" name="Text Box 7">
          <a:extLst>
            <a:ext uri="{FF2B5EF4-FFF2-40B4-BE49-F238E27FC236}">
              <a16:creationId xmlns:a16="http://schemas.microsoft.com/office/drawing/2014/main" id="{00000000-0008-0000-0100-00003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4" name="Text Box 7">
          <a:extLst>
            <a:ext uri="{FF2B5EF4-FFF2-40B4-BE49-F238E27FC236}">
              <a16:creationId xmlns:a16="http://schemas.microsoft.com/office/drawing/2014/main" id="{00000000-0008-0000-0100-00003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5" name="Text Box 7">
          <a:extLst>
            <a:ext uri="{FF2B5EF4-FFF2-40B4-BE49-F238E27FC236}">
              <a16:creationId xmlns:a16="http://schemas.microsoft.com/office/drawing/2014/main" id="{00000000-0008-0000-0100-00003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6" name="Text Box 7">
          <a:extLst>
            <a:ext uri="{FF2B5EF4-FFF2-40B4-BE49-F238E27FC236}">
              <a16:creationId xmlns:a16="http://schemas.microsoft.com/office/drawing/2014/main" id="{00000000-0008-0000-0100-00003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7" name="Text Box 7">
          <a:extLst>
            <a:ext uri="{FF2B5EF4-FFF2-40B4-BE49-F238E27FC236}">
              <a16:creationId xmlns:a16="http://schemas.microsoft.com/office/drawing/2014/main" id="{00000000-0008-0000-0100-00003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8" name="Text Box 7">
          <a:extLst>
            <a:ext uri="{FF2B5EF4-FFF2-40B4-BE49-F238E27FC236}">
              <a16:creationId xmlns:a16="http://schemas.microsoft.com/office/drawing/2014/main" id="{00000000-0008-0000-0100-00003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89" name="Text Box 7">
          <a:extLst>
            <a:ext uri="{FF2B5EF4-FFF2-40B4-BE49-F238E27FC236}">
              <a16:creationId xmlns:a16="http://schemas.microsoft.com/office/drawing/2014/main" id="{00000000-0008-0000-0100-00003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0" name="Text Box 7">
          <a:extLst>
            <a:ext uri="{FF2B5EF4-FFF2-40B4-BE49-F238E27FC236}">
              <a16:creationId xmlns:a16="http://schemas.microsoft.com/office/drawing/2014/main" id="{00000000-0008-0000-0100-00003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1" name="Text Box 7">
          <a:extLst>
            <a:ext uri="{FF2B5EF4-FFF2-40B4-BE49-F238E27FC236}">
              <a16:creationId xmlns:a16="http://schemas.microsoft.com/office/drawing/2014/main" id="{00000000-0008-0000-0100-00003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2" name="Text Box 7">
          <a:extLst>
            <a:ext uri="{FF2B5EF4-FFF2-40B4-BE49-F238E27FC236}">
              <a16:creationId xmlns:a16="http://schemas.microsoft.com/office/drawing/2014/main" id="{00000000-0008-0000-0100-00004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3" name="Text Box 7">
          <a:extLst>
            <a:ext uri="{FF2B5EF4-FFF2-40B4-BE49-F238E27FC236}">
              <a16:creationId xmlns:a16="http://schemas.microsoft.com/office/drawing/2014/main" id="{00000000-0008-0000-0100-00004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4" name="Text Box 7">
          <a:extLst>
            <a:ext uri="{FF2B5EF4-FFF2-40B4-BE49-F238E27FC236}">
              <a16:creationId xmlns:a16="http://schemas.microsoft.com/office/drawing/2014/main" id="{00000000-0008-0000-0100-00004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5" name="Text Box 7">
          <a:extLst>
            <a:ext uri="{FF2B5EF4-FFF2-40B4-BE49-F238E27FC236}">
              <a16:creationId xmlns:a16="http://schemas.microsoft.com/office/drawing/2014/main" id="{00000000-0008-0000-0100-00004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6" name="Text Box 7">
          <a:extLst>
            <a:ext uri="{FF2B5EF4-FFF2-40B4-BE49-F238E27FC236}">
              <a16:creationId xmlns:a16="http://schemas.microsoft.com/office/drawing/2014/main" id="{00000000-0008-0000-0100-00004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7" name="Text Box 7">
          <a:extLst>
            <a:ext uri="{FF2B5EF4-FFF2-40B4-BE49-F238E27FC236}">
              <a16:creationId xmlns:a16="http://schemas.microsoft.com/office/drawing/2014/main" id="{00000000-0008-0000-0100-00004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8" name="Text Box 7">
          <a:extLst>
            <a:ext uri="{FF2B5EF4-FFF2-40B4-BE49-F238E27FC236}">
              <a16:creationId xmlns:a16="http://schemas.microsoft.com/office/drawing/2014/main" id="{00000000-0008-0000-0100-00004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399" name="Text Box 7">
          <a:extLst>
            <a:ext uri="{FF2B5EF4-FFF2-40B4-BE49-F238E27FC236}">
              <a16:creationId xmlns:a16="http://schemas.microsoft.com/office/drawing/2014/main" id="{00000000-0008-0000-0100-00004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0" name="Text Box 7">
          <a:extLst>
            <a:ext uri="{FF2B5EF4-FFF2-40B4-BE49-F238E27FC236}">
              <a16:creationId xmlns:a16="http://schemas.microsoft.com/office/drawing/2014/main" id="{00000000-0008-0000-0100-00004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1" name="Text Box 7">
          <a:extLst>
            <a:ext uri="{FF2B5EF4-FFF2-40B4-BE49-F238E27FC236}">
              <a16:creationId xmlns:a16="http://schemas.microsoft.com/office/drawing/2014/main" id="{00000000-0008-0000-0100-00004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2" name="Text Box 7">
          <a:extLst>
            <a:ext uri="{FF2B5EF4-FFF2-40B4-BE49-F238E27FC236}">
              <a16:creationId xmlns:a16="http://schemas.microsoft.com/office/drawing/2014/main" id="{00000000-0008-0000-0100-00004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3" name="Text Box 7">
          <a:extLst>
            <a:ext uri="{FF2B5EF4-FFF2-40B4-BE49-F238E27FC236}">
              <a16:creationId xmlns:a16="http://schemas.microsoft.com/office/drawing/2014/main" id="{00000000-0008-0000-0100-00004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4" name="Text Box 7">
          <a:extLst>
            <a:ext uri="{FF2B5EF4-FFF2-40B4-BE49-F238E27FC236}">
              <a16:creationId xmlns:a16="http://schemas.microsoft.com/office/drawing/2014/main" id="{00000000-0008-0000-0100-00004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5" name="Text Box 7">
          <a:extLst>
            <a:ext uri="{FF2B5EF4-FFF2-40B4-BE49-F238E27FC236}">
              <a16:creationId xmlns:a16="http://schemas.microsoft.com/office/drawing/2014/main" id="{00000000-0008-0000-0100-00004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6" name="Text Box 7">
          <a:extLst>
            <a:ext uri="{FF2B5EF4-FFF2-40B4-BE49-F238E27FC236}">
              <a16:creationId xmlns:a16="http://schemas.microsoft.com/office/drawing/2014/main" id="{00000000-0008-0000-0100-00004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7" name="Text Box 7">
          <a:extLst>
            <a:ext uri="{FF2B5EF4-FFF2-40B4-BE49-F238E27FC236}">
              <a16:creationId xmlns:a16="http://schemas.microsoft.com/office/drawing/2014/main" id="{00000000-0008-0000-0100-00004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8" name="Text Box 7">
          <a:extLst>
            <a:ext uri="{FF2B5EF4-FFF2-40B4-BE49-F238E27FC236}">
              <a16:creationId xmlns:a16="http://schemas.microsoft.com/office/drawing/2014/main" id="{00000000-0008-0000-0100-00005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09" name="Text Box 7">
          <a:extLst>
            <a:ext uri="{FF2B5EF4-FFF2-40B4-BE49-F238E27FC236}">
              <a16:creationId xmlns:a16="http://schemas.microsoft.com/office/drawing/2014/main" id="{00000000-0008-0000-0100-00005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0" name="Text Box 7">
          <a:extLst>
            <a:ext uri="{FF2B5EF4-FFF2-40B4-BE49-F238E27FC236}">
              <a16:creationId xmlns:a16="http://schemas.microsoft.com/office/drawing/2014/main" id="{00000000-0008-0000-0100-00005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1" name="Text Box 7">
          <a:extLst>
            <a:ext uri="{FF2B5EF4-FFF2-40B4-BE49-F238E27FC236}">
              <a16:creationId xmlns:a16="http://schemas.microsoft.com/office/drawing/2014/main" id="{00000000-0008-0000-0100-00005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2" name="Text Box 7">
          <a:extLst>
            <a:ext uri="{FF2B5EF4-FFF2-40B4-BE49-F238E27FC236}">
              <a16:creationId xmlns:a16="http://schemas.microsoft.com/office/drawing/2014/main" id="{00000000-0008-0000-0100-00005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3" name="Text Box 7">
          <a:extLst>
            <a:ext uri="{FF2B5EF4-FFF2-40B4-BE49-F238E27FC236}">
              <a16:creationId xmlns:a16="http://schemas.microsoft.com/office/drawing/2014/main" id="{00000000-0008-0000-0100-00005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4" name="Text Box 7">
          <a:extLst>
            <a:ext uri="{FF2B5EF4-FFF2-40B4-BE49-F238E27FC236}">
              <a16:creationId xmlns:a16="http://schemas.microsoft.com/office/drawing/2014/main" id="{00000000-0008-0000-0100-00005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5" name="Text Box 7">
          <a:extLst>
            <a:ext uri="{FF2B5EF4-FFF2-40B4-BE49-F238E27FC236}">
              <a16:creationId xmlns:a16="http://schemas.microsoft.com/office/drawing/2014/main" id="{00000000-0008-0000-0100-00005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6" name="Text Box 7">
          <a:extLst>
            <a:ext uri="{FF2B5EF4-FFF2-40B4-BE49-F238E27FC236}">
              <a16:creationId xmlns:a16="http://schemas.microsoft.com/office/drawing/2014/main" id="{00000000-0008-0000-0100-00005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7" name="Text Box 7">
          <a:extLst>
            <a:ext uri="{FF2B5EF4-FFF2-40B4-BE49-F238E27FC236}">
              <a16:creationId xmlns:a16="http://schemas.microsoft.com/office/drawing/2014/main" id="{00000000-0008-0000-0100-00005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8" name="Text Box 7">
          <a:extLst>
            <a:ext uri="{FF2B5EF4-FFF2-40B4-BE49-F238E27FC236}">
              <a16:creationId xmlns:a16="http://schemas.microsoft.com/office/drawing/2014/main" id="{00000000-0008-0000-0100-00005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19" name="Text Box 7">
          <a:extLst>
            <a:ext uri="{FF2B5EF4-FFF2-40B4-BE49-F238E27FC236}">
              <a16:creationId xmlns:a16="http://schemas.microsoft.com/office/drawing/2014/main" id="{00000000-0008-0000-0100-00005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0" name="Text Box 7">
          <a:extLst>
            <a:ext uri="{FF2B5EF4-FFF2-40B4-BE49-F238E27FC236}">
              <a16:creationId xmlns:a16="http://schemas.microsoft.com/office/drawing/2014/main" id="{00000000-0008-0000-0100-00005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1" name="Text Box 7">
          <a:extLst>
            <a:ext uri="{FF2B5EF4-FFF2-40B4-BE49-F238E27FC236}">
              <a16:creationId xmlns:a16="http://schemas.microsoft.com/office/drawing/2014/main" id="{00000000-0008-0000-0100-00005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2" name="Text Box 7">
          <a:extLst>
            <a:ext uri="{FF2B5EF4-FFF2-40B4-BE49-F238E27FC236}">
              <a16:creationId xmlns:a16="http://schemas.microsoft.com/office/drawing/2014/main" id="{00000000-0008-0000-0100-00005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3" name="Text Box 7">
          <a:extLst>
            <a:ext uri="{FF2B5EF4-FFF2-40B4-BE49-F238E27FC236}">
              <a16:creationId xmlns:a16="http://schemas.microsoft.com/office/drawing/2014/main" id="{00000000-0008-0000-0100-00005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4" name="Text Box 7">
          <a:extLst>
            <a:ext uri="{FF2B5EF4-FFF2-40B4-BE49-F238E27FC236}">
              <a16:creationId xmlns:a16="http://schemas.microsoft.com/office/drawing/2014/main" id="{00000000-0008-0000-0100-00006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5" name="Text Box 7">
          <a:extLst>
            <a:ext uri="{FF2B5EF4-FFF2-40B4-BE49-F238E27FC236}">
              <a16:creationId xmlns:a16="http://schemas.microsoft.com/office/drawing/2014/main" id="{00000000-0008-0000-0100-00006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6" name="Text Box 7">
          <a:extLst>
            <a:ext uri="{FF2B5EF4-FFF2-40B4-BE49-F238E27FC236}">
              <a16:creationId xmlns:a16="http://schemas.microsoft.com/office/drawing/2014/main" id="{00000000-0008-0000-0100-00006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7" name="Text Box 7">
          <a:extLst>
            <a:ext uri="{FF2B5EF4-FFF2-40B4-BE49-F238E27FC236}">
              <a16:creationId xmlns:a16="http://schemas.microsoft.com/office/drawing/2014/main" id="{00000000-0008-0000-0100-00006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8" name="Text Box 7">
          <a:extLst>
            <a:ext uri="{FF2B5EF4-FFF2-40B4-BE49-F238E27FC236}">
              <a16:creationId xmlns:a16="http://schemas.microsoft.com/office/drawing/2014/main" id="{00000000-0008-0000-0100-00006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29" name="Text Box 7">
          <a:extLst>
            <a:ext uri="{FF2B5EF4-FFF2-40B4-BE49-F238E27FC236}">
              <a16:creationId xmlns:a16="http://schemas.microsoft.com/office/drawing/2014/main" id="{00000000-0008-0000-0100-00006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0" name="Text Box 7">
          <a:extLst>
            <a:ext uri="{FF2B5EF4-FFF2-40B4-BE49-F238E27FC236}">
              <a16:creationId xmlns:a16="http://schemas.microsoft.com/office/drawing/2014/main" id="{00000000-0008-0000-0100-00006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1" name="Text Box 7">
          <a:extLst>
            <a:ext uri="{FF2B5EF4-FFF2-40B4-BE49-F238E27FC236}">
              <a16:creationId xmlns:a16="http://schemas.microsoft.com/office/drawing/2014/main" id="{00000000-0008-0000-0100-00006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2" name="Text Box 7">
          <a:extLst>
            <a:ext uri="{FF2B5EF4-FFF2-40B4-BE49-F238E27FC236}">
              <a16:creationId xmlns:a16="http://schemas.microsoft.com/office/drawing/2014/main" id="{00000000-0008-0000-0100-00006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3" name="Text Box 7">
          <a:extLst>
            <a:ext uri="{FF2B5EF4-FFF2-40B4-BE49-F238E27FC236}">
              <a16:creationId xmlns:a16="http://schemas.microsoft.com/office/drawing/2014/main" id="{00000000-0008-0000-0100-00006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4" name="Text Box 7">
          <a:extLst>
            <a:ext uri="{FF2B5EF4-FFF2-40B4-BE49-F238E27FC236}">
              <a16:creationId xmlns:a16="http://schemas.microsoft.com/office/drawing/2014/main" id="{00000000-0008-0000-0100-00006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5" name="Text Box 7">
          <a:extLst>
            <a:ext uri="{FF2B5EF4-FFF2-40B4-BE49-F238E27FC236}">
              <a16:creationId xmlns:a16="http://schemas.microsoft.com/office/drawing/2014/main" id="{00000000-0008-0000-0100-00006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6" name="Text Box 7">
          <a:extLst>
            <a:ext uri="{FF2B5EF4-FFF2-40B4-BE49-F238E27FC236}">
              <a16:creationId xmlns:a16="http://schemas.microsoft.com/office/drawing/2014/main" id="{00000000-0008-0000-0100-00006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7" name="Text Box 7">
          <a:extLst>
            <a:ext uri="{FF2B5EF4-FFF2-40B4-BE49-F238E27FC236}">
              <a16:creationId xmlns:a16="http://schemas.microsoft.com/office/drawing/2014/main" id="{00000000-0008-0000-0100-00006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8" name="Text Box 7">
          <a:extLst>
            <a:ext uri="{FF2B5EF4-FFF2-40B4-BE49-F238E27FC236}">
              <a16:creationId xmlns:a16="http://schemas.microsoft.com/office/drawing/2014/main" id="{00000000-0008-0000-0100-00006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39" name="Text Box 7">
          <a:extLst>
            <a:ext uri="{FF2B5EF4-FFF2-40B4-BE49-F238E27FC236}">
              <a16:creationId xmlns:a16="http://schemas.microsoft.com/office/drawing/2014/main" id="{00000000-0008-0000-0100-00006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0" name="Text Box 7">
          <a:extLst>
            <a:ext uri="{FF2B5EF4-FFF2-40B4-BE49-F238E27FC236}">
              <a16:creationId xmlns:a16="http://schemas.microsoft.com/office/drawing/2014/main" id="{00000000-0008-0000-0100-00007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1" name="Text Box 7">
          <a:extLst>
            <a:ext uri="{FF2B5EF4-FFF2-40B4-BE49-F238E27FC236}">
              <a16:creationId xmlns:a16="http://schemas.microsoft.com/office/drawing/2014/main" id="{00000000-0008-0000-0100-00007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2" name="Text Box 7">
          <a:extLst>
            <a:ext uri="{FF2B5EF4-FFF2-40B4-BE49-F238E27FC236}">
              <a16:creationId xmlns:a16="http://schemas.microsoft.com/office/drawing/2014/main" id="{00000000-0008-0000-0100-00007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3" name="Text Box 7">
          <a:extLst>
            <a:ext uri="{FF2B5EF4-FFF2-40B4-BE49-F238E27FC236}">
              <a16:creationId xmlns:a16="http://schemas.microsoft.com/office/drawing/2014/main" id="{00000000-0008-0000-0100-00007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4" name="Text Box 7">
          <a:extLst>
            <a:ext uri="{FF2B5EF4-FFF2-40B4-BE49-F238E27FC236}">
              <a16:creationId xmlns:a16="http://schemas.microsoft.com/office/drawing/2014/main" id="{00000000-0008-0000-0100-00007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5" name="Text Box 7">
          <a:extLst>
            <a:ext uri="{FF2B5EF4-FFF2-40B4-BE49-F238E27FC236}">
              <a16:creationId xmlns:a16="http://schemas.microsoft.com/office/drawing/2014/main" id="{00000000-0008-0000-0100-00007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6" name="Text Box 7">
          <a:extLst>
            <a:ext uri="{FF2B5EF4-FFF2-40B4-BE49-F238E27FC236}">
              <a16:creationId xmlns:a16="http://schemas.microsoft.com/office/drawing/2014/main" id="{00000000-0008-0000-0100-00007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7" name="Text Box 7">
          <a:extLst>
            <a:ext uri="{FF2B5EF4-FFF2-40B4-BE49-F238E27FC236}">
              <a16:creationId xmlns:a16="http://schemas.microsoft.com/office/drawing/2014/main" id="{00000000-0008-0000-0100-00007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8" name="Text Box 7">
          <a:extLst>
            <a:ext uri="{FF2B5EF4-FFF2-40B4-BE49-F238E27FC236}">
              <a16:creationId xmlns:a16="http://schemas.microsoft.com/office/drawing/2014/main" id="{00000000-0008-0000-0100-00007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49" name="Text Box 7">
          <a:extLst>
            <a:ext uri="{FF2B5EF4-FFF2-40B4-BE49-F238E27FC236}">
              <a16:creationId xmlns:a16="http://schemas.microsoft.com/office/drawing/2014/main" id="{00000000-0008-0000-0100-00007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0" name="Text Box 7">
          <a:extLst>
            <a:ext uri="{FF2B5EF4-FFF2-40B4-BE49-F238E27FC236}">
              <a16:creationId xmlns:a16="http://schemas.microsoft.com/office/drawing/2014/main" id="{00000000-0008-0000-0100-00007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1" name="Text Box 7">
          <a:extLst>
            <a:ext uri="{FF2B5EF4-FFF2-40B4-BE49-F238E27FC236}">
              <a16:creationId xmlns:a16="http://schemas.microsoft.com/office/drawing/2014/main" id="{00000000-0008-0000-0100-00007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2" name="Text Box 7">
          <a:extLst>
            <a:ext uri="{FF2B5EF4-FFF2-40B4-BE49-F238E27FC236}">
              <a16:creationId xmlns:a16="http://schemas.microsoft.com/office/drawing/2014/main" id="{00000000-0008-0000-0100-00007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3" name="Text Box 7">
          <a:extLst>
            <a:ext uri="{FF2B5EF4-FFF2-40B4-BE49-F238E27FC236}">
              <a16:creationId xmlns:a16="http://schemas.microsoft.com/office/drawing/2014/main" id="{00000000-0008-0000-0100-00007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4" name="Text Box 7">
          <a:extLst>
            <a:ext uri="{FF2B5EF4-FFF2-40B4-BE49-F238E27FC236}">
              <a16:creationId xmlns:a16="http://schemas.microsoft.com/office/drawing/2014/main" id="{00000000-0008-0000-0100-00007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5" name="Text Box 7">
          <a:extLst>
            <a:ext uri="{FF2B5EF4-FFF2-40B4-BE49-F238E27FC236}">
              <a16:creationId xmlns:a16="http://schemas.microsoft.com/office/drawing/2014/main" id="{00000000-0008-0000-0100-00007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6" name="Text Box 7">
          <a:extLst>
            <a:ext uri="{FF2B5EF4-FFF2-40B4-BE49-F238E27FC236}">
              <a16:creationId xmlns:a16="http://schemas.microsoft.com/office/drawing/2014/main" id="{00000000-0008-0000-0100-00008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7" name="Text Box 7">
          <a:extLst>
            <a:ext uri="{FF2B5EF4-FFF2-40B4-BE49-F238E27FC236}">
              <a16:creationId xmlns:a16="http://schemas.microsoft.com/office/drawing/2014/main" id="{00000000-0008-0000-0100-00008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8" name="Text Box 7">
          <a:extLst>
            <a:ext uri="{FF2B5EF4-FFF2-40B4-BE49-F238E27FC236}">
              <a16:creationId xmlns:a16="http://schemas.microsoft.com/office/drawing/2014/main" id="{00000000-0008-0000-0100-00008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59" name="Text Box 7">
          <a:extLst>
            <a:ext uri="{FF2B5EF4-FFF2-40B4-BE49-F238E27FC236}">
              <a16:creationId xmlns:a16="http://schemas.microsoft.com/office/drawing/2014/main" id="{00000000-0008-0000-0100-00008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0" name="Text Box 7">
          <a:extLst>
            <a:ext uri="{FF2B5EF4-FFF2-40B4-BE49-F238E27FC236}">
              <a16:creationId xmlns:a16="http://schemas.microsoft.com/office/drawing/2014/main" id="{00000000-0008-0000-0100-00008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1" name="Text Box 7">
          <a:extLst>
            <a:ext uri="{FF2B5EF4-FFF2-40B4-BE49-F238E27FC236}">
              <a16:creationId xmlns:a16="http://schemas.microsoft.com/office/drawing/2014/main" id="{00000000-0008-0000-0100-00008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2" name="Text Box 7">
          <a:extLst>
            <a:ext uri="{FF2B5EF4-FFF2-40B4-BE49-F238E27FC236}">
              <a16:creationId xmlns:a16="http://schemas.microsoft.com/office/drawing/2014/main" id="{00000000-0008-0000-0100-00008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3" name="Text Box 7">
          <a:extLst>
            <a:ext uri="{FF2B5EF4-FFF2-40B4-BE49-F238E27FC236}">
              <a16:creationId xmlns:a16="http://schemas.microsoft.com/office/drawing/2014/main" id="{00000000-0008-0000-0100-00008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4" name="Text Box 7">
          <a:extLst>
            <a:ext uri="{FF2B5EF4-FFF2-40B4-BE49-F238E27FC236}">
              <a16:creationId xmlns:a16="http://schemas.microsoft.com/office/drawing/2014/main" id="{00000000-0008-0000-0100-00008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5" name="Text Box 7">
          <a:extLst>
            <a:ext uri="{FF2B5EF4-FFF2-40B4-BE49-F238E27FC236}">
              <a16:creationId xmlns:a16="http://schemas.microsoft.com/office/drawing/2014/main" id="{00000000-0008-0000-0100-00008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6" name="Text Box 7">
          <a:extLst>
            <a:ext uri="{FF2B5EF4-FFF2-40B4-BE49-F238E27FC236}">
              <a16:creationId xmlns:a16="http://schemas.microsoft.com/office/drawing/2014/main" id="{00000000-0008-0000-0100-00008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7" name="Text Box 7">
          <a:extLst>
            <a:ext uri="{FF2B5EF4-FFF2-40B4-BE49-F238E27FC236}">
              <a16:creationId xmlns:a16="http://schemas.microsoft.com/office/drawing/2014/main" id="{00000000-0008-0000-0100-00008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8" name="Text Box 7">
          <a:extLst>
            <a:ext uri="{FF2B5EF4-FFF2-40B4-BE49-F238E27FC236}">
              <a16:creationId xmlns:a16="http://schemas.microsoft.com/office/drawing/2014/main" id="{00000000-0008-0000-0100-00008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69" name="Text Box 7">
          <a:extLst>
            <a:ext uri="{FF2B5EF4-FFF2-40B4-BE49-F238E27FC236}">
              <a16:creationId xmlns:a16="http://schemas.microsoft.com/office/drawing/2014/main" id="{00000000-0008-0000-0100-00008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0" name="Text Box 7">
          <a:extLst>
            <a:ext uri="{FF2B5EF4-FFF2-40B4-BE49-F238E27FC236}">
              <a16:creationId xmlns:a16="http://schemas.microsoft.com/office/drawing/2014/main" id="{00000000-0008-0000-0100-00008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1" name="Text Box 7">
          <a:extLst>
            <a:ext uri="{FF2B5EF4-FFF2-40B4-BE49-F238E27FC236}">
              <a16:creationId xmlns:a16="http://schemas.microsoft.com/office/drawing/2014/main" id="{00000000-0008-0000-0100-00008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2" name="Text Box 7">
          <a:extLst>
            <a:ext uri="{FF2B5EF4-FFF2-40B4-BE49-F238E27FC236}">
              <a16:creationId xmlns:a16="http://schemas.microsoft.com/office/drawing/2014/main" id="{00000000-0008-0000-0100-00009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3" name="Text Box 7">
          <a:extLst>
            <a:ext uri="{FF2B5EF4-FFF2-40B4-BE49-F238E27FC236}">
              <a16:creationId xmlns:a16="http://schemas.microsoft.com/office/drawing/2014/main" id="{00000000-0008-0000-0100-00009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4" name="Text Box 7">
          <a:extLst>
            <a:ext uri="{FF2B5EF4-FFF2-40B4-BE49-F238E27FC236}">
              <a16:creationId xmlns:a16="http://schemas.microsoft.com/office/drawing/2014/main" id="{00000000-0008-0000-0100-00009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5" name="Text Box 7">
          <a:extLst>
            <a:ext uri="{FF2B5EF4-FFF2-40B4-BE49-F238E27FC236}">
              <a16:creationId xmlns:a16="http://schemas.microsoft.com/office/drawing/2014/main" id="{00000000-0008-0000-0100-00009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6" name="Text Box 7">
          <a:extLst>
            <a:ext uri="{FF2B5EF4-FFF2-40B4-BE49-F238E27FC236}">
              <a16:creationId xmlns:a16="http://schemas.microsoft.com/office/drawing/2014/main" id="{00000000-0008-0000-0100-00009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7" name="Text Box 7">
          <a:extLst>
            <a:ext uri="{FF2B5EF4-FFF2-40B4-BE49-F238E27FC236}">
              <a16:creationId xmlns:a16="http://schemas.microsoft.com/office/drawing/2014/main" id="{00000000-0008-0000-0100-00009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8" name="Text Box 7">
          <a:extLst>
            <a:ext uri="{FF2B5EF4-FFF2-40B4-BE49-F238E27FC236}">
              <a16:creationId xmlns:a16="http://schemas.microsoft.com/office/drawing/2014/main" id="{00000000-0008-0000-0100-00009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79" name="Text Box 7">
          <a:extLst>
            <a:ext uri="{FF2B5EF4-FFF2-40B4-BE49-F238E27FC236}">
              <a16:creationId xmlns:a16="http://schemas.microsoft.com/office/drawing/2014/main" id="{00000000-0008-0000-0100-00009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0" name="Text Box 7">
          <a:extLst>
            <a:ext uri="{FF2B5EF4-FFF2-40B4-BE49-F238E27FC236}">
              <a16:creationId xmlns:a16="http://schemas.microsoft.com/office/drawing/2014/main" id="{00000000-0008-0000-0100-00009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1" name="Text Box 7">
          <a:extLst>
            <a:ext uri="{FF2B5EF4-FFF2-40B4-BE49-F238E27FC236}">
              <a16:creationId xmlns:a16="http://schemas.microsoft.com/office/drawing/2014/main" id="{00000000-0008-0000-0100-00009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2" name="Text Box 7">
          <a:extLst>
            <a:ext uri="{FF2B5EF4-FFF2-40B4-BE49-F238E27FC236}">
              <a16:creationId xmlns:a16="http://schemas.microsoft.com/office/drawing/2014/main" id="{00000000-0008-0000-0100-00009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3" name="Text Box 7">
          <a:extLst>
            <a:ext uri="{FF2B5EF4-FFF2-40B4-BE49-F238E27FC236}">
              <a16:creationId xmlns:a16="http://schemas.microsoft.com/office/drawing/2014/main" id="{00000000-0008-0000-0100-00009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4" name="Text Box 7">
          <a:extLst>
            <a:ext uri="{FF2B5EF4-FFF2-40B4-BE49-F238E27FC236}">
              <a16:creationId xmlns:a16="http://schemas.microsoft.com/office/drawing/2014/main" id="{00000000-0008-0000-0100-00009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5" name="Text Box 7">
          <a:extLst>
            <a:ext uri="{FF2B5EF4-FFF2-40B4-BE49-F238E27FC236}">
              <a16:creationId xmlns:a16="http://schemas.microsoft.com/office/drawing/2014/main" id="{00000000-0008-0000-0100-00009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6" name="Text Box 7">
          <a:extLst>
            <a:ext uri="{FF2B5EF4-FFF2-40B4-BE49-F238E27FC236}">
              <a16:creationId xmlns:a16="http://schemas.microsoft.com/office/drawing/2014/main" id="{00000000-0008-0000-0100-00009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7" name="Text Box 7">
          <a:extLst>
            <a:ext uri="{FF2B5EF4-FFF2-40B4-BE49-F238E27FC236}">
              <a16:creationId xmlns:a16="http://schemas.microsoft.com/office/drawing/2014/main" id="{00000000-0008-0000-0100-00009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8" name="Text Box 7">
          <a:extLst>
            <a:ext uri="{FF2B5EF4-FFF2-40B4-BE49-F238E27FC236}">
              <a16:creationId xmlns:a16="http://schemas.microsoft.com/office/drawing/2014/main" id="{00000000-0008-0000-0100-0000A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89" name="Text Box 7">
          <a:extLst>
            <a:ext uri="{FF2B5EF4-FFF2-40B4-BE49-F238E27FC236}">
              <a16:creationId xmlns:a16="http://schemas.microsoft.com/office/drawing/2014/main" id="{00000000-0008-0000-0100-0000A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0" name="Text Box 7">
          <a:extLst>
            <a:ext uri="{FF2B5EF4-FFF2-40B4-BE49-F238E27FC236}">
              <a16:creationId xmlns:a16="http://schemas.microsoft.com/office/drawing/2014/main" id="{00000000-0008-0000-0100-0000A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1" name="Text Box 7">
          <a:extLst>
            <a:ext uri="{FF2B5EF4-FFF2-40B4-BE49-F238E27FC236}">
              <a16:creationId xmlns:a16="http://schemas.microsoft.com/office/drawing/2014/main" id="{00000000-0008-0000-0100-0000A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2" name="Text Box 7">
          <a:extLst>
            <a:ext uri="{FF2B5EF4-FFF2-40B4-BE49-F238E27FC236}">
              <a16:creationId xmlns:a16="http://schemas.microsoft.com/office/drawing/2014/main" id="{00000000-0008-0000-0100-0000A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3" name="Text Box 7">
          <a:extLst>
            <a:ext uri="{FF2B5EF4-FFF2-40B4-BE49-F238E27FC236}">
              <a16:creationId xmlns:a16="http://schemas.microsoft.com/office/drawing/2014/main" id="{00000000-0008-0000-0100-0000A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4" name="Text Box 7">
          <a:extLst>
            <a:ext uri="{FF2B5EF4-FFF2-40B4-BE49-F238E27FC236}">
              <a16:creationId xmlns:a16="http://schemas.microsoft.com/office/drawing/2014/main" id="{00000000-0008-0000-0100-0000A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5" name="Text Box 7">
          <a:extLst>
            <a:ext uri="{FF2B5EF4-FFF2-40B4-BE49-F238E27FC236}">
              <a16:creationId xmlns:a16="http://schemas.microsoft.com/office/drawing/2014/main" id="{00000000-0008-0000-0100-0000A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6" name="Text Box 7">
          <a:extLst>
            <a:ext uri="{FF2B5EF4-FFF2-40B4-BE49-F238E27FC236}">
              <a16:creationId xmlns:a16="http://schemas.microsoft.com/office/drawing/2014/main" id="{00000000-0008-0000-0100-0000A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7" name="Text Box 7">
          <a:extLst>
            <a:ext uri="{FF2B5EF4-FFF2-40B4-BE49-F238E27FC236}">
              <a16:creationId xmlns:a16="http://schemas.microsoft.com/office/drawing/2014/main" id="{00000000-0008-0000-0100-0000A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8" name="Text Box 7">
          <a:extLst>
            <a:ext uri="{FF2B5EF4-FFF2-40B4-BE49-F238E27FC236}">
              <a16:creationId xmlns:a16="http://schemas.microsoft.com/office/drawing/2014/main" id="{00000000-0008-0000-0100-0000A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499" name="Text Box 7">
          <a:extLst>
            <a:ext uri="{FF2B5EF4-FFF2-40B4-BE49-F238E27FC236}">
              <a16:creationId xmlns:a16="http://schemas.microsoft.com/office/drawing/2014/main" id="{00000000-0008-0000-0100-0000A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0" name="Text Box 7">
          <a:extLst>
            <a:ext uri="{FF2B5EF4-FFF2-40B4-BE49-F238E27FC236}">
              <a16:creationId xmlns:a16="http://schemas.microsoft.com/office/drawing/2014/main" id="{00000000-0008-0000-0100-0000A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1" name="Text Box 7">
          <a:extLst>
            <a:ext uri="{FF2B5EF4-FFF2-40B4-BE49-F238E27FC236}">
              <a16:creationId xmlns:a16="http://schemas.microsoft.com/office/drawing/2014/main" id="{00000000-0008-0000-0100-0000A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2" name="Text Box 7">
          <a:extLst>
            <a:ext uri="{FF2B5EF4-FFF2-40B4-BE49-F238E27FC236}">
              <a16:creationId xmlns:a16="http://schemas.microsoft.com/office/drawing/2014/main" id="{00000000-0008-0000-0100-0000A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3" name="Text Box 7">
          <a:extLst>
            <a:ext uri="{FF2B5EF4-FFF2-40B4-BE49-F238E27FC236}">
              <a16:creationId xmlns:a16="http://schemas.microsoft.com/office/drawing/2014/main" id="{00000000-0008-0000-0100-0000A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4" name="Text Box 7">
          <a:extLst>
            <a:ext uri="{FF2B5EF4-FFF2-40B4-BE49-F238E27FC236}">
              <a16:creationId xmlns:a16="http://schemas.microsoft.com/office/drawing/2014/main" id="{00000000-0008-0000-0100-0000B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5" name="Text Box 7">
          <a:extLst>
            <a:ext uri="{FF2B5EF4-FFF2-40B4-BE49-F238E27FC236}">
              <a16:creationId xmlns:a16="http://schemas.microsoft.com/office/drawing/2014/main" id="{00000000-0008-0000-0100-0000B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6" name="Text Box 7">
          <a:extLst>
            <a:ext uri="{FF2B5EF4-FFF2-40B4-BE49-F238E27FC236}">
              <a16:creationId xmlns:a16="http://schemas.microsoft.com/office/drawing/2014/main" id="{00000000-0008-0000-0100-0000B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7" name="Text Box 7">
          <a:extLst>
            <a:ext uri="{FF2B5EF4-FFF2-40B4-BE49-F238E27FC236}">
              <a16:creationId xmlns:a16="http://schemas.microsoft.com/office/drawing/2014/main" id="{00000000-0008-0000-0100-0000B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8" name="Text Box 7">
          <a:extLst>
            <a:ext uri="{FF2B5EF4-FFF2-40B4-BE49-F238E27FC236}">
              <a16:creationId xmlns:a16="http://schemas.microsoft.com/office/drawing/2014/main" id="{00000000-0008-0000-0100-0000B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09" name="Text Box 7">
          <a:extLst>
            <a:ext uri="{FF2B5EF4-FFF2-40B4-BE49-F238E27FC236}">
              <a16:creationId xmlns:a16="http://schemas.microsoft.com/office/drawing/2014/main" id="{00000000-0008-0000-0100-0000B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0" name="Text Box 7">
          <a:extLst>
            <a:ext uri="{FF2B5EF4-FFF2-40B4-BE49-F238E27FC236}">
              <a16:creationId xmlns:a16="http://schemas.microsoft.com/office/drawing/2014/main" id="{00000000-0008-0000-0100-0000B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1" name="Text Box 7">
          <a:extLst>
            <a:ext uri="{FF2B5EF4-FFF2-40B4-BE49-F238E27FC236}">
              <a16:creationId xmlns:a16="http://schemas.microsoft.com/office/drawing/2014/main" id="{00000000-0008-0000-0100-0000B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2" name="Text Box 7">
          <a:extLst>
            <a:ext uri="{FF2B5EF4-FFF2-40B4-BE49-F238E27FC236}">
              <a16:creationId xmlns:a16="http://schemas.microsoft.com/office/drawing/2014/main" id="{00000000-0008-0000-0100-0000B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3" name="Text Box 7">
          <a:extLst>
            <a:ext uri="{FF2B5EF4-FFF2-40B4-BE49-F238E27FC236}">
              <a16:creationId xmlns:a16="http://schemas.microsoft.com/office/drawing/2014/main" id="{00000000-0008-0000-0100-0000B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4" name="Text Box 7">
          <a:extLst>
            <a:ext uri="{FF2B5EF4-FFF2-40B4-BE49-F238E27FC236}">
              <a16:creationId xmlns:a16="http://schemas.microsoft.com/office/drawing/2014/main" id="{00000000-0008-0000-0100-0000B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5" name="Text Box 7">
          <a:extLst>
            <a:ext uri="{FF2B5EF4-FFF2-40B4-BE49-F238E27FC236}">
              <a16:creationId xmlns:a16="http://schemas.microsoft.com/office/drawing/2014/main" id="{00000000-0008-0000-0100-0000B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6" name="Text Box 7">
          <a:extLst>
            <a:ext uri="{FF2B5EF4-FFF2-40B4-BE49-F238E27FC236}">
              <a16:creationId xmlns:a16="http://schemas.microsoft.com/office/drawing/2014/main" id="{00000000-0008-0000-0100-0000B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7" name="Text Box 7">
          <a:extLst>
            <a:ext uri="{FF2B5EF4-FFF2-40B4-BE49-F238E27FC236}">
              <a16:creationId xmlns:a16="http://schemas.microsoft.com/office/drawing/2014/main" id="{00000000-0008-0000-0100-0000B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8" name="Text Box 7">
          <a:extLst>
            <a:ext uri="{FF2B5EF4-FFF2-40B4-BE49-F238E27FC236}">
              <a16:creationId xmlns:a16="http://schemas.microsoft.com/office/drawing/2014/main" id="{00000000-0008-0000-0100-0000B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19" name="Text Box 7">
          <a:extLst>
            <a:ext uri="{FF2B5EF4-FFF2-40B4-BE49-F238E27FC236}">
              <a16:creationId xmlns:a16="http://schemas.microsoft.com/office/drawing/2014/main" id="{00000000-0008-0000-0100-0000B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0" name="Text Box 7">
          <a:extLst>
            <a:ext uri="{FF2B5EF4-FFF2-40B4-BE49-F238E27FC236}">
              <a16:creationId xmlns:a16="http://schemas.microsoft.com/office/drawing/2014/main" id="{00000000-0008-0000-0100-0000C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1" name="Text Box 7">
          <a:extLst>
            <a:ext uri="{FF2B5EF4-FFF2-40B4-BE49-F238E27FC236}">
              <a16:creationId xmlns:a16="http://schemas.microsoft.com/office/drawing/2014/main" id="{00000000-0008-0000-0100-0000C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2" name="Text Box 7">
          <a:extLst>
            <a:ext uri="{FF2B5EF4-FFF2-40B4-BE49-F238E27FC236}">
              <a16:creationId xmlns:a16="http://schemas.microsoft.com/office/drawing/2014/main" id="{00000000-0008-0000-0100-0000C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3" name="Text Box 7">
          <a:extLst>
            <a:ext uri="{FF2B5EF4-FFF2-40B4-BE49-F238E27FC236}">
              <a16:creationId xmlns:a16="http://schemas.microsoft.com/office/drawing/2014/main" id="{00000000-0008-0000-0100-0000C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4" name="Text Box 7">
          <a:extLst>
            <a:ext uri="{FF2B5EF4-FFF2-40B4-BE49-F238E27FC236}">
              <a16:creationId xmlns:a16="http://schemas.microsoft.com/office/drawing/2014/main" id="{00000000-0008-0000-0100-0000C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5" name="Text Box 7">
          <a:extLst>
            <a:ext uri="{FF2B5EF4-FFF2-40B4-BE49-F238E27FC236}">
              <a16:creationId xmlns:a16="http://schemas.microsoft.com/office/drawing/2014/main" id="{00000000-0008-0000-0100-0000C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6" name="Text Box 7">
          <a:extLst>
            <a:ext uri="{FF2B5EF4-FFF2-40B4-BE49-F238E27FC236}">
              <a16:creationId xmlns:a16="http://schemas.microsoft.com/office/drawing/2014/main" id="{00000000-0008-0000-0100-0000C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7" name="Text Box 7">
          <a:extLst>
            <a:ext uri="{FF2B5EF4-FFF2-40B4-BE49-F238E27FC236}">
              <a16:creationId xmlns:a16="http://schemas.microsoft.com/office/drawing/2014/main" id="{00000000-0008-0000-0100-0000C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8" name="Text Box 7">
          <a:extLst>
            <a:ext uri="{FF2B5EF4-FFF2-40B4-BE49-F238E27FC236}">
              <a16:creationId xmlns:a16="http://schemas.microsoft.com/office/drawing/2014/main" id="{00000000-0008-0000-0100-0000C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29" name="Text Box 7">
          <a:extLst>
            <a:ext uri="{FF2B5EF4-FFF2-40B4-BE49-F238E27FC236}">
              <a16:creationId xmlns:a16="http://schemas.microsoft.com/office/drawing/2014/main" id="{00000000-0008-0000-0100-0000C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0" name="Text Box 7">
          <a:extLst>
            <a:ext uri="{FF2B5EF4-FFF2-40B4-BE49-F238E27FC236}">
              <a16:creationId xmlns:a16="http://schemas.microsoft.com/office/drawing/2014/main" id="{00000000-0008-0000-0100-0000C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1" name="Text Box 7">
          <a:extLst>
            <a:ext uri="{FF2B5EF4-FFF2-40B4-BE49-F238E27FC236}">
              <a16:creationId xmlns:a16="http://schemas.microsoft.com/office/drawing/2014/main" id="{00000000-0008-0000-0100-0000C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2" name="Text Box 7">
          <a:extLst>
            <a:ext uri="{FF2B5EF4-FFF2-40B4-BE49-F238E27FC236}">
              <a16:creationId xmlns:a16="http://schemas.microsoft.com/office/drawing/2014/main" id="{00000000-0008-0000-0100-0000C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3" name="Text Box 7">
          <a:extLst>
            <a:ext uri="{FF2B5EF4-FFF2-40B4-BE49-F238E27FC236}">
              <a16:creationId xmlns:a16="http://schemas.microsoft.com/office/drawing/2014/main" id="{00000000-0008-0000-0100-0000C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4" name="Text Box 7">
          <a:extLst>
            <a:ext uri="{FF2B5EF4-FFF2-40B4-BE49-F238E27FC236}">
              <a16:creationId xmlns:a16="http://schemas.microsoft.com/office/drawing/2014/main" id="{00000000-0008-0000-0100-0000C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5" name="Text Box 7">
          <a:extLst>
            <a:ext uri="{FF2B5EF4-FFF2-40B4-BE49-F238E27FC236}">
              <a16:creationId xmlns:a16="http://schemas.microsoft.com/office/drawing/2014/main" id="{00000000-0008-0000-0100-0000C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6" name="Text Box 7">
          <a:extLst>
            <a:ext uri="{FF2B5EF4-FFF2-40B4-BE49-F238E27FC236}">
              <a16:creationId xmlns:a16="http://schemas.microsoft.com/office/drawing/2014/main" id="{00000000-0008-0000-0100-0000D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7" name="Text Box 7">
          <a:extLst>
            <a:ext uri="{FF2B5EF4-FFF2-40B4-BE49-F238E27FC236}">
              <a16:creationId xmlns:a16="http://schemas.microsoft.com/office/drawing/2014/main" id="{00000000-0008-0000-0100-0000D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8" name="Text Box 7">
          <a:extLst>
            <a:ext uri="{FF2B5EF4-FFF2-40B4-BE49-F238E27FC236}">
              <a16:creationId xmlns:a16="http://schemas.microsoft.com/office/drawing/2014/main" id="{00000000-0008-0000-0100-0000D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39" name="Text Box 7">
          <a:extLst>
            <a:ext uri="{FF2B5EF4-FFF2-40B4-BE49-F238E27FC236}">
              <a16:creationId xmlns:a16="http://schemas.microsoft.com/office/drawing/2014/main" id="{00000000-0008-0000-0100-0000D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0" name="Text Box 7">
          <a:extLst>
            <a:ext uri="{FF2B5EF4-FFF2-40B4-BE49-F238E27FC236}">
              <a16:creationId xmlns:a16="http://schemas.microsoft.com/office/drawing/2014/main" id="{00000000-0008-0000-0100-0000D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1" name="Text Box 7">
          <a:extLst>
            <a:ext uri="{FF2B5EF4-FFF2-40B4-BE49-F238E27FC236}">
              <a16:creationId xmlns:a16="http://schemas.microsoft.com/office/drawing/2014/main" id="{00000000-0008-0000-0100-0000D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2" name="Text Box 7">
          <a:extLst>
            <a:ext uri="{FF2B5EF4-FFF2-40B4-BE49-F238E27FC236}">
              <a16:creationId xmlns:a16="http://schemas.microsoft.com/office/drawing/2014/main" id="{00000000-0008-0000-0100-0000D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3" name="Text Box 7">
          <a:extLst>
            <a:ext uri="{FF2B5EF4-FFF2-40B4-BE49-F238E27FC236}">
              <a16:creationId xmlns:a16="http://schemas.microsoft.com/office/drawing/2014/main" id="{00000000-0008-0000-0100-0000D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4" name="Text Box 7">
          <a:extLst>
            <a:ext uri="{FF2B5EF4-FFF2-40B4-BE49-F238E27FC236}">
              <a16:creationId xmlns:a16="http://schemas.microsoft.com/office/drawing/2014/main" id="{00000000-0008-0000-0100-0000D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5" name="Text Box 7">
          <a:extLst>
            <a:ext uri="{FF2B5EF4-FFF2-40B4-BE49-F238E27FC236}">
              <a16:creationId xmlns:a16="http://schemas.microsoft.com/office/drawing/2014/main" id="{00000000-0008-0000-0100-0000D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6" name="Text Box 7">
          <a:extLst>
            <a:ext uri="{FF2B5EF4-FFF2-40B4-BE49-F238E27FC236}">
              <a16:creationId xmlns:a16="http://schemas.microsoft.com/office/drawing/2014/main" id="{00000000-0008-0000-0100-0000D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7" name="Text Box 7">
          <a:extLst>
            <a:ext uri="{FF2B5EF4-FFF2-40B4-BE49-F238E27FC236}">
              <a16:creationId xmlns:a16="http://schemas.microsoft.com/office/drawing/2014/main" id="{00000000-0008-0000-0100-0000D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8" name="Text Box 7">
          <a:extLst>
            <a:ext uri="{FF2B5EF4-FFF2-40B4-BE49-F238E27FC236}">
              <a16:creationId xmlns:a16="http://schemas.microsoft.com/office/drawing/2014/main" id="{00000000-0008-0000-0100-0000D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49" name="Text Box 7">
          <a:extLst>
            <a:ext uri="{FF2B5EF4-FFF2-40B4-BE49-F238E27FC236}">
              <a16:creationId xmlns:a16="http://schemas.microsoft.com/office/drawing/2014/main" id="{00000000-0008-0000-0100-0000D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0" name="Text Box 7">
          <a:extLst>
            <a:ext uri="{FF2B5EF4-FFF2-40B4-BE49-F238E27FC236}">
              <a16:creationId xmlns:a16="http://schemas.microsoft.com/office/drawing/2014/main" id="{00000000-0008-0000-0100-0000D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1" name="Text Box 7">
          <a:extLst>
            <a:ext uri="{FF2B5EF4-FFF2-40B4-BE49-F238E27FC236}">
              <a16:creationId xmlns:a16="http://schemas.microsoft.com/office/drawing/2014/main" id="{00000000-0008-0000-0100-0000D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2" name="Text Box 7">
          <a:extLst>
            <a:ext uri="{FF2B5EF4-FFF2-40B4-BE49-F238E27FC236}">
              <a16:creationId xmlns:a16="http://schemas.microsoft.com/office/drawing/2014/main" id="{00000000-0008-0000-0100-0000E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3" name="Text Box 7">
          <a:extLst>
            <a:ext uri="{FF2B5EF4-FFF2-40B4-BE49-F238E27FC236}">
              <a16:creationId xmlns:a16="http://schemas.microsoft.com/office/drawing/2014/main" id="{00000000-0008-0000-0100-0000E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4" name="Text Box 7">
          <a:extLst>
            <a:ext uri="{FF2B5EF4-FFF2-40B4-BE49-F238E27FC236}">
              <a16:creationId xmlns:a16="http://schemas.microsoft.com/office/drawing/2014/main" id="{00000000-0008-0000-0100-0000E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5" name="Text Box 7">
          <a:extLst>
            <a:ext uri="{FF2B5EF4-FFF2-40B4-BE49-F238E27FC236}">
              <a16:creationId xmlns:a16="http://schemas.microsoft.com/office/drawing/2014/main" id="{00000000-0008-0000-0100-0000E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6" name="Text Box 7">
          <a:extLst>
            <a:ext uri="{FF2B5EF4-FFF2-40B4-BE49-F238E27FC236}">
              <a16:creationId xmlns:a16="http://schemas.microsoft.com/office/drawing/2014/main" id="{00000000-0008-0000-0100-0000E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7" name="Text Box 7">
          <a:extLst>
            <a:ext uri="{FF2B5EF4-FFF2-40B4-BE49-F238E27FC236}">
              <a16:creationId xmlns:a16="http://schemas.microsoft.com/office/drawing/2014/main" id="{00000000-0008-0000-0100-0000E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8" name="Text Box 7">
          <a:extLst>
            <a:ext uri="{FF2B5EF4-FFF2-40B4-BE49-F238E27FC236}">
              <a16:creationId xmlns:a16="http://schemas.microsoft.com/office/drawing/2014/main" id="{00000000-0008-0000-0100-0000E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59" name="Text Box 7">
          <a:extLst>
            <a:ext uri="{FF2B5EF4-FFF2-40B4-BE49-F238E27FC236}">
              <a16:creationId xmlns:a16="http://schemas.microsoft.com/office/drawing/2014/main" id="{00000000-0008-0000-0100-0000E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0" name="Text Box 7">
          <a:extLst>
            <a:ext uri="{FF2B5EF4-FFF2-40B4-BE49-F238E27FC236}">
              <a16:creationId xmlns:a16="http://schemas.microsoft.com/office/drawing/2014/main" id="{00000000-0008-0000-0100-0000E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1" name="Text Box 7">
          <a:extLst>
            <a:ext uri="{FF2B5EF4-FFF2-40B4-BE49-F238E27FC236}">
              <a16:creationId xmlns:a16="http://schemas.microsoft.com/office/drawing/2014/main" id="{00000000-0008-0000-0100-0000E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2" name="Text Box 7">
          <a:extLst>
            <a:ext uri="{FF2B5EF4-FFF2-40B4-BE49-F238E27FC236}">
              <a16:creationId xmlns:a16="http://schemas.microsoft.com/office/drawing/2014/main" id="{00000000-0008-0000-0100-0000E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3" name="Text Box 7">
          <a:extLst>
            <a:ext uri="{FF2B5EF4-FFF2-40B4-BE49-F238E27FC236}">
              <a16:creationId xmlns:a16="http://schemas.microsoft.com/office/drawing/2014/main" id="{00000000-0008-0000-0100-0000E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4" name="Text Box 7">
          <a:extLst>
            <a:ext uri="{FF2B5EF4-FFF2-40B4-BE49-F238E27FC236}">
              <a16:creationId xmlns:a16="http://schemas.microsoft.com/office/drawing/2014/main" id="{00000000-0008-0000-0100-0000E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5" name="Text Box 7">
          <a:extLst>
            <a:ext uri="{FF2B5EF4-FFF2-40B4-BE49-F238E27FC236}">
              <a16:creationId xmlns:a16="http://schemas.microsoft.com/office/drawing/2014/main" id="{00000000-0008-0000-0100-0000E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6" name="Text Box 7">
          <a:extLst>
            <a:ext uri="{FF2B5EF4-FFF2-40B4-BE49-F238E27FC236}">
              <a16:creationId xmlns:a16="http://schemas.microsoft.com/office/drawing/2014/main" id="{00000000-0008-0000-0100-0000E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7" name="Text Box 7">
          <a:extLst>
            <a:ext uri="{FF2B5EF4-FFF2-40B4-BE49-F238E27FC236}">
              <a16:creationId xmlns:a16="http://schemas.microsoft.com/office/drawing/2014/main" id="{00000000-0008-0000-0100-0000E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8" name="Text Box 7">
          <a:extLst>
            <a:ext uri="{FF2B5EF4-FFF2-40B4-BE49-F238E27FC236}">
              <a16:creationId xmlns:a16="http://schemas.microsoft.com/office/drawing/2014/main" id="{00000000-0008-0000-0100-0000F0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69" name="Text Box 7">
          <a:extLst>
            <a:ext uri="{FF2B5EF4-FFF2-40B4-BE49-F238E27FC236}">
              <a16:creationId xmlns:a16="http://schemas.microsoft.com/office/drawing/2014/main" id="{00000000-0008-0000-0100-0000F1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0" name="Text Box 7">
          <a:extLst>
            <a:ext uri="{FF2B5EF4-FFF2-40B4-BE49-F238E27FC236}">
              <a16:creationId xmlns:a16="http://schemas.microsoft.com/office/drawing/2014/main" id="{00000000-0008-0000-0100-0000F2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1" name="Text Box 7">
          <a:extLst>
            <a:ext uri="{FF2B5EF4-FFF2-40B4-BE49-F238E27FC236}">
              <a16:creationId xmlns:a16="http://schemas.microsoft.com/office/drawing/2014/main" id="{00000000-0008-0000-0100-0000F3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2" name="Text Box 7">
          <a:extLst>
            <a:ext uri="{FF2B5EF4-FFF2-40B4-BE49-F238E27FC236}">
              <a16:creationId xmlns:a16="http://schemas.microsoft.com/office/drawing/2014/main" id="{00000000-0008-0000-0100-0000F4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3" name="Text Box 7">
          <a:extLst>
            <a:ext uri="{FF2B5EF4-FFF2-40B4-BE49-F238E27FC236}">
              <a16:creationId xmlns:a16="http://schemas.microsoft.com/office/drawing/2014/main" id="{00000000-0008-0000-0100-0000F5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4" name="Text Box 7">
          <a:extLst>
            <a:ext uri="{FF2B5EF4-FFF2-40B4-BE49-F238E27FC236}">
              <a16:creationId xmlns:a16="http://schemas.microsoft.com/office/drawing/2014/main" id="{00000000-0008-0000-0100-0000F6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5" name="Text Box 7">
          <a:extLst>
            <a:ext uri="{FF2B5EF4-FFF2-40B4-BE49-F238E27FC236}">
              <a16:creationId xmlns:a16="http://schemas.microsoft.com/office/drawing/2014/main" id="{00000000-0008-0000-0100-0000F7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6" name="Text Box 7">
          <a:extLst>
            <a:ext uri="{FF2B5EF4-FFF2-40B4-BE49-F238E27FC236}">
              <a16:creationId xmlns:a16="http://schemas.microsoft.com/office/drawing/2014/main" id="{00000000-0008-0000-0100-0000F8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7" name="Text Box 7">
          <a:extLst>
            <a:ext uri="{FF2B5EF4-FFF2-40B4-BE49-F238E27FC236}">
              <a16:creationId xmlns:a16="http://schemas.microsoft.com/office/drawing/2014/main" id="{00000000-0008-0000-0100-0000F9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8" name="Text Box 7">
          <a:extLst>
            <a:ext uri="{FF2B5EF4-FFF2-40B4-BE49-F238E27FC236}">
              <a16:creationId xmlns:a16="http://schemas.microsoft.com/office/drawing/2014/main" id="{00000000-0008-0000-0100-0000FA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79" name="Text Box 7">
          <a:extLst>
            <a:ext uri="{FF2B5EF4-FFF2-40B4-BE49-F238E27FC236}">
              <a16:creationId xmlns:a16="http://schemas.microsoft.com/office/drawing/2014/main" id="{00000000-0008-0000-0100-0000FB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0" name="Text Box 7">
          <a:extLst>
            <a:ext uri="{FF2B5EF4-FFF2-40B4-BE49-F238E27FC236}">
              <a16:creationId xmlns:a16="http://schemas.microsoft.com/office/drawing/2014/main" id="{00000000-0008-0000-0100-0000FC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1" name="Text Box 7">
          <a:extLst>
            <a:ext uri="{FF2B5EF4-FFF2-40B4-BE49-F238E27FC236}">
              <a16:creationId xmlns:a16="http://schemas.microsoft.com/office/drawing/2014/main" id="{00000000-0008-0000-0100-0000FD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2" name="Text Box 7">
          <a:extLst>
            <a:ext uri="{FF2B5EF4-FFF2-40B4-BE49-F238E27FC236}">
              <a16:creationId xmlns:a16="http://schemas.microsoft.com/office/drawing/2014/main" id="{00000000-0008-0000-0100-0000FE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3" name="Text Box 7">
          <a:extLst>
            <a:ext uri="{FF2B5EF4-FFF2-40B4-BE49-F238E27FC236}">
              <a16:creationId xmlns:a16="http://schemas.microsoft.com/office/drawing/2014/main" id="{00000000-0008-0000-0100-0000FF0D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4" name="Text Box 7">
          <a:extLst>
            <a:ext uri="{FF2B5EF4-FFF2-40B4-BE49-F238E27FC236}">
              <a16:creationId xmlns:a16="http://schemas.microsoft.com/office/drawing/2014/main" id="{00000000-0008-0000-0100-00000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5" name="Text Box 7">
          <a:extLst>
            <a:ext uri="{FF2B5EF4-FFF2-40B4-BE49-F238E27FC236}">
              <a16:creationId xmlns:a16="http://schemas.microsoft.com/office/drawing/2014/main" id="{00000000-0008-0000-0100-00000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6" name="Text Box 7">
          <a:extLst>
            <a:ext uri="{FF2B5EF4-FFF2-40B4-BE49-F238E27FC236}">
              <a16:creationId xmlns:a16="http://schemas.microsoft.com/office/drawing/2014/main" id="{00000000-0008-0000-0100-00000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7" name="Text Box 7">
          <a:extLst>
            <a:ext uri="{FF2B5EF4-FFF2-40B4-BE49-F238E27FC236}">
              <a16:creationId xmlns:a16="http://schemas.microsoft.com/office/drawing/2014/main" id="{00000000-0008-0000-0100-00000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8" name="Text Box 7">
          <a:extLst>
            <a:ext uri="{FF2B5EF4-FFF2-40B4-BE49-F238E27FC236}">
              <a16:creationId xmlns:a16="http://schemas.microsoft.com/office/drawing/2014/main" id="{00000000-0008-0000-0100-00000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89" name="Text Box 7">
          <a:extLst>
            <a:ext uri="{FF2B5EF4-FFF2-40B4-BE49-F238E27FC236}">
              <a16:creationId xmlns:a16="http://schemas.microsoft.com/office/drawing/2014/main" id="{00000000-0008-0000-0100-00000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0" name="Text Box 7">
          <a:extLst>
            <a:ext uri="{FF2B5EF4-FFF2-40B4-BE49-F238E27FC236}">
              <a16:creationId xmlns:a16="http://schemas.microsoft.com/office/drawing/2014/main" id="{00000000-0008-0000-0100-00000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1" name="Text Box 7">
          <a:extLst>
            <a:ext uri="{FF2B5EF4-FFF2-40B4-BE49-F238E27FC236}">
              <a16:creationId xmlns:a16="http://schemas.microsoft.com/office/drawing/2014/main" id="{00000000-0008-0000-0100-00000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2" name="Text Box 7">
          <a:extLst>
            <a:ext uri="{FF2B5EF4-FFF2-40B4-BE49-F238E27FC236}">
              <a16:creationId xmlns:a16="http://schemas.microsoft.com/office/drawing/2014/main" id="{00000000-0008-0000-0100-00000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3" name="Text Box 7">
          <a:extLst>
            <a:ext uri="{FF2B5EF4-FFF2-40B4-BE49-F238E27FC236}">
              <a16:creationId xmlns:a16="http://schemas.microsoft.com/office/drawing/2014/main" id="{00000000-0008-0000-0100-00000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 name="Text Box 7">
          <a:extLst>
            <a:ext uri="{FF2B5EF4-FFF2-40B4-BE49-F238E27FC236}">
              <a16:creationId xmlns:a16="http://schemas.microsoft.com/office/drawing/2014/main" id="{00000000-0008-0000-0100-00000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5" name="Text Box 7">
          <a:extLst>
            <a:ext uri="{FF2B5EF4-FFF2-40B4-BE49-F238E27FC236}">
              <a16:creationId xmlns:a16="http://schemas.microsoft.com/office/drawing/2014/main" id="{00000000-0008-0000-0100-00000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6" name="Text Box 7">
          <a:extLst>
            <a:ext uri="{FF2B5EF4-FFF2-40B4-BE49-F238E27FC236}">
              <a16:creationId xmlns:a16="http://schemas.microsoft.com/office/drawing/2014/main" id="{00000000-0008-0000-0100-00000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7" name="Text Box 7">
          <a:extLst>
            <a:ext uri="{FF2B5EF4-FFF2-40B4-BE49-F238E27FC236}">
              <a16:creationId xmlns:a16="http://schemas.microsoft.com/office/drawing/2014/main" id="{00000000-0008-0000-0100-00000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8" name="Text Box 7">
          <a:extLst>
            <a:ext uri="{FF2B5EF4-FFF2-40B4-BE49-F238E27FC236}">
              <a16:creationId xmlns:a16="http://schemas.microsoft.com/office/drawing/2014/main" id="{00000000-0008-0000-0100-00000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9" name="Text Box 7">
          <a:extLst>
            <a:ext uri="{FF2B5EF4-FFF2-40B4-BE49-F238E27FC236}">
              <a16:creationId xmlns:a16="http://schemas.microsoft.com/office/drawing/2014/main" id="{00000000-0008-0000-0100-00000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0" name="Text Box 7">
          <a:extLst>
            <a:ext uri="{FF2B5EF4-FFF2-40B4-BE49-F238E27FC236}">
              <a16:creationId xmlns:a16="http://schemas.microsoft.com/office/drawing/2014/main" id="{00000000-0008-0000-0100-00001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1" name="Text Box 7">
          <a:extLst>
            <a:ext uri="{FF2B5EF4-FFF2-40B4-BE49-F238E27FC236}">
              <a16:creationId xmlns:a16="http://schemas.microsoft.com/office/drawing/2014/main" id="{00000000-0008-0000-0100-00001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2" name="Text Box 7">
          <a:extLst>
            <a:ext uri="{FF2B5EF4-FFF2-40B4-BE49-F238E27FC236}">
              <a16:creationId xmlns:a16="http://schemas.microsoft.com/office/drawing/2014/main" id="{00000000-0008-0000-0100-00001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3" name="Text Box 7">
          <a:extLst>
            <a:ext uri="{FF2B5EF4-FFF2-40B4-BE49-F238E27FC236}">
              <a16:creationId xmlns:a16="http://schemas.microsoft.com/office/drawing/2014/main" id="{00000000-0008-0000-0100-00001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4" name="Text Box 7">
          <a:extLst>
            <a:ext uri="{FF2B5EF4-FFF2-40B4-BE49-F238E27FC236}">
              <a16:creationId xmlns:a16="http://schemas.microsoft.com/office/drawing/2014/main" id="{00000000-0008-0000-0100-00001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5" name="Text Box 7">
          <a:extLst>
            <a:ext uri="{FF2B5EF4-FFF2-40B4-BE49-F238E27FC236}">
              <a16:creationId xmlns:a16="http://schemas.microsoft.com/office/drawing/2014/main" id="{00000000-0008-0000-0100-00001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6" name="Text Box 7">
          <a:extLst>
            <a:ext uri="{FF2B5EF4-FFF2-40B4-BE49-F238E27FC236}">
              <a16:creationId xmlns:a16="http://schemas.microsoft.com/office/drawing/2014/main" id="{00000000-0008-0000-0100-00001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7" name="Text Box 7">
          <a:extLst>
            <a:ext uri="{FF2B5EF4-FFF2-40B4-BE49-F238E27FC236}">
              <a16:creationId xmlns:a16="http://schemas.microsoft.com/office/drawing/2014/main" id="{00000000-0008-0000-0100-00001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8" name="Text Box 7">
          <a:extLst>
            <a:ext uri="{FF2B5EF4-FFF2-40B4-BE49-F238E27FC236}">
              <a16:creationId xmlns:a16="http://schemas.microsoft.com/office/drawing/2014/main" id="{00000000-0008-0000-0100-00001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09" name="Text Box 7">
          <a:extLst>
            <a:ext uri="{FF2B5EF4-FFF2-40B4-BE49-F238E27FC236}">
              <a16:creationId xmlns:a16="http://schemas.microsoft.com/office/drawing/2014/main" id="{00000000-0008-0000-0100-00001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0" name="Text Box 7">
          <a:extLst>
            <a:ext uri="{FF2B5EF4-FFF2-40B4-BE49-F238E27FC236}">
              <a16:creationId xmlns:a16="http://schemas.microsoft.com/office/drawing/2014/main" id="{00000000-0008-0000-0100-00001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1" name="Text Box 7">
          <a:extLst>
            <a:ext uri="{FF2B5EF4-FFF2-40B4-BE49-F238E27FC236}">
              <a16:creationId xmlns:a16="http://schemas.microsoft.com/office/drawing/2014/main" id="{00000000-0008-0000-0100-00001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2" name="Text Box 7">
          <a:extLst>
            <a:ext uri="{FF2B5EF4-FFF2-40B4-BE49-F238E27FC236}">
              <a16:creationId xmlns:a16="http://schemas.microsoft.com/office/drawing/2014/main" id="{00000000-0008-0000-0100-00001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3" name="Text Box 7">
          <a:extLst>
            <a:ext uri="{FF2B5EF4-FFF2-40B4-BE49-F238E27FC236}">
              <a16:creationId xmlns:a16="http://schemas.microsoft.com/office/drawing/2014/main" id="{00000000-0008-0000-0100-00001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4" name="Text Box 7">
          <a:extLst>
            <a:ext uri="{FF2B5EF4-FFF2-40B4-BE49-F238E27FC236}">
              <a16:creationId xmlns:a16="http://schemas.microsoft.com/office/drawing/2014/main" id="{00000000-0008-0000-0100-00001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5" name="Text Box 7">
          <a:extLst>
            <a:ext uri="{FF2B5EF4-FFF2-40B4-BE49-F238E27FC236}">
              <a16:creationId xmlns:a16="http://schemas.microsoft.com/office/drawing/2014/main" id="{00000000-0008-0000-0100-00001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6" name="Text Box 7">
          <a:extLst>
            <a:ext uri="{FF2B5EF4-FFF2-40B4-BE49-F238E27FC236}">
              <a16:creationId xmlns:a16="http://schemas.microsoft.com/office/drawing/2014/main" id="{00000000-0008-0000-0100-00002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7" name="Text Box 7">
          <a:extLst>
            <a:ext uri="{FF2B5EF4-FFF2-40B4-BE49-F238E27FC236}">
              <a16:creationId xmlns:a16="http://schemas.microsoft.com/office/drawing/2014/main" id="{00000000-0008-0000-0100-00002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8" name="Text Box 7">
          <a:extLst>
            <a:ext uri="{FF2B5EF4-FFF2-40B4-BE49-F238E27FC236}">
              <a16:creationId xmlns:a16="http://schemas.microsoft.com/office/drawing/2014/main" id="{00000000-0008-0000-0100-00002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19" name="Text Box 7">
          <a:extLst>
            <a:ext uri="{FF2B5EF4-FFF2-40B4-BE49-F238E27FC236}">
              <a16:creationId xmlns:a16="http://schemas.microsoft.com/office/drawing/2014/main" id="{00000000-0008-0000-0100-00002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0" name="Text Box 7">
          <a:extLst>
            <a:ext uri="{FF2B5EF4-FFF2-40B4-BE49-F238E27FC236}">
              <a16:creationId xmlns:a16="http://schemas.microsoft.com/office/drawing/2014/main" id="{00000000-0008-0000-0100-00002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1" name="Text Box 7">
          <a:extLst>
            <a:ext uri="{FF2B5EF4-FFF2-40B4-BE49-F238E27FC236}">
              <a16:creationId xmlns:a16="http://schemas.microsoft.com/office/drawing/2014/main" id="{00000000-0008-0000-0100-00002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2" name="Text Box 7">
          <a:extLst>
            <a:ext uri="{FF2B5EF4-FFF2-40B4-BE49-F238E27FC236}">
              <a16:creationId xmlns:a16="http://schemas.microsoft.com/office/drawing/2014/main" id="{00000000-0008-0000-0100-00002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3" name="Text Box 7">
          <a:extLst>
            <a:ext uri="{FF2B5EF4-FFF2-40B4-BE49-F238E27FC236}">
              <a16:creationId xmlns:a16="http://schemas.microsoft.com/office/drawing/2014/main" id="{00000000-0008-0000-0100-00002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4" name="Text Box 7">
          <a:extLst>
            <a:ext uri="{FF2B5EF4-FFF2-40B4-BE49-F238E27FC236}">
              <a16:creationId xmlns:a16="http://schemas.microsoft.com/office/drawing/2014/main" id="{00000000-0008-0000-0100-00002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5" name="Text Box 7">
          <a:extLst>
            <a:ext uri="{FF2B5EF4-FFF2-40B4-BE49-F238E27FC236}">
              <a16:creationId xmlns:a16="http://schemas.microsoft.com/office/drawing/2014/main" id="{00000000-0008-0000-0100-00002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6" name="Text Box 7">
          <a:extLst>
            <a:ext uri="{FF2B5EF4-FFF2-40B4-BE49-F238E27FC236}">
              <a16:creationId xmlns:a16="http://schemas.microsoft.com/office/drawing/2014/main" id="{00000000-0008-0000-0100-00002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7" name="Text Box 7">
          <a:extLst>
            <a:ext uri="{FF2B5EF4-FFF2-40B4-BE49-F238E27FC236}">
              <a16:creationId xmlns:a16="http://schemas.microsoft.com/office/drawing/2014/main" id="{00000000-0008-0000-0100-00002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8" name="Text Box 7">
          <a:extLst>
            <a:ext uri="{FF2B5EF4-FFF2-40B4-BE49-F238E27FC236}">
              <a16:creationId xmlns:a16="http://schemas.microsoft.com/office/drawing/2014/main" id="{00000000-0008-0000-0100-00002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29" name="Text Box 7">
          <a:extLst>
            <a:ext uri="{FF2B5EF4-FFF2-40B4-BE49-F238E27FC236}">
              <a16:creationId xmlns:a16="http://schemas.microsoft.com/office/drawing/2014/main" id="{00000000-0008-0000-0100-00002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0" name="Text Box 7">
          <a:extLst>
            <a:ext uri="{FF2B5EF4-FFF2-40B4-BE49-F238E27FC236}">
              <a16:creationId xmlns:a16="http://schemas.microsoft.com/office/drawing/2014/main" id="{00000000-0008-0000-0100-00002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1" name="Text Box 7">
          <a:extLst>
            <a:ext uri="{FF2B5EF4-FFF2-40B4-BE49-F238E27FC236}">
              <a16:creationId xmlns:a16="http://schemas.microsoft.com/office/drawing/2014/main" id="{00000000-0008-0000-0100-00002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2" name="Text Box 7">
          <a:extLst>
            <a:ext uri="{FF2B5EF4-FFF2-40B4-BE49-F238E27FC236}">
              <a16:creationId xmlns:a16="http://schemas.microsoft.com/office/drawing/2014/main" id="{00000000-0008-0000-0100-00003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3" name="Text Box 7">
          <a:extLst>
            <a:ext uri="{FF2B5EF4-FFF2-40B4-BE49-F238E27FC236}">
              <a16:creationId xmlns:a16="http://schemas.microsoft.com/office/drawing/2014/main" id="{00000000-0008-0000-0100-00003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 name="Text Box 7">
          <a:extLst>
            <a:ext uri="{FF2B5EF4-FFF2-40B4-BE49-F238E27FC236}">
              <a16:creationId xmlns:a16="http://schemas.microsoft.com/office/drawing/2014/main" id="{00000000-0008-0000-0100-00003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5" name="Text Box 7">
          <a:extLst>
            <a:ext uri="{FF2B5EF4-FFF2-40B4-BE49-F238E27FC236}">
              <a16:creationId xmlns:a16="http://schemas.microsoft.com/office/drawing/2014/main" id="{00000000-0008-0000-0100-00003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6" name="Text Box 7">
          <a:extLst>
            <a:ext uri="{FF2B5EF4-FFF2-40B4-BE49-F238E27FC236}">
              <a16:creationId xmlns:a16="http://schemas.microsoft.com/office/drawing/2014/main" id="{00000000-0008-0000-0100-00003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7" name="Text Box 7">
          <a:extLst>
            <a:ext uri="{FF2B5EF4-FFF2-40B4-BE49-F238E27FC236}">
              <a16:creationId xmlns:a16="http://schemas.microsoft.com/office/drawing/2014/main" id="{00000000-0008-0000-0100-00003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8" name="Text Box 7">
          <a:extLst>
            <a:ext uri="{FF2B5EF4-FFF2-40B4-BE49-F238E27FC236}">
              <a16:creationId xmlns:a16="http://schemas.microsoft.com/office/drawing/2014/main" id="{00000000-0008-0000-0100-00003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 name="Text Box 7">
          <a:extLst>
            <a:ext uri="{FF2B5EF4-FFF2-40B4-BE49-F238E27FC236}">
              <a16:creationId xmlns:a16="http://schemas.microsoft.com/office/drawing/2014/main" id="{00000000-0008-0000-0100-00003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0" name="Text Box 7">
          <a:extLst>
            <a:ext uri="{FF2B5EF4-FFF2-40B4-BE49-F238E27FC236}">
              <a16:creationId xmlns:a16="http://schemas.microsoft.com/office/drawing/2014/main" id="{00000000-0008-0000-0100-00003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1" name="Text Box 7">
          <a:extLst>
            <a:ext uri="{FF2B5EF4-FFF2-40B4-BE49-F238E27FC236}">
              <a16:creationId xmlns:a16="http://schemas.microsoft.com/office/drawing/2014/main" id="{00000000-0008-0000-0100-00003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2" name="Text Box 7">
          <a:extLst>
            <a:ext uri="{FF2B5EF4-FFF2-40B4-BE49-F238E27FC236}">
              <a16:creationId xmlns:a16="http://schemas.microsoft.com/office/drawing/2014/main" id="{00000000-0008-0000-0100-00003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3" name="Text Box 7">
          <a:extLst>
            <a:ext uri="{FF2B5EF4-FFF2-40B4-BE49-F238E27FC236}">
              <a16:creationId xmlns:a16="http://schemas.microsoft.com/office/drawing/2014/main" id="{00000000-0008-0000-0100-00003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 name="Text Box 7">
          <a:extLst>
            <a:ext uri="{FF2B5EF4-FFF2-40B4-BE49-F238E27FC236}">
              <a16:creationId xmlns:a16="http://schemas.microsoft.com/office/drawing/2014/main" id="{00000000-0008-0000-0100-00003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 name="Text Box 7">
          <a:extLst>
            <a:ext uri="{FF2B5EF4-FFF2-40B4-BE49-F238E27FC236}">
              <a16:creationId xmlns:a16="http://schemas.microsoft.com/office/drawing/2014/main" id="{00000000-0008-0000-0100-00003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6" name="Text Box 7">
          <a:extLst>
            <a:ext uri="{FF2B5EF4-FFF2-40B4-BE49-F238E27FC236}">
              <a16:creationId xmlns:a16="http://schemas.microsoft.com/office/drawing/2014/main" id="{00000000-0008-0000-0100-00003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8" name="Text Box 7">
          <a:extLst>
            <a:ext uri="{FF2B5EF4-FFF2-40B4-BE49-F238E27FC236}">
              <a16:creationId xmlns:a16="http://schemas.microsoft.com/office/drawing/2014/main" id="{00000000-0008-0000-0100-00004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9" name="Text Box 7">
          <a:extLst>
            <a:ext uri="{FF2B5EF4-FFF2-40B4-BE49-F238E27FC236}">
              <a16:creationId xmlns:a16="http://schemas.microsoft.com/office/drawing/2014/main" id="{00000000-0008-0000-0100-00004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 name="Text Box 7">
          <a:extLst>
            <a:ext uri="{FF2B5EF4-FFF2-40B4-BE49-F238E27FC236}">
              <a16:creationId xmlns:a16="http://schemas.microsoft.com/office/drawing/2014/main" id="{00000000-0008-0000-0100-00004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1" name="Text Box 7">
          <a:extLst>
            <a:ext uri="{FF2B5EF4-FFF2-40B4-BE49-F238E27FC236}">
              <a16:creationId xmlns:a16="http://schemas.microsoft.com/office/drawing/2014/main" id="{00000000-0008-0000-0100-00004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2" name="Text Box 7">
          <a:extLst>
            <a:ext uri="{FF2B5EF4-FFF2-40B4-BE49-F238E27FC236}">
              <a16:creationId xmlns:a16="http://schemas.microsoft.com/office/drawing/2014/main" id="{00000000-0008-0000-0100-00004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3" name="Text Box 7">
          <a:extLst>
            <a:ext uri="{FF2B5EF4-FFF2-40B4-BE49-F238E27FC236}">
              <a16:creationId xmlns:a16="http://schemas.microsoft.com/office/drawing/2014/main" id="{00000000-0008-0000-0100-00004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4" name="Text Box 7">
          <a:extLst>
            <a:ext uri="{FF2B5EF4-FFF2-40B4-BE49-F238E27FC236}">
              <a16:creationId xmlns:a16="http://schemas.microsoft.com/office/drawing/2014/main" id="{00000000-0008-0000-0100-00004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 name="Text Box 7">
          <a:extLst>
            <a:ext uri="{FF2B5EF4-FFF2-40B4-BE49-F238E27FC236}">
              <a16:creationId xmlns:a16="http://schemas.microsoft.com/office/drawing/2014/main" id="{00000000-0008-0000-0100-00004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 name="Text Box 7">
          <a:extLst>
            <a:ext uri="{FF2B5EF4-FFF2-40B4-BE49-F238E27FC236}">
              <a16:creationId xmlns:a16="http://schemas.microsoft.com/office/drawing/2014/main" id="{00000000-0008-0000-0100-00004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7" name="Text Box 7">
          <a:extLst>
            <a:ext uri="{FF2B5EF4-FFF2-40B4-BE49-F238E27FC236}">
              <a16:creationId xmlns:a16="http://schemas.microsoft.com/office/drawing/2014/main" id="{00000000-0008-0000-0100-00004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8" name="Text Box 7">
          <a:extLst>
            <a:ext uri="{FF2B5EF4-FFF2-40B4-BE49-F238E27FC236}">
              <a16:creationId xmlns:a16="http://schemas.microsoft.com/office/drawing/2014/main" id="{00000000-0008-0000-0100-00004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9" name="Text Box 7">
          <a:extLst>
            <a:ext uri="{FF2B5EF4-FFF2-40B4-BE49-F238E27FC236}">
              <a16:creationId xmlns:a16="http://schemas.microsoft.com/office/drawing/2014/main" id="{00000000-0008-0000-0100-00004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0" name="Text Box 7">
          <a:extLst>
            <a:ext uri="{FF2B5EF4-FFF2-40B4-BE49-F238E27FC236}">
              <a16:creationId xmlns:a16="http://schemas.microsoft.com/office/drawing/2014/main" id="{00000000-0008-0000-0100-00004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 name="Text Box 7">
          <a:extLst>
            <a:ext uri="{FF2B5EF4-FFF2-40B4-BE49-F238E27FC236}">
              <a16:creationId xmlns:a16="http://schemas.microsoft.com/office/drawing/2014/main" id="{00000000-0008-0000-0100-00004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2" name="Text Box 7">
          <a:extLst>
            <a:ext uri="{FF2B5EF4-FFF2-40B4-BE49-F238E27FC236}">
              <a16:creationId xmlns:a16="http://schemas.microsoft.com/office/drawing/2014/main" id="{00000000-0008-0000-0100-00004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3" name="Text Box 7">
          <a:extLst>
            <a:ext uri="{FF2B5EF4-FFF2-40B4-BE49-F238E27FC236}">
              <a16:creationId xmlns:a16="http://schemas.microsoft.com/office/drawing/2014/main" id="{00000000-0008-0000-0100-00004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4" name="Text Box 7">
          <a:extLst>
            <a:ext uri="{FF2B5EF4-FFF2-40B4-BE49-F238E27FC236}">
              <a16:creationId xmlns:a16="http://schemas.microsoft.com/office/drawing/2014/main" id="{00000000-0008-0000-0100-00005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5" name="Text Box 7">
          <a:extLst>
            <a:ext uri="{FF2B5EF4-FFF2-40B4-BE49-F238E27FC236}">
              <a16:creationId xmlns:a16="http://schemas.microsoft.com/office/drawing/2014/main" id="{00000000-0008-0000-0100-00005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 name="Text Box 7">
          <a:extLst>
            <a:ext uri="{FF2B5EF4-FFF2-40B4-BE49-F238E27FC236}">
              <a16:creationId xmlns:a16="http://schemas.microsoft.com/office/drawing/2014/main" id="{00000000-0008-0000-0100-00005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 name="Text Box 7">
          <a:extLst>
            <a:ext uri="{FF2B5EF4-FFF2-40B4-BE49-F238E27FC236}">
              <a16:creationId xmlns:a16="http://schemas.microsoft.com/office/drawing/2014/main" id="{00000000-0008-0000-0100-00005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8" name="Text Box 7">
          <a:extLst>
            <a:ext uri="{FF2B5EF4-FFF2-40B4-BE49-F238E27FC236}">
              <a16:creationId xmlns:a16="http://schemas.microsoft.com/office/drawing/2014/main" id="{00000000-0008-0000-0100-00005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9" name="Text Box 7">
          <a:extLst>
            <a:ext uri="{FF2B5EF4-FFF2-40B4-BE49-F238E27FC236}">
              <a16:creationId xmlns:a16="http://schemas.microsoft.com/office/drawing/2014/main" id="{00000000-0008-0000-0100-00005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0" name="Text Box 7">
          <a:extLst>
            <a:ext uri="{FF2B5EF4-FFF2-40B4-BE49-F238E27FC236}">
              <a16:creationId xmlns:a16="http://schemas.microsoft.com/office/drawing/2014/main" id="{00000000-0008-0000-0100-00005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1" name="Text Box 7">
          <a:extLst>
            <a:ext uri="{FF2B5EF4-FFF2-40B4-BE49-F238E27FC236}">
              <a16:creationId xmlns:a16="http://schemas.microsoft.com/office/drawing/2014/main" id="{00000000-0008-0000-0100-00005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 name="Text Box 7">
          <a:extLst>
            <a:ext uri="{FF2B5EF4-FFF2-40B4-BE49-F238E27FC236}">
              <a16:creationId xmlns:a16="http://schemas.microsoft.com/office/drawing/2014/main" id="{00000000-0008-0000-0100-00005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3" name="Text Box 7">
          <a:extLst>
            <a:ext uri="{FF2B5EF4-FFF2-40B4-BE49-F238E27FC236}">
              <a16:creationId xmlns:a16="http://schemas.microsoft.com/office/drawing/2014/main" id="{00000000-0008-0000-0100-00005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4" name="Text Box 7">
          <a:extLst>
            <a:ext uri="{FF2B5EF4-FFF2-40B4-BE49-F238E27FC236}">
              <a16:creationId xmlns:a16="http://schemas.microsoft.com/office/drawing/2014/main" id="{00000000-0008-0000-0100-00005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5" name="Text Box 7">
          <a:extLst>
            <a:ext uri="{FF2B5EF4-FFF2-40B4-BE49-F238E27FC236}">
              <a16:creationId xmlns:a16="http://schemas.microsoft.com/office/drawing/2014/main" id="{00000000-0008-0000-0100-00005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6" name="Text Box 7">
          <a:extLst>
            <a:ext uri="{FF2B5EF4-FFF2-40B4-BE49-F238E27FC236}">
              <a16:creationId xmlns:a16="http://schemas.microsoft.com/office/drawing/2014/main" id="{00000000-0008-0000-0100-00005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7" name="Text Box 7">
          <a:extLst>
            <a:ext uri="{FF2B5EF4-FFF2-40B4-BE49-F238E27FC236}">
              <a16:creationId xmlns:a16="http://schemas.microsoft.com/office/drawing/2014/main" id="{00000000-0008-0000-0100-00005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8" name="Text Box 7">
          <a:extLst>
            <a:ext uri="{FF2B5EF4-FFF2-40B4-BE49-F238E27FC236}">
              <a16:creationId xmlns:a16="http://schemas.microsoft.com/office/drawing/2014/main" id="{00000000-0008-0000-0100-00005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9" name="Text Box 7">
          <a:extLst>
            <a:ext uri="{FF2B5EF4-FFF2-40B4-BE49-F238E27FC236}">
              <a16:creationId xmlns:a16="http://schemas.microsoft.com/office/drawing/2014/main" id="{00000000-0008-0000-0100-00005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0" name="Text Box 7">
          <a:extLst>
            <a:ext uri="{FF2B5EF4-FFF2-40B4-BE49-F238E27FC236}">
              <a16:creationId xmlns:a16="http://schemas.microsoft.com/office/drawing/2014/main" id="{00000000-0008-0000-0100-00006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1" name="Text Box 7">
          <a:extLst>
            <a:ext uri="{FF2B5EF4-FFF2-40B4-BE49-F238E27FC236}">
              <a16:creationId xmlns:a16="http://schemas.microsoft.com/office/drawing/2014/main" id="{00000000-0008-0000-0100-00006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2" name="Text Box 7">
          <a:extLst>
            <a:ext uri="{FF2B5EF4-FFF2-40B4-BE49-F238E27FC236}">
              <a16:creationId xmlns:a16="http://schemas.microsoft.com/office/drawing/2014/main" id="{00000000-0008-0000-0100-00006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3" name="Text Box 7">
          <a:extLst>
            <a:ext uri="{FF2B5EF4-FFF2-40B4-BE49-F238E27FC236}">
              <a16:creationId xmlns:a16="http://schemas.microsoft.com/office/drawing/2014/main" id="{00000000-0008-0000-0100-00006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4" name="Text Box 7">
          <a:extLst>
            <a:ext uri="{FF2B5EF4-FFF2-40B4-BE49-F238E27FC236}">
              <a16:creationId xmlns:a16="http://schemas.microsoft.com/office/drawing/2014/main" id="{00000000-0008-0000-0100-00006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5" name="Text Box 7">
          <a:extLst>
            <a:ext uri="{FF2B5EF4-FFF2-40B4-BE49-F238E27FC236}">
              <a16:creationId xmlns:a16="http://schemas.microsoft.com/office/drawing/2014/main" id="{00000000-0008-0000-0100-00006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6" name="Text Box 7">
          <a:extLst>
            <a:ext uri="{FF2B5EF4-FFF2-40B4-BE49-F238E27FC236}">
              <a16:creationId xmlns:a16="http://schemas.microsoft.com/office/drawing/2014/main" id="{00000000-0008-0000-0100-00006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7" name="Text Box 7">
          <a:extLst>
            <a:ext uri="{FF2B5EF4-FFF2-40B4-BE49-F238E27FC236}">
              <a16:creationId xmlns:a16="http://schemas.microsoft.com/office/drawing/2014/main" id="{00000000-0008-0000-0100-00006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8" name="Text Box 7">
          <a:extLst>
            <a:ext uri="{FF2B5EF4-FFF2-40B4-BE49-F238E27FC236}">
              <a16:creationId xmlns:a16="http://schemas.microsoft.com/office/drawing/2014/main" id="{00000000-0008-0000-0100-00006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89" name="Text Box 7">
          <a:extLst>
            <a:ext uri="{FF2B5EF4-FFF2-40B4-BE49-F238E27FC236}">
              <a16:creationId xmlns:a16="http://schemas.microsoft.com/office/drawing/2014/main" id="{00000000-0008-0000-0100-00006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0" name="Text Box 7">
          <a:extLst>
            <a:ext uri="{FF2B5EF4-FFF2-40B4-BE49-F238E27FC236}">
              <a16:creationId xmlns:a16="http://schemas.microsoft.com/office/drawing/2014/main" id="{00000000-0008-0000-0100-00006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1" name="Text Box 7">
          <a:extLst>
            <a:ext uri="{FF2B5EF4-FFF2-40B4-BE49-F238E27FC236}">
              <a16:creationId xmlns:a16="http://schemas.microsoft.com/office/drawing/2014/main" id="{00000000-0008-0000-0100-00006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2" name="Text Box 7">
          <a:extLst>
            <a:ext uri="{FF2B5EF4-FFF2-40B4-BE49-F238E27FC236}">
              <a16:creationId xmlns:a16="http://schemas.microsoft.com/office/drawing/2014/main" id="{00000000-0008-0000-0100-00006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3" name="Text Box 7">
          <a:extLst>
            <a:ext uri="{FF2B5EF4-FFF2-40B4-BE49-F238E27FC236}">
              <a16:creationId xmlns:a16="http://schemas.microsoft.com/office/drawing/2014/main" id="{00000000-0008-0000-0100-00006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4" name="Text Box 7">
          <a:extLst>
            <a:ext uri="{FF2B5EF4-FFF2-40B4-BE49-F238E27FC236}">
              <a16:creationId xmlns:a16="http://schemas.microsoft.com/office/drawing/2014/main" id="{00000000-0008-0000-0100-00006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5" name="Text Box 7">
          <a:extLst>
            <a:ext uri="{FF2B5EF4-FFF2-40B4-BE49-F238E27FC236}">
              <a16:creationId xmlns:a16="http://schemas.microsoft.com/office/drawing/2014/main" id="{00000000-0008-0000-0100-00006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6" name="Text Box 7">
          <a:extLst>
            <a:ext uri="{FF2B5EF4-FFF2-40B4-BE49-F238E27FC236}">
              <a16:creationId xmlns:a16="http://schemas.microsoft.com/office/drawing/2014/main" id="{00000000-0008-0000-0100-00007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7" name="Text Box 7">
          <a:extLst>
            <a:ext uri="{FF2B5EF4-FFF2-40B4-BE49-F238E27FC236}">
              <a16:creationId xmlns:a16="http://schemas.microsoft.com/office/drawing/2014/main" id="{00000000-0008-0000-0100-00007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8" name="Text Box 7">
          <a:extLst>
            <a:ext uri="{FF2B5EF4-FFF2-40B4-BE49-F238E27FC236}">
              <a16:creationId xmlns:a16="http://schemas.microsoft.com/office/drawing/2014/main" id="{00000000-0008-0000-0100-00007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99" name="Text Box 7">
          <a:extLst>
            <a:ext uri="{FF2B5EF4-FFF2-40B4-BE49-F238E27FC236}">
              <a16:creationId xmlns:a16="http://schemas.microsoft.com/office/drawing/2014/main" id="{00000000-0008-0000-0100-00007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0" name="Text Box 7">
          <a:extLst>
            <a:ext uri="{FF2B5EF4-FFF2-40B4-BE49-F238E27FC236}">
              <a16:creationId xmlns:a16="http://schemas.microsoft.com/office/drawing/2014/main" id="{00000000-0008-0000-0100-00007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1" name="Text Box 7">
          <a:extLst>
            <a:ext uri="{FF2B5EF4-FFF2-40B4-BE49-F238E27FC236}">
              <a16:creationId xmlns:a16="http://schemas.microsoft.com/office/drawing/2014/main" id="{00000000-0008-0000-0100-00007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2" name="Text Box 7">
          <a:extLst>
            <a:ext uri="{FF2B5EF4-FFF2-40B4-BE49-F238E27FC236}">
              <a16:creationId xmlns:a16="http://schemas.microsoft.com/office/drawing/2014/main" id="{00000000-0008-0000-0100-00007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3" name="Text Box 7">
          <a:extLst>
            <a:ext uri="{FF2B5EF4-FFF2-40B4-BE49-F238E27FC236}">
              <a16:creationId xmlns:a16="http://schemas.microsoft.com/office/drawing/2014/main" id="{00000000-0008-0000-0100-00007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4" name="Text Box 7">
          <a:extLst>
            <a:ext uri="{FF2B5EF4-FFF2-40B4-BE49-F238E27FC236}">
              <a16:creationId xmlns:a16="http://schemas.microsoft.com/office/drawing/2014/main" id="{00000000-0008-0000-0100-00007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5" name="Text Box 7">
          <a:extLst>
            <a:ext uri="{FF2B5EF4-FFF2-40B4-BE49-F238E27FC236}">
              <a16:creationId xmlns:a16="http://schemas.microsoft.com/office/drawing/2014/main" id="{00000000-0008-0000-0100-00007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6" name="Text Box 7">
          <a:extLst>
            <a:ext uri="{FF2B5EF4-FFF2-40B4-BE49-F238E27FC236}">
              <a16:creationId xmlns:a16="http://schemas.microsoft.com/office/drawing/2014/main" id="{00000000-0008-0000-0100-00007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7" name="Text Box 7">
          <a:extLst>
            <a:ext uri="{FF2B5EF4-FFF2-40B4-BE49-F238E27FC236}">
              <a16:creationId xmlns:a16="http://schemas.microsoft.com/office/drawing/2014/main" id="{00000000-0008-0000-0100-00007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8" name="Text Box 7">
          <a:extLst>
            <a:ext uri="{FF2B5EF4-FFF2-40B4-BE49-F238E27FC236}">
              <a16:creationId xmlns:a16="http://schemas.microsoft.com/office/drawing/2014/main" id="{00000000-0008-0000-0100-00007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09" name="Text Box 7">
          <a:extLst>
            <a:ext uri="{FF2B5EF4-FFF2-40B4-BE49-F238E27FC236}">
              <a16:creationId xmlns:a16="http://schemas.microsoft.com/office/drawing/2014/main" id="{00000000-0008-0000-0100-00007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0" name="Text Box 7">
          <a:extLst>
            <a:ext uri="{FF2B5EF4-FFF2-40B4-BE49-F238E27FC236}">
              <a16:creationId xmlns:a16="http://schemas.microsoft.com/office/drawing/2014/main" id="{00000000-0008-0000-0100-00007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1" name="Text Box 7">
          <a:extLst>
            <a:ext uri="{FF2B5EF4-FFF2-40B4-BE49-F238E27FC236}">
              <a16:creationId xmlns:a16="http://schemas.microsoft.com/office/drawing/2014/main" id="{00000000-0008-0000-0100-00007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2" name="Text Box 7">
          <a:extLst>
            <a:ext uri="{FF2B5EF4-FFF2-40B4-BE49-F238E27FC236}">
              <a16:creationId xmlns:a16="http://schemas.microsoft.com/office/drawing/2014/main" id="{00000000-0008-0000-0100-00008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3" name="Text Box 7">
          <a:extLst>
            <a:ext uri="{FF2B5EF4-FFF2-40B4-BE49-F238E27FC236}">
              <a16:creationId xmlns:a16="http://schemas.microsoft.com/office/drawing/2014/main" id="{00000000-0008-0000-0100-00008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4" name="Text Box 7">
          <a:extLst>
            <a:ext uri="{FF2B5EF4-FFF2-40B4-BE49-F238E27FC236}">
              <a16:creationId xmlns:a16="http://schemas.microsoft.com/office/drawing/2014/main" id="{00000000-0008-0000-0100-00008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5" name="Text Box 7">
          <a:extLst>
            <a:ext uri="{FF2B5EF4-FFF2-40B4-BE49-F238E27FC236}">
              <a16:creationId xmlns:a16="http://schemas.microsoft.com/office/drawing/2014/main" id="{00000000-0008-0000-0100-00008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6" name="Text Box 7">
          <a:extLst>
            <a:ext uri="{FF2B5EF4-FFF2-40B4-BE49-F238E27FC236}">
              <a16:creationId xmlns:a16="http://schemas.microsoft.com/office/drawing/2014/main" id="{00000000-0008-0000-0100-00008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7" name="Text Box 7">
          <a:extLst>
            <a:ext uri="{FF2B5EF4-FFF2-40B4-BE49-F238E27FC236}">
              <a16:creationId xmlns:a16="http://schemas.microsoft.com/office/drawing/2014/main" id="{00000000-0008-0000-0100-00008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8" name="Text Box 7">
          <a:extLst>
            <a:ext uri="{FF2B5EF4-FFF2-40B4-BE49-F238E27FC236}">
              <a16:creationId xmlns:a16="http://schemas.microsoft.com/office/drawing/2014/main" id="{00000000-0008-0000-0100-00008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19" name="Text Box 7">
          <a:extLst>
            <a:ext uri="{FF2B5EF4-FFF2-40B4-BE49-F238E27FC236}">
              <a16:creationId xmlns:a16="http://schemas.microsoft.com/office/drawing/2014/main" id="{00000000-0008-0000-0100-00008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0" name="Text Box 7">
          <a:extLst>
            <a:ext uri="{FF2B5EF4-FFF2-40B4-BE49-F238E27FC236}">
              <a16:creationId xmlns:a16="http://schemas.microsoft.com/office/drawing/2014/main" id="{00000000-0008-0000-0100-00008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1" name="Text Box 7">
          <a:extLst>
            <a:ext uri="{FF2B5EF4-FFF2-40B4-BE49-F238E27FC236}">
              <a16:creationId xmlns:a16="http://schemas.microsoft.com/office/drawing/2014/main" id="{00000000-0008-0000-0100-00008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2" name="Text Box 7">
          <a:extLst>
            <a:ext uri="{FF2B5EF4-FFF2-40B4-BE49-F238E27FC236}">
              <a16:creationId xmlns:a16="http://schemas.microsoft.com/office/drawing/2014/main" id="{00000000-0008-0000-0100-00008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3" name="Text Box 7">
          <a:extLst>
            <a:ext uri="{FF2B5EF4-FFF2-40B4-BE49-F238E27FC236}">
              <a16:creationId xmlns:a16="http://schemas.microsoft.com/office/drawing/2014/main" id="{00000000-0008-0000-0100-00008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4" name="Text Box 7">
          <a:extLst>
            <a:ext uri="{FF2B5EF4-FFF2-40B4-BE49-F238E27FC236}">
              <a16:creationId xmlns:a16="http://schemas.microsoft.com/office/drawing/2014/main" id="{00000000-0008-0000-0100-00008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5" name="Text Box 7">
          <a:extLst>
            <a:ext uri="{FF2B5EF4-FFF2-40B4-BE49-F238E27FC236}">
              <a16:creationId xmlns:a16="http://schemas.microsoft.com/office/drawing/2014/main" id="{00000000-0008-0000-0100-00008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6" name="Text Box 7">
          <a:extLst>
            <a:ext uri="{FF2B5EF4-FFF2-40B4-BE49-F238E27FC236}">
              <a16:creationId xmlns:a16="http://schemas.microsoft.com/office/drawing/2014/main" id="{00000000-0008-0000-0100-00008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7" name="Text Box 7">
          <a:extLst>
            <a:ext uri="{FF2B5EF4-FFF2-40B4-BE49-F238E27FC236}">
              <a16:creationId xmlns:a16="http://schemas.microsoft.com/office/drawing/2014/main" id="{00000000-0008-0000-0100-00008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8" name="Text Box 7">
          <a:extLst>
            <a:ext uri="{FF2B5EF4-FFF2-40B4-BE49-F238E27FC236}">
              <a16:creationId xmlns:a16="http://schemas.microsoft.com/office/drawing/2014/main" id="{00000000-0008-0000-0100-00009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29" name="Text Box 7">
          <a:extLst>
            <a:ext uri="{FF2B5EF4-FFF2-40B4-BE49-F238E27FC236}">
              <a16:creationId xmlns:a16="http://schemas.microsoft.com/office/drawing/2014/main" id="{00000000-0008-0000-0100-00009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0" name="Text Box 7">
          <a:extLst>
            <a:ext uri="{FF2B5EF4-FFF2-40B4-BE49-F238E27FC236}">
              <a16:creationId xmlns:a16="http://schemas.microsoft.com/office/drawing/2014/main" id="{00000000-0008-0000-0100-00009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1" name="Text Box 7">
          <a:extLst>
            <a:ext uri="{FF2B5EF4-FFF2-40B4-BE49-F238E27FC236}">
              <a16:creationId xmlns:a16="http://schemas.microsoft.com/office/drawing/2014/main" id="{00000000-0008-0000-0100-00009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2" name="Text Box 7">
          <a:extLst>
            <a:ext uri="{FF2B5EF4-FFF2-40B4-BE49-F238E27FC236}">
              <a16:creationId xmlns:a16="http://schemas.microsoft.com/office/drawing/2014/main" id="{00000000-0008-0000-0100-00009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3" name="Text Box 7">
          <a:extLst>
            <a:ext uri="{FF2B5EF4-FFF2-40B4-BE49-F238E27FC236}">
              <a16:creationId xmlns:a16="http://schemas.microsoft.com/office/drawing/2014/main" id="{00000000-0008-0000-0100-00009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4" name="Text Box 7">
          <a:extLst>
            <a:ext uri="{FF2B5EF4-FFF2-40B4-BE49-F238E27FC236}">
              <a16:creationId xmlns:a16="http://schemas.microsoft.com/office/drawing/2014/main" id="{00000000-0008-0000-0100-00009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5" name="Text Box 7">
          <a:extLst>
            <a:ext uri="{FF2B5EF4-FFF2-40B4-BE49-F238E27FC236}">
              <a16:creationId xmlns:a16="http://schemas.microsoft.com/office/drawing/2014/main" id="{00000000-0008-0000-0100-00009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6" name="Text Box 7">
          <a:extLst>
            <a:ext uri="{FF2B5EF4-FFF2-40B4-BE49-F238E27FC236}">
              <a16:creationId xmlns:a16="http://schemas.microsoft.com/office/drawing/2014/main" id="{00000000-0008-0000-0100-00009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7" name="Text Box 7">
          <a:extLst>
            <a:ext uri="{FF2B5EF4-FFF2-40B4-BE49-F238E27FC236}">
              <a16:creationId xmlns:a16="http://schemas.microsoft.com/office/drawing/2014/main" id="{00000000-0008-0000-0100-00009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8" name="Text Box 7">
          <a:extLst>
            <a:ext uri="{FF2B5EF4-FFF2-40B4-BE49-F238E27FC236}">
              <a16:creationId xmlns:a16="http://schemas.microsoft.com/office/drawing/2014/main" id="{00000000-0008-0000-0100-00009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39" name="Text Box 7">
          <a:extLst>
            <a:ext uri="{FF2B5EF4-FFF2-40B4-BE49-F238E27FC236}">
              <a16:creationId xmlns:a16="http://schemas.microsoft.com/office/drawing/2014/main" id="{00000000-0008-0000-0100-00009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0" name="Text Box 7">
          <a:extLst>
            <a:ext uri="{FF2B5EF4-FFF2-40B4-BE49-F238E27FC236}">
              <a16:creationId xmlns:a16="http://schemas.microsoft.com/office/drawing/2014/main" id="{00000000-0008-0000-0100-00009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1" name="Text Box 7">
          <a:extLst>
            <a:ext uri="{FF2B5EF4-FFF2-40B4-BE49-F238E27FC236}">
              <a16:creationId xmlns:a16="http://schemas.microsoft.com/office/drawing/2014/main" id="{00000000-0008-0000-0100-00009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2" name="Text Box 7">
          <a:extLst>
            <a:ext uri="{FF2B5EF4-FFF2-40B4-BE49-F238E27FC236}">
              <a16:creationId xmlns:a16="http://schemas.microsoft.com/office/drawing/2014/main" id="{00000000-0008-0000-0100-00009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3" name="Text Box 7">
          <a:extLst>
            <a:ext uri="{FF2B5EF4-FFF2-40B4-BE49-F238E27FC236}">
              <a16:creationId xmlns:a16="http://schemas.microsoft.com/office/drawing/2014/main" id="{00000000-0008-0000-0100-00009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4" name="Text Box 7">
          <a:extLst>
            <a:ext uri="{FF2B5EF4-FFF2-40B4-BE49-F238E27FC236}">
              <a16:creationId xmlns:a16="http://schemas.microsoft.com/office/drawing/2014/main" id="{00000000-0008-0000-0100-0000A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5" name="Text Box 7">
          <a:extLst>
            <a:ext uri="{FF2B5EF4-FFF2-40B4-BE49-F238E27FC236}">
              <a16:creationId xmlns:a16="http://schemas.microsoft.com/office/drawing/2014/main" id="{00000000-0008-0000-0100-0000A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6" name="Text Box 7">
          <a:extLst>
            <a:ext uri="{FF2B5EF4-FFF2-40B4-BE49-F238E27FC236}">
              <a16:creationId xmlns:a16="http://schemas.microsoft.com/office/drawing/2014/main" id="{00000000-0008-0000-0100-0000A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7" name="Text Box 7">
          <a:extLst>
            <a:ext uri="{FF2B5EF4-FFF2-40B4-BE49-F238E27FC236}">
              <a16:creationId xmlns:a16="http://schemas.microsoft.com/office/drawing/2014/main" id="{00000000-0008-0000-0100-0000A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8" name="Text Box 7">
          <a:extLst>
            <a:ext uri="{FF2B5EF4-FFF2-40B4-BE49-F238E27FC236}">
              <a16:creationId xmlns:a16="http://schemas.microsoft.com/office/drawing/2014/main" id="{00000000-0008-0000-0100-0000A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49" name="Text Box 7">
          <a:extLst>
            <a:ext uri="{FF2B5EF4-FFF2-40B4-BE49-F238E27FC236}">
              <a16:creationId xmlns:a16="http://schemas.microsoft.com/office/drawing/2014/main" id="{00000000-0008-0000-0100-0000A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0" name="Text Box 7">
          <a:extLst>
            <a:ext uri="{FF2B5EF4-FFF2-40B4-BE49-F238E27FC236}">
              <a16:creationId xmlns:a16="http://schemas.microsoft.com/office/drawing/2014/main" id="{00000000-0008-0000-0100-0000A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1" name="Text Box 7">
          <a:extLst>
            <a:ext uri="{FF2B5EF4-FFF2-40B4-BE49-F238E27FC236}">
              <a16:creationId xmlns:a16="http://schemas.microsoft.com/office/drawing/2014/main" id="{00000000-0008-0000-0100-0000A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2" name="Text Box 7">
          <a:extLst>
            <a:ext uri="{FF2B5EF4-FFF2-40B4-BE49-F238E27FC236}">
              <a16:creationId xmlns:a16="http://schemas.microsoft.com/office/drawing/2014/main" id="{00000000-0008-0000-0100-0000A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3" name="Text Box 7">
          <a:extLst>
            <a:ext uri="{FF2B5EF4-FFF2-40B4-BE49-F238E27FC236}">
              <a16:creationId xmlns:a16="http://schemas.microsoft.com/office/drawing/2014/main" id="{00000000-0008-0000-0100-0000A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4" name="Text Box 7">
          <a:extLst>
            <a:ext uri="{FF2B5EF4-FFF2-40B4-BE49-F238E27FC236}">
              <a16:creationId xmlns:a16="http://schemas.microsoft.com/office/drawing/2014/main" id="{00000000-0008-0000-0100-0000A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5" name="Text Box 7">
          <a:extLst>
            <a:ext uri="{FF2B5EF4-FFF2-40B4-BE49-F238E27FC236}">
              <a16:creationId xmlns:a16="http://schemas.microsoft.com/office/drawing/2014/main" id="{00000000-0008-0000-0100-0000A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6" name="Text Box 7">
          <a:extLst>
            <a:ext uri="{FF2B5EF4-FFF2-40B4-BE49-F238E27FC236}">
              <a16:creationId xmlns:a16="http://schemas.microsoft.com/office/drawing/2014/main" id="{00000000-0008-0000-0100-0000A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7" name="Text Box 7">
          <a:extLst>
            <a:ext uri="{FF2B5EF4-FFF2-40B4-BE49-F238E27FC236}">
              <a16:creationId xmlns:a16="http://schemas.microsoft.com/office/drawing/2014/main" id="{00000000-0008-0000-0100-0000A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8" name="Text Box 7">
          <a:extLst>
            <a:ext uri="{FF2B5EF4-FFF2-40B4-BE49-F238E27FC236}">
              <a16:creationId xmlns:a16="http://schemas.microsoft.com/office/drawing/2014/main" id="{00000000-0008-0000-0100-0000A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59" name="Text Box 7">
          <a:extLst>
            <a:ext uri="{FF2B5EF4-FFF2-40B4-BE49-F238E27FC236}">
              <a16:creationId xmlns:a16="http://schemas.microsoft.com/office/drawing/2014/main" id="{00000000-0008-0000-0100-0000A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0" name="Text Box 7">
          <a:extLst>
            <a:ext uri="{FF2B5EF4-FFF2-40B4-BE49-F238E27FC236}">
              <a16:creationId xmlns:a16="http://schemas.microsoft.com/office/drawing/2014/main" id="{00000000-0008-0000-0100-0000B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1" name="Text Box 7">
          <a:extLst>
            <a:ext uri="{FF2B5EF4-FFF2-40B4-BE49-F238E27FC236}">
              <a16:creationId xmlns:a16="http://schemas.microsoft.com/office/drawing/2014/main" id="{00000000-0008-0000-0100-0000B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2" name="Text Box 7">
          <a:extLst>
            <a:ext uri="{FF2B5EF4-FFF2-40B4-BE49-F238E27FC236}">
              <a16:creationId xmlns:a16="http://schemas.microsoft.com/office/drawing/2014/main" id="{00000000-0008-0000-0100-0000B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3" name="Text Box 7">
          <a:extLst>
            <a:ext uri="{FF2B5EF4-FFF2-40B4-BE49-F238E27FC236}">
              <a16:creationId xmlns:a16="http://schemas.microsoft.com/office/drawing/2014/main" id="{00000000-0008-0000-0100-0000B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4" name="Text Box 7">
          <a:extLst>
            <a:ext uri="{FF2B5EF4-FFF2-40B4-BE49-F238E27FC236}">
              <a16:creationId xmlns:a16="http://schemas.microsoft.com/office/drawing/2014/main" id="{00000000-0008-0000-0100-0000B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5" name="Text Box 7">
          <a:extLst>
            <a:ext uri="{FF2B5EF4-FFF2-40B4-BE49-F238E27FC236}">
              <a16:creationId xmlns:a16="http://schemas.microsoft.com/office/drawing/2014/main" id="{00000000-0008-0000-0100-0000B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6" name="Text Box 7">
          <a:extLst>
            <a:ext uri="{FF2B5EF4-FFF2-40B4-BE49-F238E27FC236}">
              <a16:creationId xmlns:a16="http://schemas.microsoft.com/office/drawing/2014/main" id="{00000000-0008-0000-0100-0000B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7" name="Text Box 7">
          <a:extLst>
            <a:ext uri="{FF2B5EF4-FFF2-40B4-BE49-F238E27FC236}">
              <a16:creationId xmlns:a16="http://schemas.microsoft.com/office/drawing/2014/main" id="{00000000-0008-0000-0100-0000B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8" name="Text Box 7">
          <a:extLst>
            <a:ext uri="{FF2B5EF4-FFF2-40B4-BE49-F238E27FC236}">
              <a16:creationId xmlns:a16="http://schemas.microsoft.com/office/drawing/2014/main" id="{00000000-0008-0000-0100-0000B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69" name="Text Box 7">
          <a:extLst>
            <a:ext uri="{FF2B5EF4-FFF2-40B4-BE49-F238E27FC236}">
              <a16:creationId xmlns:a16="http://schemas.microsoft.com/office/drawing/2014/main" id="{00000000-0008-0000-0100-0000B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0" name="Text Box 7">
          <a:extLst>
            <a:ext uri="{FF2B5EF4-FFF2-40B4-BE49-F238E27FC236}">
              <a16:creationId xmlns:a16="http://schemas.microsoft.com/office/drawing/2014/main" id="{00000000-0008-0000-0100-0000B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1" name="Text Box 7">
          <a:extLst>
            <a:ext uri="{FF2B5EF4-FFF2-40B4-BE49-F238E27FC236}">
              <a16:creationId xmlns:a16="http://schemas.microsoft.com/office/drawing/2014/main" id="{00000000-0008-0000-0100-0000B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2" name="Text Box 7">
          <a:extLst>
            <a:ext uri="{FF2B5EF4-FFF2-40B4-BE49-F238E27FC236}">
              <a16:creationId xmlns:a16="http://schemas.microsoft.com/office/drawing/2014/main" id="{00000000-0008-0000-0100-0000B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3" name="Text Box 7">
          <a:extLst>
            <a:ext uri="{FF2B5EF4-FFF2-40B4-BE49-F238E27FC236}">
              <a16:creationId xmlns:a16="http://schemas.microsoft.com/office/drawing/2014/main" id="{00000000-0008-0000-0100-0000B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4" name="Text Box 7">
          <a:extLst>
            <a:ext uri="{FF2B5EF4-FFF2-40B4-BE49-F238E27FC236}">
              <a16:creationId xmlns:a16="http://schemas.microsoft.com/office/drawing/2014/main" id="{00000000-0008-0000-0100-0000B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5" name="Text Box 7">
          <a:extLst>
            <a:ext uri="{FF2B5EF4-FFF2-40B4-BE49-F238E27FC236}">
              <a16:creationId xmlns:a16="http://schemas.microsoft.com/office/drawing/2014/main" id="{00000000-0008-0000-0100-0000B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6" name="Text Box 7">
          <a:extLst>
            <a:ext uri="{FF2B5EF4-FFF2-40B4-BE49-F238E27FC236}">
              <a16:creationId xmlns:a16="http://schemas.microsoft.com/office/drawing/2014/main" id="{00000000-0008-0000-0100-0000C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7" name="Text Box 7">
          <a:extLst>
            <a:ext uri="{FF2B5EF4-FFF2-40B4-BE49-F238E27FC236}">
              <a16:creationId xmlns:a16="http://schemas.microsoft.com/office/drawing/2014/main" id="{00000000-0008-0000-0100-0000C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8" name="Text Box 7">
          <a:extLst>
            <a:ext uri="{FF2B5EF4-FFF2-40B4-BE49-F238E27FC236}">
              <a16:creationId xmlns:a16="http://schemas.microsoft.com/office/drawing/2014/main" id="{00000000-0008-0000-0100-0000C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79" name="Text Box 7">
          <a:extLst>
            <a:ext uri="{FF2B5EF4-FFF2-40B4-BE49-F238E27FC236}">
              <a16:creationId xmlns:a16="http://schemas.microsoft.com/office/drawing/2014/main" id="{00000000-0008-0000-0100-0000C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0" name="Text Box 7">
          <a:extLst>
            <a:ext uri="{FF2B5EF4-FFF2-40B4-BE49-F238E27FC236}">
              <a16:creationId xmlns:a16="http://schemas.microsoft.com/office/drawing/2014/main" id="{00000000-0008-0000-0100-0000C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1" name="Text Box 7">
          <a:extLst>
            <a:ext uri="{FF2B5EF4-FFF2-40B4-BE49-F238E27FC236}">
              <a16:creationId xmlns:a16="http://schemas.microsoft.com/office/drawing/2014/main" id="{00000000-0008-0000-0100-0000C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2" name="Text Box 7">
          <a:extLst>
            <a:ext uri="{FF2B5EF4-FFF2-40B4-BE49-F238E27FC236}">
              <a16:creationId xmlns:a16="http://schemas.microsoft.com/office/drawing/2014/main" id="{00000000-0008-0000-0100-0000C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3" name="Text Box 7">
          <a:extLst>
            <a:ext uri="{FF2B5EF4-FFF2-40B4-BE49-F238E27FC236}">
              <a16:creationId xmlns:a16="http://schemas.microsoft.com/office/drawing/2014/main" id="{00000000-0008-0000-0100-0000C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4" name="Text Box 7">
          <a:extLst>
            <a:ext uri="{FF2B5EF4-FFF2-40B4-BE49-F238E27FC236}">
              <a16:creationId xmlns:a16="http://schemas.microsoft.com/office/drawing/2014/main" id="{00000000-0008-0000-0100-0000C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5" name="Text Box 7">
          <a:extLst>
            <a:ext uri="{FF2B5EF4-FFF2-40B4-BE49-F238E27FC236}">
              <a16:creationId xmlns:a16="http://schemas.microsoft.com/office/drawing/2014/main" id="{00000000-0008-0000-0100-0000C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6" name="Text Box 7">
          <a:extLst>
            <a:ext uri="{FF2B5EF4-FFF2-40B4-BE49-F238E27FC236}">
              <a16:creationId xmlns:a16="http://schemas.microsoft.com/office/drawing/2014/main" id="{00000000-0008-0000-0100-0000C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7" name="Text Box 7">
          <a:extLst>
            <a:ext uri="{FF2B5EF4-FFF2-40B4-BE49-F238E27FC236}">
              <a16:creationId xmlns:a16="http://schemas.microsoft.com/office/drawing/2014/main" id="{00000000-0008-0000-0100-0000C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8" name="Text Box 7">
          <a:extLst>
            <a:ext uri="{FF2B5EF4-FFF2-40B4-BE49-F238E27FC236}">
              <a16:creationId xmlns:a16="http://schemas.microsoft.com/office/drawing/2014/main" id="{00000000-0008-0000-0100-0000C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89" name="Text Box 7">
          <a:extLst>
            <a:ext uri="{FF2B5EF4-FFF2-40B4-BE49-F238E27FC236}">
              <a16:creationId xmlns:a16="http://schemas.microsoft.com/office/drawing/2014/main" id="{00000000-0008-0000-0100-0000C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0" name="Text Box 7">
          <a:extLst>
            <a:ext uri="{FF2B5EF4-FFF2-40B4-BE49-F238E27FC236}">
              <a16:creationId xmlns:a16="http://schemas.microsoft.com/office/drawing/2014/main" id="{00000000-0008-0000-0100-0000C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1" name="Text Box 7">
          <a:extLst>
            <a:ext uri="{FF2B5EF4-FFF2-40B4-BE49-F238E27FC236}">
              <a16:creationId xmlns:a16="http://schemas.microsoft.com/office/drawing/2014/main" id="{00000000-0008-0000-0100-0000C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2" name="Text Box 7">
          <a:extLst>
            <a:ext uri="{FF2B5EF4-FFF2-40B4-BE49-F238E27FC236}">
              <a16:creationId xmlns:a16="http://schemas.microsoft.com/office/drawing/2014/main" id="{00000000-0008-0000-0100-0000D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3" name="Text Box 7">
          <a:extLst>
            <a:ext uri="{FF2B5EF4-FFF2-40B4-BE49-F238E27FC236}">
              <a16:creationId xmlns:a16="http://schemas.microsoft.com/office/drawing/2014/main" id="{00000000-0008-0000-0100-0000D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4" name="Text Box 7">
          <a:extLst>
            <a:ext uri="{FF2B5EF4-FFF2-40B4-BE49-F238E27FC236}">
              <a16:creationId xmlns:a16="http://schemas.microsoft.com/office/drawing/2014/main" id="{00000000-0008-0000-0100-0000D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5" name="Text Box 7">
          <a:extLst>
            <a:ext uri="{FF2B5EF4-FFF2-40B4-BE49-F238E27FC236}">
              <a16:creationId xmlns:a16="http://schemas.microsoft.com/office/drawing/2014/main" id="{00000000-0008-0000-0100-0000D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6" name="Text Box 7">
          <a:extLst>
            <a:ext uri="{FF2B5EF4-FFF2-40B4-BE49-F238E27FC236}">
              <a16:creationId xmlns:a16="http://schemas.microsoft.com/office/drawing/2014/main" id="{00000000-0008-0000-0100-0000D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7" name="Text Box 7">
          <a:extLst>
            <a:ext uri="{FF2B5EF4-FFF2-40B4-BE49-F238E27FC236}">
              <a16:creationId xmlns:a16="http://schemas.microsoft.com/office/drawing/2014/main" id="{00000000-0008-0000-0100-0000D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8" name="Text Box 7">
          <a:extLst>
            <a:ext uri="{FF2B5EF4-FFF2-40B4-BE49-F238E27FC236}">
              <a16:creationId xmlns:a16="http://schemas.microsoft.com/office/drawing/2014/main" id="{00000000-0008-0000-0100-0000D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799" name="Text Box 7">
          <a:extLst>
            <a:ext uri="{FF2B5EF4-FFF2-40B4-BE49-F238E27FC236}">
              <a16:creationId xmlns:a16="http://schemas.microsoft.com/office/drawing/2014/main" id="{00000000-0008-0000-0100-0000D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0" name="Text Box 7">
          <a:extLst>
            <a:ext uri="{FF2B5EF4-FFF2-40B4-BE49-F238E27FC236}">
              <a16:creationId xmlns:a16="http://schemas.microsoft.com/office/drawing/2014/main" id="{00000000-0008-0000-0100-0000D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1" name="Text Box 7">
          <a:extLst>
            <a:ext uri="{FF2B5EF4-FFF2-40B4-BE49-F238E27FC236}">
              <a16:creationId xmlns:a16="http://schemas.microsoft.com/office/drawing/2014/main" id="{00000000-0008-0000-0100-0000D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2" name="Text Box 7">
          <a:extLst>
            <a:ext uri="{FF2B5EF4-FFF2-40B4-BE49-F238E27FC236}">
              <a16:creationId xmlns:a16="http://schemas.microsoft.com/office/drawing/2014/main" id="{00000000-0008-0000-0100-0000D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3" name="Text Box 7">
          <a:extLst>
            <a:ext uri="{FF2B5EF4-FFF2-40B4-BE49-F238E27FC236}">
              <a16:creationId xmlns:a16="http://schemas.microsoft.com/office/drawing/2014/main" id="{00000000-0008-0000-0100-0000D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4" name="Text Box 7">
          <a:extLst>
            <a:ext uri="{FF2B5EF4-FFF2-40B4-BE49-F238E27FC236}">
              <a16:creationId xmlns:a16="http://schemas.microsoft.com/office/drawing/2014/main" id="{00000000-0008-0000-0100-0000D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5" name="Text Box 7">
          <a:extLst>
            <a:ext uri="{FF2B5EF4-FFF2-40B4-BE49-F238E27FC236}">
              <a16:creationId xmlns:a16="http://schemas.microsoft.com/office/drawing/2014/main" id="{00000000-0008-0000-0100-0000D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6" name="Text Box 7">
          <a:extLst>
            <a:ext uri="{FF2B5EF4-FFF2-40B4-BE49-F238E27FC236}">
              <a16:creationId xmlns:a16="http://schemas.microsoft.com/office/drawing/2014/main" id="{00000000-0008-0000-0100-0000D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7" name="Text Box 7">
          <a:extLst>
            <a:ext uri="{FF2B5EF4-FFF2-40B4-BE49-F238E27FC236}">
              <a16:creationId xmlns:a16="http://schemas.microsoft.com/office/drawing/2014/main" id="{00000000-0008-0000-0100-0000D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8" name="Text Box 7">
          <a:extLst>
            <a:ext uri="{FF2B5EF4-FFF2-40B4-BE49-F238E27FC236}">
              <a16:creationId xmlns:a16="http://schemas.microsoft.com/office/drawing/2014/main" id="{00000000-0008-0000-0100-0000E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09" name="Text Box 7">
          <a:extLst>
            <a:ext uri="{FF2B5EF4-FFF2-40B4-BE49-F238E27FC236}">
              <a16:creationId xmlns:a16="http://schemas.microsoft.com/office/drawing/2014/main" id="{00000000-0008-0000-0100-0000E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0" name="Text Box 7">
          <a:extLst>
            <a:ext uri="{FF2B5EF4-FFF2-40B4-BE49-F238E27FC236}">
              <a16:creationId xmlns:a16="http://schemas.microsoft.com/office/drawing/2014/main" id="{00000000-0008-0000-0100-0000E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1" name="Text Box 7">
          <a:extLst>
            <a:ext uri="{FF2B5EF4-FFF2-40B4-BE49-F238E27FC236}">
              <a16:creationId xmlns:a16="http://schemas.microsoft.com/office/drawing/2014/main" id="{00000000-0008-0000-0100-0000E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2" name="Text Box 7">
          <a:extLst>
            <a:ext uri="{FF2B5EF4-FFF2-40B4-BE49-F238E27FC236}">
              <a16:creationId xmlns:a16="http://schemas.microsoft.com/office/drawing/2014/main" id="{00000000-0008-0000-0100-0000E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3" name="Text Box 7">
          <a:extLst>
            <a:ext uri="{FF2B5EF4-FFF2-40B4-BE49-F238E27FC236}">
              <a16:creationId xmlns:a16="http://schemas.microsoft.com/office/drawing/2014/main" id="{00000000-0008-0000-0100-0000E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4" name="Text Box 7">
          <a:extLst>
            <a:ext uri="{FF2B5EF4-FFF2-40B4-BE49-F238E27FC236}">
              <a16:creationId xmlns:a16="http://schemas.microsoft.com/office/drawing/2014/main" id="{00000000-0008-0000-0100-0000E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5" name="Text Box 7">
          <a:extLst>
            <a:ext uri="{FF2B5EF4-FFF2-40B4-BE49-F238E27FC236}">
              <a16:creationId xmlns:a16="http://schemas.microsoft.com/office/drawing/2014/main" id="{00000000-0008-0000-0100-0000E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6" name="Text Box 7">
          <a:extLst>
            <a:ext uri="{FF2B5EF4-FFF2-40B4-BE49-F238E27FC236}">
              <a16:creationId xmlns:a16="http://schemas.microsoft.com/office/drawing/2014/main" id="{00000000-0008-0000-0100-0000E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7" name="Text Box 7">
          <a:extLst>
            <a:ext uri="{FF2B5EF4-FFF2-40B4-BE49-F238E27FC236}">
              <a16:creationId xmlns:a16="http://schemas.microsoft.com/office/drawing/2014/main" id="{00000000-0008-0000-0100-0000E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8" name="Text Box 7">
          <a:extLst>
            <a:ext uri="{FF2B5EF4-FFF2-40B4-BE49-F238E27FC236}">
              <a16:creationId xmlns:a16="http://schemas.microsoft.com/office/drawing/2014/main" id="{00000000-0008-0000-0100-0000E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19" name="Text Box 7">
          <a:extLst>
            <a:ext uri="{FF2B5EF4-FFF2-40B4-BE49-F238E27FC236}">
              <a16:creationId xmlns:a16="http://schemas.microsoft.com/office/drawing/2014/main" id="{00000000-0008-0000-0100-0000E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0" name="Text Box 7">
          <a:extLst>
            <a:ext uri="{FF2B5EF4-FFF2-40B4-BE49-F238E27FC236}">
              <a16:creationId xmlns:a16="http://schemas.microsoft.com/office/drawing/2014/main" id="{00000000-0008-0000-0100-0000E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1" name="Text Box 7">
          <a:extLst>
            <a:ext uri="{FF2B5EF4-FFF2-40B4-BE49-F238E27FC236}">
              <a16:creationId xmlns:a16="http://schemas.microsoft.com/office/drawing/2014/main" id="{00000000-0008-0000-0100-0000E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2" name="Text Box 7">
          <a:extLst>
            <a:ext uri="{FF2B5EF4-FFF2-40B4-BE49-F238E27FC236}">
              <a16:creationId xmlns:a16="http://schemas.microsoft.com/office/drawing/2014/main" id="{00000000-0008-0000-0100-0000E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3" name="Text Box 7">
          <a:extLst>
            <a:ext uri="{FF2B5EF4-FFF2-40B4-BE49-F238E27FC236}">
              <a16:creationId xmlns:a16="http://schemas.microsoft.com/office/drawing/2014/main" id="{00000000-0008-0000-0100-0000E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4" name="Text Box 7">
          <a:extLst>
            <a:ext uri="{FF2B5EF4-FFF2-40B4-BE49-F238E27FC236}">
              <a16:creationId xmlns:a16="http://schemas.microsoft.com/office/drawing/2014/main" id="{00000000-0008-0000-0100-0000F0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5" name="Text Box 7">
          <a:extLst>
            <a:ext uri="{FF2B5EF4-FFF2-40B4-BE49-F238E27FC236}">
              <a16:creationId xmlns:a16="http://schemas.microsoft.com/office/drawing/2014/main" id="{00000000-0008-0000-0100-0000F1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6" name="Text Box 7">
          <a:extLst>
            <a:ext uri="{FF2B5EF4-FFF2-40B4-BE49-F238E27FC236}">
              <a16:creationId xmlns:a16="http://schemas.microsoft.com/office/drawing/2014/main" id="{00000000-0008-0000-0100-0000F2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7" name="Text Box 7">
          <a:extLst>
            <a:ext uri="{FF2B5EF4-FFF2-40B4-BE49-F238E27FC236}">
              <a16:creationId xmlns:a16="http://schemas.microsoft.com/office/drawing/2014/main" id="{00000000-0008-0000-0100-0000F3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8" name="Text Box 7">
          <a:extLst>
            <a:ext uri="{FF2B5EF4-FFF2-40B4-BE49-F238E27FC236}">
              <a16:creationId xmlns:a16="http://schemas.microsoft.com/office/drawing/2014/main" id="{00000000-0008-0000-0100-0000F4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29" name="Text Box 7">
          <a:extLst>
            <a:ext uri="{FF2B5EF4-FFF2-40B4-BE49-F238E27FC236}">
              <a16:creationId xmlns:a16="http://schemas.microsoft.com/office/drawing/2014/main" id="{00000000-0008-0000-0100-0000F5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0" name="Text Box 7">
          <a:extLst>
            <a:ext uri="{FF2B5EF4-FFF2-40B4-BE49-F238E27FC236}">
              <a16:creationId xmlns:a16="http://schemas.microsoft.com/office/drawing/2014/main" id="{00000000-0008-0000-0100-0000F6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1" name="Text Box 7">
          <a:extLst>
            <a:ext uri="{FF2B5EF4-FFF2-40B4-BE49-F238E27FC236}">
              <a16:creationId xmlns:a16="http://schemas.microsoft.com/office/drawing/2014/main" id="{00000000-0008-0000-0100-0000F7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2" name="Text Box 7">
          <a:extLst>
            <a:ext uri="{FF2B5EF4-FFF2-40B4-BE49-F238E27FC236}">
              <a16:creationId xmlns:a16="http://schemas.microsoft.com/office/drawing/2014/main" id="{00000000-0008-0000-0100-0000F8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3" name="Text Box 7">
          <a:extLst>
            <a:ext uri="{FF2B5EF4-FFF2-40B4-BE49-F238E27FC236}">
              <a16:creationId xmlns:a16="http://schemas.microsoft.com/office/drawing/2014/main" id="{00000000-0008-0000-0100-0000F9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4" name="Text Box 7">
          <a:extLst>
            <a:ext uri="{FF2B5EF4-FFF2-40B4-BE49-F238E27FC236}">
              <a16:creationId xmlns:a16="http://schemas.microsoft.com/office/drawing/2014/main" id="{00000000-0008-0000-0100-0000FA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5" name="Text Box 7">
          <a:extLst>
            <a:ext uri="{FF2B5EF4-FFF2-40B4-BE49-F238E27FC236}">
              <a16:creationId xmlns:a16="http://schemas.microsoft.com/office/drawing/2014/main" id="{00000000-0008-0000-0100-0000FB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6" name="Text Box 7">
          <a:extLst>
            <a:ext uri="{FF2B5EF4-FFF2-40B4-BE49-F238E27FC236}">
              <a16:creationId xmlns:a16="http://schemas.microsoft.com/office/drawing/2014/main" id="{00000000-0008-0000-0100-0000FC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7" name="Text Box 7">
          <a:extLst>
            <a:ext uri="{FF2B5EF4-FFF2-40B4-BE49-F238E27FC236}">
              <a16:creationId xmlns:a16="http://schemas.microsoft.com/office/drawing/2014/main" id="{00000000-0008-0000-0100-0000FD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8" name="Text Box 7">
          <a:extLst>
            <a:ext uri="{FF2B5EF4-FFF2-40B4-BE49-F238E27FC236}">
              <a16:creationId xmlns:a16="http://schemas.microsoft.com/office/drawing/2014/main" id="{00000000-0008-0000-0100-0000FE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39" name="Text Box 7">
          <a:extLst>
            <a:ext uri="{FF2B5EF4-FFF2-40B4-BE49-F238E27FC236}">
              <a16:creationId xmlns:a16="http://schemas.microsoft.com/office/drawing/2014/main" id="{00000000-0008-0000-0100-0000FF0E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0" name="Text Box 7">
          <a:extLst>
            <a:ext uri="{FF2B5EF4-FFF2-40B4-BE49-F238E27FC236}">
              <a16:creationId xmlns:a16="http://schemas.microsoft.com/office/drawing/2014/main" id="{00000000-0008-0000-0100-00000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1" name="Text Box 7">
          <a:extLst>
            <a:ext uri="{FF2B5EF4-FFF2-40B4-BE49-F238E27FC236}">
              <a16:creationId xmlns:a16="http://schemas.microsoft.com/office/drawing/2014/main" id="{00000000-0008-0000-0100-00000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2" name="Text Box 7">
          <a:extLst>
            <a:ext uri="{FF2B5EF4-FFF2-40B4-BE49-F238E27FC236}">
              <a16:creationId xmlns:a16="http://schemas.microsoft.com/office/drawing/2014/main" id="{00000000-0008-0000-0100-00000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3" name="Text Box 7">
          <a:extLst>
            <a:ext uri="{FF2B5EF4-FFF2-40B4-BE49-F238E27FC236}">
              <a16:creationId xmlns:a16="http://schemas.microsoft.com/office/drawing/2014/main" id="{00000000-0008-0000-0100-00000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4" name="Text Box 7">
          <a:extLst>
            <a:ext uri="{FF2B5EF4-FFF2-40B4-BE49-F238E27FC236}">
              <a16:creationId xmlns:a16="http://schemas.microsoft.com/office/drawing/2014/main" id="{00000000-0008-0000-0100-00000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5" name="Text Box 7">
          <a:extLst>
            <a:ext uri="{FF2B5EF4-FFF2-40B4-BE49-F238E27FC236}">
              <a16:creationId xmlns:a16="http://schemas.microsoft.com/office/drawing/2014/main" id="{00000000-0008-0000-0100-00000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6" name="Text Box 7">
          <a:extLst>
            <a:ext uri="{FF2B5EF4-FFF2-40B4-BE49-F238E27FC236}">
              <a16:creationId xmlns:a16="http://schemas.microsoft.com/office/drawing/2014/main" id="{00000000-0008-0000-0100-00000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7" name="Text Box 7">
          <a:extLst>
            <a:ext uri="{FF2B5EF4-FFF2-40B4-BE49-F238E27FC236}">
              <a16:creationId xmlns:a16="http://schemas.microsoft.com/office/drawing/2014/main" id="{00000000-0008-0000-0100-00000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8" name="Text Box 7">
          <a:extLst>
            <a:ext uri="{FF2B5EF4-FFF2-40B4-BE49-F238E27FC236}">
              <a16:creationId xmlns:a16="http://schemas.microsoft.com/office/drawing/2014/main" id="{00000000-0008-0000-0100-00000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49" name="Text Box 7">
          <a:extLst>
            <a:ext uri="{FF2B5EF4-FFF2-40B4-BE49-F238E27FC236}">
              <a16:creationId xmlns:a16="http://schemas.microsoft.com/office/drawing/2014/main" id="{00000000-0008-0000-0100-00000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0" name="Text Box 7">
          <a:extLst>
            <a:ext uri="{FF2B5EF4-FFF2-40B4-BE49-F238E27FC236}">
              <a16:creationId xmlns:a16="http://schemas.microsoft.com/office/drawing/2014/main" id="{00000000-0008-0000-0100-00000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1" name="Text Box 7">
          <a:extLst>
            <a:ext uri="{FF2B5EF4-FFF2-40B4-BE49-F238E27FC236}">
              <a16:creationId xmlns:a16="http://schemas.microsoft.com/office/drawing/2014/main" id="{00000000-0008-0000-0100-00000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2" name="Text Box 7">
          <a:extLst>
            <a:ext uri="{FF2B5EF4-FFF2-40B4-BE49-F238E27FC236}">
              <a16:creationId xmlns:a16="http://schemas.microsoft.com/office/drawing/2014/main" id="{00000000-0008-0000-0100-00000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3" name="Text Box 7">
          <a:extLst>
            <a:ext uri="{FF2B5EF4-FFF2-40B4-BE49-F238E27FC236}">
              <a16:creationId xmlns:a16="http://schemas.microsoft.com/office/drawing/2014/main" id="{00000000-0008-0000-0100-00000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4" name="Text Box 7">
          <a:extLst>
            <a:ext uri="{FF2B5EF4-FFF2-40B4-BE49-F238E27FC236}">
              <a16:creationId xmlns:a16="http://schemas.microsoft.com/office/drawing/2014/main" id="{00000000-0008-0000-0100-00000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5" name="Text Box 7">
          <a:extLst>
            <a:ext uri="{FF2B5EF4-FFF2-40B4-BE49-F238E27FC236}">
              <a16:creationId xmlns:a16="http://schemas.microsoft.com/office/drawing/2014/main" id="{00000000-0008-0000-0100-00000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7" name="Text Box 7">
          <a:extLst>
            <a:ext uri="{FF2B5EF4-FFF2-40B4-BE49-F238E27FC236}">
              <a16:creationId xmlns:a16="http://schemas.microsoft.com/office/drawing/2014/main" id="{00000000-0008-0000-0100-00001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8" name="Text Box 7">
          <a:extLst>
            <a:ext uri="{FF2B5EF4-FFF2-40B4-BE49-F238E27FC236}">
              <a16:creationId xmlns:a16="http://schemas.microsoft.com/office/drawing/2014/main" id="{00000000-0008-0000-0100-00001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59" name="Text Box 7">
          <a:extLst>
            <a:ext uri="{FF2B5EF4-FFF2-40B4-BE49-F238E27FC236}">
              <a16:creationId xmlns:a16="http://schemas.microsoft.com/office/drawing/2014/main" id="{00000000-0008-0000-0100-00001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0" name="Text Box 7">
          <a:extLst>
            <a:ext uri="{FF2B5EF4-FFF2-40B4-BE49-F238E27FC236}">
              <a16:creationId xmlns:a16="http://schemas.microsoft.com/office/drawing/2014/main" id="{00000000-0008-0000-0100-00001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1" name="Text Box 7">
          <a:extLst>
            <a:ext uri="{FF2B5EF4-FFF2-40B4-BE49-F238E27FC236}">
              <a16:creationId xmlns:a16="http://schemas.microsoft.com/office/drawing/2014/main" id="{00000000-0008-0000-0100-00001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2" name="Text Box 7">
          <a:extLst>
            <a:ext uri="{FF2B5EF4-FFF2-40B4-BE49-F238E27FC236}">
              <a16:creationId xmlns:a16="http://schemas.microsoft.com/office/drawing/2014/main" id="{00000000-0008-0000-0100-00001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3" name="Text Box 7">
          <a:extLst>
            <a:ext uri="{FF2B5EF4-FFF2-40B4-BE49-F238E27FC236}">
              <a16:creationId xmlns:a16="http://schemas.microsoft.com/office/drawing/2014/main" id="{00000000-0008-0000-0100-00001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4" name="Text Box 7">
          <a:extLst>
            <a:ext uri="{FF2B5EF4-FFF2-40B4-BE49-F238E27FC236}">
              <a16:creationId xmlns:a16="http://schemas.microsoft.com/office/drawing/2014/main" id="{00000000-0008-0000-0100-00001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5" name="Text Box 7">
          <a:extLst>
            <a:ext uri="{FF2B5EF4-FFF2-40B4-BE49-F238E27FC236}">
              <a16:creationId xmlns:a16="http://schemas.microsoft.com/office/drawing/2014/main" id="{00000000-0008-0000-0100-00001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6" name="Text Box 7">
          <a:extLst>
            <a:ext uri="{FF2B5EF4-FFF2-40B4-BE49-F238E27FC236}">
              <a16:creationId xmlns:a16="http://schemas.microsoft.com/office/drawing/2014/main" id="{00000000-0008-0000-0100-00001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7" name="Text Box 7">
          <a:extLst>
            <a:ext uri="{FF2B5EF4-FFF2-40B4-BE49-F238E27FC236}">
              <a16:creationId xmlns:a16="http://schemas.microsoft.com/office/drawing/2014/main" id="{00000000-0008-0000-0100-00001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8" name="Text Box 7">
          <a:extLst>
            <a:ext uri="{FF2B5EF4-FFF2-40B4-BE49-F238E27FC236}">
              <a16:creationId xmlns:a16="http://schemas.microsoft.com/office/drawing/2014/main" id="{00000000-0008-0000-0100-00001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69" name="Text Box 7">
          <a:extLst>
            <a:ext uri="{FF2B5EF4-FFF2-40B4-BE49-F238E27FC236}">
              <a16:creationId xmlns:a16="http://schemas.microsoft.com/office/drawing/2014/main" id="{00000000-0008-0000-0100-00001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0" name="Text Box 7">
          <a:extLst>
            <a:ext uri="{FF2B5EF4-FFF2-40B4-BE49-F238E27FC236}">
              <a16:creationId xmlns:a16="http://schemas.microsoft.com/office/drawing/2014/main" id="{00000000-0008-0000-0100-00001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1" name="Text Box 7">
          <a:extLst>
            <a:ext uri="{FF2B5EF4-FFF2-40B4-BE49-F238E27FC236}">
              <a16:creationId xmlns:a16="http://schemas.microsoft.com/office/drawing/2014/main" id="{00000000-0008-0000-0100-00001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2" name="Text Box 7">
          <a:extLst>
            <a:ext uri="{FF2B5EF4-FFF2-40B4-BE49-F238E27FC236}">
              <a16:creationId xmlns:a16="http://schemas.microsoft.com/office/drawing/2014/main" id="{00000000-0008-0000-0100-00002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3" name="Text Box 7">
          <a:extLst>
            <a:ext uri="{FF2B5EF4-FFF2-40B4-BE49-F238E27FC236}">
              <a16:creationId xmlns:a16="http://schemas.microsoft.com/office/drawing/2014/main" id="{00000000-0008-0000-0100-00002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4" name="Text Box 7">
          <a:extLst>
            <a:ext uri="{FF2B5EF4-FFF2-40B4-BE49-F238E27FC236}">
              <a16:creationId xmlns:a16="http://schemas.microsoft.com/office/drawing/2014/main" id="{00000000-0008-0000-0100-00002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5" name="Text Box 7">
          <a:extLst>
            <a:ext uri="{FF2B5EF4-FFF2-40B4-BE49-F238E27FC236}">
              <a16:creationId xmlns:a16="http://schemas.microsoft.com/office/drawing/2014/main" id="{00000000-0008-0000-0100-00002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6" name="Text Box 7">
          <a:extLst>
            <a:ext uri="{FF2B5EF4-FFF2-40B4-BE49-F238E27FC236}">
              <a16:creationId xmlns:a16="http://schemas.microsoft.com/office/drawing/2014/main" id="{00000000-0008-0000-0100-00002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7" name="Text Box 7">
          <a:extLst>
            <a:ext uri="{FF2B5EF4-FFF2-40B4-BE49-F238E27FC236}">
              <a16:creationId xmlns:a16="http://schemas.microsoft.com/office/drawing/2014/main" id="{00000000-0008-0000-0100-00002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8" name="Text Box 7">
          <a:extLst>
            <a:ext uri="{FF2B5EF4-FFF2-40B4-BE49-F238E27FC236}">
              <a16:creationId xmlns:a16="http://schemas.microsoft.com/office/drawing/2014/main" id="{00000000-0008-0000-0100-00002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79" name="Text Box 7">
          <a:extLst>
            <a:ext uri="{FF2B5EF4-FFF2-40B4-BE49-F238E27FC236}">
              <a16:creationId xmlns:a16="http://schemas.microsoft.com/office/drawing/2014/main" id="{00000000-0008-0000-0100-00002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0" name="Text Box 7">
          <a:extLst>
            <a:ext uri="{FF2B5EF4-FFF2-40B4-BE49-F238E27FC236}">
              <a16:creationId xmlns:a16="http://schemas.microsoft.com/office/drawing/2014/main" id="{00000000-0008-0000-0100-00002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1" name="Text Box 7">
          <a:extLst>
            <a:ext uri="{FF2B5EF4-FFF2-40B4-BE49-F238E27FC236}">
              <a16:creationId xmlns:a16="http://schemas.microsoft.com/office/drawing/2014/main" id="{00000000-0008-0000-0100-00002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2" name="Text Box 7">
          <a:extLst>
            <a:ext uri="{FF2B5EF4-FFF2-40B4-BE49-F238E27FC236}">
              <a16:creationId xmlns:a16="http://schemas.microsoft.com/office/drawing/2014/main" id="{00000000-0008-0000-0100-00002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3" name="Text Box 7">
          <a:extLst>
            <a:ext uri="{FF2B5EF4-FFF2-40B4-BE49-F238E27FC236}">
              <a16:creationId xmlns:a16="http://schemas.microsoft.com/office/drawing/2014/main" id="{00000000-0008-0000-0100-00002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4" name="Text Box 7">
          <a:extLst>
            <a:ext uri="{FF2B5EF4-FFF2-40B4-BE49-F238E27FC236}">
              <a16:creationId xmlns:a16="http://schemas.microsoft.com/office/drawing/2014/main" id="{00000000-0008-0000-0100-00002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5" name="Text Box 7">
          <a:extLst>
            <a:ext uri="{FF2B5EF4-FFF2-40B4-BE49-F238E27FC236}">
              <a16:creationId xmlns:a16="http://schemas.microsoft.com/office/drawing/2014/main" id="{00000000-0008-0000-0100-00002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6" name="Text Box 7">
          <a:extLst>
            <a:ext uri="{FF2B5EF4-FFF2-40B4-BE49-F238E27FC236}">
              <a16:creationId xmlns:a16="http://schemas.microsoft.com/office/drawing/2014/main" id="{00000000-0008-0000-0100-00002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7" name="Text Box 7">
          <a:extLst>
            <a:ext uri="{FF2B5EF4-FFF2-40B4-BE49-F238E27FC236}">
              <a16:creationId xmlns:a16="http://schemas.microsoft.com/office/drawing/2014/main" id="{00000000-0008-0000-0100-00002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8" name="Text Box 7">
          <a:extLst>
            <a:ext uri="{FF2B5EF4-FFF2-40B4-BE49-F238E27FC236}">
              <a16:creationId xmlns:a16="http://schemas.microsoft.com/office/drawing/2014/main" id="{00000000-0008-0000-0100-00003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89" name="Text Box 7">
          <a:extLst>
            <a:ext uri="{FF2B5EF4-FFF2-40B4-BE49-F238E27FC236}">
              <a16:creationId xmlns:a16="http://schemas.microsoft.com/office/drawing/2014/main" id="{00000000-0008-0000-0100-00003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0" name="Text Box 7">
          <a:extLst>
            <a:ext uri="{FF2B5EF4-FFF2-40B4-BE49-F238E27FC236}">
              <a16:creationId xmlns:a16="http://schemas.microsoft.com/office/drawing/2014/main" id="{00000000-0008-0000-0100-00003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1" name="Text Box 7">
          <a:extLst>
            <a:ext uri="{FF2B5EF4-FFF2-40B4-BE49-F238E27FC236}">
              <a16:creationId xmlns:a16="http://schemas.microsoft.com/office/drawing/2014/main" id="{00000000-0008-0000-0100-00003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2" name="Text Box 7">
          <a:extLst>
            <a:ext uri="{FF2B5EF4-FFF2-40B4-BE49-F238E27FC236}">
              <a16:creationId xmlns:a16="http://schemas.microsoft.com/office/drawing/2014/main" id="{00000000-0008-0000-0100-00003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3" name="Text Box 7">
          <a:extLst>
            <a:ext uri="{FF2B5EF4-FFF2-40B4-BE49-F238E27FC236}">
              <a16:creationId xmlns:a16="http://schemas.microsoft.com/office/drawing/2014/main" id="{00000000-0008-0000-0100-00003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4" name="Text Box 7">
          <a:extLst>
            <a:ext uri="{FF2B5EF4-FFF2-40B4-BE49-F238E27FC236}">
              <a16:creationId xmlns:a16="http://schemas.microsoft.com/office/drawing/2014/main" id="{00000000-0008-0000-0100-00003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5" name="Text Box 7">
          <a:extLst>
            <a:ext uri="{FF2B5EF4-FFF2-40B4-BE49-F238E27FC236}">
              <a16:creationId xmlns:a16="http://schemas.microsoft.com/office/drawing/2014/main" id="{00000000-0008-0000-0100-00003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6" name="Text Box 7">
          <a:extLst>
            <a:ext uri="{FF2B5EF4-FFF2-40B4-BE49-F238E27FC236}">
              <a16:creationId xmlns:a16="http://schemas.microsoft.com/office/drawing/2014/main" id="{00000000-0008-0000-0100-00003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7" name="Text Box 7">
          <a:extLst>
            <a:ext uri="{FF2B5EF4-FFF2-40B4-BE49-F238E27FC236}">
              <a16:creationId xmlns:a16="http://schemas.microsoft.com/office/drawing/2014/main" id="{00000000-0008-0000-0100-00003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8" name="Text Box 7">
          <a:extLst>
            <a:ext uri="{FF2B5EF4-FFF2-40B4-BE49-F238E27FC236}">
              <a16:creationId xmlns:a16="http://schemas.microsoft.com/office/drawing/2014/main" id="{00000000-0008-0000-0100-00003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899" name="Text Box 7">
          <a:extLst>
            <a:ext uri="{FF2B5EF4-FFF2-40B4-BE49-F238E27FC236}">
              <a16:creationId xmlns:a16="http://schemas.microsoft.com/office/drawing/2014/main" id="{00000000-0008-0000-0100-00003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0" name="Text Box 7">
          <a:extLst>
            <a:ext uri="{FF2B5EF4-FFF2-40B4-BE49-F238E27FC236}">
              <a16:creationId xmlns:a16="http://schemas.microsoft.com/office/drawing/2014/main" id="{00000000-0008-0000-0100-00003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1" name="Text Box 7">
          <a:extLst>
            <a:ext uri="{FF2B5EF4-FFF2-40B4-BE49-F238E27FC236}">
              <a16:creationId xmlns:a16="http://schemas.microsoft.com/office/drawing/2014/main" id="{00000000-0008-0000-0100-00003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2" name="Text Box 7">
          <a:extLst>
            <a:ext uri="{FF2B5EF4-FFF2-40B4-BE49-F238E27FC236}">
              <a16:creationId xmlns:a16="http://schemas.microsoft.com/office/drawing/2014/main" id="{00000000-0008-0000-0100-00003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3" name="Text Box 7">
          <a:extLst>
            <a:ext uri="{FF2B5EF4-FFF2-40B4-BE49-F238E27FC236}">
              <a16:creationId xmlns:a16="http://schemas.microsoft.com/office/drawing/2014/main" id="{00000000-0008-0000-0100-00003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4" name="Text Box 7">
          <a:extLst>
            <a:ext uri="{FF2B5EF4-FFF2-40B4-BE49-F238E27FC236}">
              <a16:creationId xmlns:a16="http://schemas.microsoft.com/office/drawing/2014/main" id="{00000000-0008-0000-0100-00004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5" name="Text Box 7">
          <a:extLst>
            <a:ext uri="{FF2B5EF4-FFF2-40B4-BE49-F238E27FC236}">
              <a16:creationId xmlns:a16="http://schemas.microsoft.com/office/drawing/2014/main" id="{00000000-0008-0000-0100-00004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6" name="Text Box 7">
          <a:extLst>
            <a:ext uri="{FF2B5EF4-FFF2-40B4-BE49-F238E27FC236}">
              <a16:creationId xmlns:a16="http://schemas.microsoft.com/office/drawing/2014/main" id="{00000000-0008-0000-0100-00004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7" name="Text Box 7">
          <a:extLst>
            <a:ext uri="{FF2B5EF4-FFF2-40B4-BE49-F238E27FC236}">
              <a16:creationId xmlns:a16="http://schemas.microsoft.com/office/drawing/2014/main" id="{00000000-0008-0000-0100-00004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8" name="Text Box 7">
          <a:extLst>
            <a:ext uri="{FF2B5EF4-FFF2-40B4-BE49-F238E27FC236}">
              <a16:creationId xmlns:a16="http://schemas.microsoft.com/office/drawing/2014/main" id="{00000000-0008-0000-0100-00004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09" name="Text Box 7">
          <a:extLst>
            <a:ext uri="{FF2B5EF4-FFF2-40B4-BE49-F238E27FC236}">
              <a16:creationId xmlns:a16="http://schemas.microsoft.com/office/drawing/2014/main" id="{00000000-0008-0000-0100-00004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0" name="Text Box 7">
          <a:extLst>
            <a:ext uri="{FF2B5EF4-FFF2-40B4-BE49-F238E27FC236}">
              <a16:creationId xmlns:a16="http://schemas.microsoft.com/office/drawing/2014/main" id="{00000000-0008-0000-0100-00004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1" name="Text Box 7">
          <a:extLst>
            <a:ext uri="{FF2B5EF4-FFF2-40B4-BE49-F238E27FC236}">
              <a16:creationId xmlns:a16="http://schemas.microsoft.com/office/drawing/2014/main" id="{00000000-0008-0000-0100-00004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2" name="Text Box 7">
          <a:extLst>
            <a:ext uri="{FF2B5EF4-FFF2-40B4-BE49-F238E27FC236}">
              <a16:creationId xmlns:a16="http://schemas.microsoft.com/office/drawing/2014/main" id="{00000000-0008-0000-0100-00004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3" name="Text Box 7">
          <a:extLst>
            <a:ext uri="{FF2B5EF4-FFF2-40B4-BE49-F238E27FC236}">
              <a16:creationId xmlns:a16="http://schemas.microsoft.com/office/drawing/2014/main" id="{00000000-0008-0000-0100-00004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4" name="Text Box 7">
          <a:extLst>
            <a:ext uri="{FF2B5EF4-FFF2-40B4-BE49-F238E27FC236}">
              <a16:creationId xmlns:a16="http://schemas.microsoft.com/office/drawing/2014/main" id="{00000000-0008-0000-0100-00004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5" name="Text Box 7">
          <a:extLst>
            <a:ext uri="{FF2B5EF4-FFF2-40B4-BE49-F238E27FC236}">
              <a16:creationId xmlns:a16="http://schemas.microsoft.com/office/drawing/2014/main" id="{00000000-0008-0000-0100-00004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6" name="Text Box 7">
          <a:extLst>
            <a:ext uri="{FF2B5EF4-FFF2-40B4-BE49-F238E27FC236}">
              <a16:creationId xmlns:a16="http://schemas.microsoft.com/office/drawing/2014/main" id="{00000000-0008-0000-0100-00004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7" name="Text Box 7">
          <a:extLst>
            <a:ext uri="{FF2B5EF4-FFF2-40B4-BE49-F238E27FC236}">
              <a16:creationId xmlns:a16="http://schemas.microsoft.com/office/drawing/2014/main" id="{00000000-0008-0000-0100-00004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8" name="Text Box 7">
          <a:extLst>
            <a:ext uri="{FF2B5EF4-FFF2-40B4-BE49-F238E27FC236}">
              <a16:creationId xmlns:a16="http://schemas.microsoft.com/office/drawing/2014/main" id="{00000000-0008-0000-0100-00004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19" name="Text Box 7">
          <a:extLst>
            <a:ext uri="{FF2B5EF4-FFF2-40B4-BE49-F238E27FC236}">
              <a16:creationId xmlns:a16="http://schemas.microsoft.com/office/drawing/2014/main" id="{00000000-0008-0000-0100-00004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0" name="Text Box 7">
          <a:extLst>
            <a:ext uri="{FF2B5EF4-FFF2-40B4-BE49-F238E27FC236}">
              <a16:creationId xmlns:a16="http://schemas.microsoft.com/office/drawing/2014/main" id="{00000000-0008-0000-0100-00005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1" name="Text Box 7">
          <a:extLst>
            <a:ext uri="{FF2B5EF4-FFF2-40B4-BE49-F238E27FC236}">
              <a16:creationId xmlns:a16="http://schemas.microsoft.com/office/drawing/2014/main" id="{00000000-0008-0000-0100-00005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2" name="Text Box 7">
          <a:extLst>
            <a:ext uri="{FF2B5EF4-FFF2-40B4-BE49-F238E27FC236}">
              <a16:creationId xmlns:a16="http://schemas.microsoft.com/office/drawing/2014/main" id="{00000000-0008-0000-0100-00005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3" name="Text Box 7">
          <a:extLst>
            <a:ext uri="{FF2B5EF4-FFF2-40B4-BE49-F238E27FC236}">
              <a16:creationId xmlns:a16="http://schemas.microsoft.com/office/drawing/2014/main" id="{00000000-0008-0000-0100-00005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4" name="Text Box 7">
          <a:extLst>
            <a:ext uri="{FF2B5EF4-FFF2-40B4-BE49-F238E27FC236}">
              <a16:creationId xmlns:a16="http://schemas.microsoft.com/office/drawing/2014/main" id="{00000000-0008-0000-0100-00005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5" name="Text Box 7">
          <a:extLst>
            <a:ext uri="{FF2B5EF4-FFF2-40B4-BE49-F238E27FC236}">
              <a16:creationId xmlns:a16="http://schemas.microsoft.com/office/drawing/2014/main" id="{00000000-0008-0000-0100-00005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6" name="Text Box 7">
          <a:extLst>
            <a:ext uri="{FF2B5EF4-FFF2-40B4-BE49-F238E27FC236}">
              <a16:creationId xmlns:a16="http://schemas.microsoft.com/office/drawing/2014/main" id="{00000000-0008-0000-0100-00005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7" name="Text Box 7">
          <a:extLst>
            <a:ext uri="{FF2B5EF4-FFF2-40B4-BE49-F238E27FC236}">
              <a16:creationId xmlns:a16="http://schemas.microsoft.com/office/drawing/2014/main" id="{00000000-0008-0000-0100-00005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8" name="Text Box 7">
          <a:extLst>
            <a:ext uri="{FF2B5EF4-FFF2-40B4-BE49-F238E27FC236}">
              <a16:creationId xmlns:a16="http://schemas.microsoft.com/office/drawing/2014/main" id="{00000000-0008-0000-0100-00005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29" name="Text Box 7">
          <a:extLst>
            <a:ext uri="{FF2B5EF4-FFF2-40B4-BE49-F238E27FC236}">
              <a16:creationId xmlns:a16="http://schemas.microsoft.com/office/drawing/2014/main" id="{00000000-0008-0000-0100-00005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0" name="Text Box 7">
          <a:extLst>
            <a:ext uri="{FF2B5EF4-FFF2-40B4-BE49-F238E27FC236}">
              <a16:creationId xmlns:a16="http://schemas.microsoft.com/office/drawing/2014/main" id="{00000000-0008-0000-0100-00005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1" name="Text Box 7">
          <a:extLst>
            <a:ext uri="{FF2B5EF4-FFF2-40B4-BE49-F238E27FC236}">
              <a16:creationId xmlns:a16="http://schemas.microsoft.com/office/drawing/2014/main" id="{00000000-0008-0000-0100-00005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2" name="Text Box 7">
          <a:extLst>
            <a:ext uri="{FF2B5EF4-FFF2-40B4-BE49-F238E27FC236}">
              <a16:creationId xmlns:a16="http://schemas.microsoft.com/office/drawing/2014/main" id="{00000000-0008-0000-0100-00005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3" name="Text Box 7">
          <a:extLst>
            <a:ext uri="{FF2B5EF4-FFF2-40B4-BE49-F238E27FC236}">
              <a16:creationId xmlns:a16="http://schemas.microsoft.com/office/drawing/2014/main" id="{00000000-0008-0000-0100-00005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4" name="Text Box 7">
          <a:extLst>
            <a:ext uri="{FF2B5EF4-FFF2-40B4-BE49-F238E27FC236}">
              <a16:creationId xmlns:a16="http://schemas.microsoft.com/office/drawing/2014/main" id="{00000000-0008-0000-0100-00005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5" name="Text Box 7">
          <a:extLst>
            <a:ext uri="{FF2B5EF4-FFF2-40B4-BE49-F238E27FC236}">
              <a16:creationId xmlns:a16="http://schemas.microsoft.com/office/drawing/2014/main" id="{00000000-0008-0000-0100-00005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6" name="Text Box 7">
          <a:extLst>
            <a:ext uri="{FF2B5EF4-FFF2-40B4-BE49-F238E27FC236}">
              <a16:creationId xmlns:a16="http://schemas.microsoft.com/office/drawing/2014/main" id="{00000000-0008-0000-0100-00006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7" name="Text Box 7">
          <a:extLst>
            <a:ext uri="{FF2B5EF4-FFF2-40B4-BE49-F238E27FC236}">
              <a16:creationId xmlns:a16="http://schemas.microsoft.com/office/drawing/2014/main" id="{00000000-0008-0000-0100-00006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8" name="Text Box 7">
          <a:extLst>
            <a:ext uri="{FF2B5EF4-FFF2-40B4-BE49-F238E27FC236}">
              <a16:creationId xmlns:a16="http://schemas.microsoft.com/office/drawing/2014/main" id="{00000000-0008-0000-0100-00006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39" name="Text Box 7">
          <a:extLst>
            <a:ext uri="{FF2B5EF4-FFF2-40B4-BE49-F238E27FC236}">
              <a16:creationId xmlns:a16="http://schemas.microsoft.com/office/drawing/2014/main" id="{00000000-0008-0000-0100-00006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0" name="Text Box 7">
          <a:extLst>
            <a:ext uri="{FF2B5EF4-FFF2-40B4-BE49-F238E27FC236}">
              <a16:creationId xmlns:a16="http://schemas.microsoft.com/office/drawing/2014/main" id="{00000000-0008-0000-0100-00006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1" name="Text Box 7">
          <a:extLst>
            <a:ext uri="{FF2B5EF4-FFF2-40B4-BE49-F238E27FC236}">
              <a16:creationId xmlns:a16="http://schemas.microsoft.com/office/drawing/2014/main" id="{00000000-0008-0000-0100-00006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2" name="Text Box 7">
          <a:extLst>
            <a:ext uri="{FF2B5EF4-FFF2-40B4-BE49-F238E27FC236}">
              <a16:creationId xmlns:a16="http://schemas.microsoft.com/office/drawing/2014/main" id="{00000000-0008-0000-0100-00006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3" name="Text Box 7">
          <a:extLst>
            <a:ext uri="{FF2B5EF4-FFF2-40B4-BE49-F238E27FC236}">
              <a16:creationId xmlns:a16="http://schemas.microsoft.com/office/drawing/2014/main" id="{00000000-0008-0000-0100-00006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4" name="Text Box 7">
          <a:extLst>
            <a:ext uri="{FF2B5EF4-FFF2-40B4-BE49-F238E27FC236}">
              <a16:creationId xmlns:a16="http://schemas.microsoft.com/office/drawing/2014/main" id="{00000000-0008-0000-0100-00006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5" name="Text Box 7">
          <a:extLst>
            <a:ext uri="{FF2B5EF4-FFF2-40B4-BE49-F238E27FC236}">
              <a16:creationId xmlns:a16="http://schemas.microsoft.com/office/drawing/2014/main" id="{00000000-0008-0000-0100-00006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6" name="Text Box 7">
          <a:extLst>
            <a:ext uri="{FF2B5EF4-FFF2-40B4-BE49-F238E27FC236}">
              <a16:creationId xmlns:a16="http://schemas.microsoft.com/office/drawing/2014/main" id="{00000000-0008-0000-0100-00006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7" name="Text Box 7">
          <a:extLst>
            <a:ext uri="{FF2B5EF4-FFF2-40B4-BE49-F238E27FC236}">
              <a16:creationId xmlns:a16="http://schemas.microsoft.com/office/drawing/2014/main" id="{00000000-0008-0000-0100-00006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8" name="Text Box 7">
          <a:extLst>
            <a:ext uri="{FF2B5EF4-FFF2-40B4-BE49-F238E27FC236}">
              <a16:creationId xmlns:a16="http://schemas.microsoft.com/office/drawing/2014/main" id="{00000000-0008-0000-0100-00006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49" name="Text Box 7">
          <a:extLst>
            <a:ext uri="{FF2B5EF4-FFF2-40B4-BE49-F238E27FC236}">
              <a16:creationId xmlns:a16="http://schemas.microsoft.com/office/drawing/2014/main" id="{00000000-0008-0000-0100-00006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0" name="Text Box 7">
          <a:extLst>
            <a:ext uri="{FF2B5EF4-FFF2-40B4-BE49-F238E27FC236}">
              <a16:creationId xmlns:a16="http://schemas.microsoft.com/office/drawing/2014/main" id="{00000000-0008-0000-0100-00006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1" name="Text Box 7">
          <a:extLst>
            <a:ext uri="{FF2B5EF4-FFF2-40B4-BE49-F238E27FC236}">
              <a16:creationId xmlns:a16="http://schemas.microsoft.com/office/drawing/2014/main" id="{00000000-0008-0000-0100-00006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2" name="Text Box 7">
          <a:extLst>
            <a:ext uri="{FF2B5EF4-FFF2-40B4-BE49-F238E27FC236}">
              <a16:creationId xmlns:a16="http://schemas.microsoft.com/office/drawing/2014/main" id="{00000000-0008-0000-0100-00007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3" name="Text Box 7">
          <a:extLst>
            <a:ext uri="{FF2B5EF4-FFF2-40B4-BE49-F238E27FC236}">
              <a16:creationId xmlns:a16="http://schemas.microsoft.com/office/drawing/2014/main" id="{00000000-0008-0000-0100-00007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4" name="Text Box 7">
          <a:extLst>
            <a:ext uri="{FF2B5EF4-FFF2-40B4-BE49-F238E27FC236}">
              <a16:creationId xmlns:a16="http://schemas.microsoft.com/office/drawing/2014/main" id="{00000000-0008-0000-0100-00007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5" name="Text Box 7">
          <a:extLst>
            <a:ext uri="{FF2B5EF4-FFF2-40B4-BE49-F238E27FC236}">
              <a16:creationId xmlns:a16="http://schemas.microsoft.com/office/drawing/2014/main" id="{00000000-0008-0000-0100-00007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6" name="Text Box 7">
          <a:extLst>
            <a:ext uri="{FF2B5EF4-FFF2-40B4-BE49-F238E27FC236}">
              <a16:creationId xmlns:a16="http://schemas.microsoft.com/office/drawing/2014/main" id="{00000000-0008-0000-0100-00007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7" name="Text Box 7">
          <a:extLst>
            <a:ext uri="{FF2B5EF4-FFF2-40B4-BE49-F238E27FC236}">
              <a16:creationId xmlns:a16="http://schemas.microsoft.com/office/drawing/2014/main" id="{00000000-0008-0000-0100-00007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8" name="Text Box 7">
          <a:extLst>
            <a:ext uri="{FF2B5EF4-FFF2-40B4-BE49-F238E27FC236}">
              <a16:creationId xmlns:a16="http://schemas.microsoft.com/office/drawing/2014/main" id="{00000000-0008-0000-0100-00007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59" name="Text Box 7">
          <a:extLst>
            <a:ext uri="{FF2B5EF4-FFF2-40B4-BE49-F238E27FC236}">
              <a16:creationId xmlns:a16="http://schemas.microsoft.com/office/drawing/2014/main" id="{00000000-0008-0000-0100-00007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0" name="Text Box 7">
          <a:extLst>
            <a:ext uri="{FF2B5EF4-FFF2-40B4-BE49-F238E27FC236}">
              <a16:creationId xmlns:a16="http://schemas.microsoft.com/office/drawing/2014/main" id="{00000000-0008-0000-0100-00007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1" name="Text Box 7">
          <a:extLst>
            <a:ext uri="{FF2B5EF4-FFF2-40B4-BE49-F238E27FC236}">
              <a16:creationId xmlns:a16="http://schemas.microsoft.com/office/drawing/2014/main" id="{00000000-0008-0000-0100-00007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2" name="Text Box 7">
          <a:extLst>
            <a:ext uri="{FF2B5EF4-FFF2-40B4-BE49-F238E27FC236}">
              <a16:creationId xmlns:a16="http://schemas.microsoft.com/office/drawing/2014/main" id="{00000000-0008-0000-0100-00007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3" name="Text Box 7">
          <a:extLst>
            <a:ext uri="{FF2B5EF4-FFF2-40B4-BE49-F238E27FC236}">
              <a16:creationId xmlns:a16="http://schemas.microsoft.com/office/drawing/2014/main" id="{00000000-0008-0000-0100-00007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4" name="Text Box 7">
          <a:extLst>
            <a:ext uri="{FF2B5EF4-FFF2-40B4-BE49-F238E27FC236}">
              <a16:creationId xmlns:a16="http://schemas.microsoft.com/office/drawing/2014/main" id="{00000000-0008-0000-0100-00007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5" name="Text Box 7">
          <a:extLst>
            <a:ext uri="{FF2B5EF4-FFF2-40B4-BE49-F238E27FC236}">
              <a16:creationId xmlns:a16="http://schemas.microsoft.com/office/drawing/2014/main" id="{00000000-0008-0000-0100-00007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6" name="Text Box 7">
          <a:extLst>
            <a:ext uri="{FF2B5EF4-FFF2-40B4-BE49-F238E27FC236}">
              <a16:creationId xmlns:a16="http://schemas.microsoft.com/office/drawing/2014/main" id="{00000000-0008-0000-0100-00007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7" name="Text Box 7">
          <a:extLst>
            <a:ext uri="{FF2B5EF4-FFF2-40B4-BE49-F238E27FC236}">
              <a16:creationId xmlns:a16="http://schemas.microsoft.com/office/drawing/2014/main" id="{00000000-0008-0000-0100-00007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8" name="Text Box 7">
          <a:extLst>
            <a:ext uri="{FF2B5EF4-FFF2-40B4-BE49-F238E27FC236}">
              <a16:creationId xmlns:a16="http://schemas.microsoft.com/office/drawing/2014/main" id="{00000000-0008-0000-0100-00008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69" name="Text Box 7">
          <a:extLst>
            <a:ext uri="{FF2B5EF4-FFF2-40B4-BE49-F238E27FC236}">
              <a16:creationId xmlns:a16="http://schemas.microsoft.com/office/drawing/2014/main" id="{00000000-0008-0000-0100-00008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0" name="Text Box 7">
          <a:extLst>
            <a:ext uri="{FF2B5EF4-FFF2-40B4-BE49-F238E27FC236}">
              <a16:creationId xmlns:a16="http://schemas.microsoft.com/office/drawing/2014/main" id="{00000000-0008-0000-0100-00008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1" name="Text Box 7">
          <a:extLst>
            <a:ext uri="{FF2B5EF4-FFF2-40B4-BE49-F238E27FC236}">
              <a16:creationId xmlns:a16="http://schemas.microsoft.com/office/drawing/2014/main" id="{00000000-0008-0000-0100-00008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2" name="Text Box 7">
          <a:extLst>
            <a:ext uri="{FF2B5EF4-FFF2-40B4-BE49-F238E27FC236}">
              <a16:creationId xmlns:a16="http://schemas.microsoft.com/office/drawing/2014/main" id="{00000000-0008-0000-0100-00008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3" name="Text Box 7">
          <a:extLst>
            <a:ext uri="{FF2B5EF4-FFF2-40B4-BE49-F238E27FC236}">
              <a16:creationId xmlns:a16="http://schemas.microsoft.com/office/drawing/2014/main" id="{00000000-0008-0000-0100-00008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4" name="Text Box 7">
          <a:extLst>
            <a:ext uri="{FF2B5EF4-FFF2-40B4-BE49-F238E27FC236}">
              <a16:creationId xmlns:a16="http://schemas.microsoft.com/office/drawing/2014/main" id="{00000000-0008-0000-0100-00008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5" name="Text Box 7">
          <a:extLst>
            <a:ext uri="{FF2B5EF4-FFF2-40B4-BE49-F238E27FC236}">
              <a16:creationId xmlns:a16="http://schemas.microsoft.com/office/drawing/2014/main" id="{00000000-0008-0000-0100-00008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6" name="Text Box 7">
          <a:extLst>
            <a:ext uri="{FF2B5EF4-FFF2-40B4-BE49-F238E27FC236}">
              <a16:creationId xmlns:a16="http://schemas.microsoft.com/office/drawing/2014/main" id="{00000000-0008-0000-0100-00008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7" name="Text Box 7">
          <a:extLst>
            <a:ext uri="{FF2B5EF4-FFF2-40B4-BE49-F238E27FC236}">
              <a16:creationId xmlns:a16="http://schemas.microsoft.com/office/drawing/2014/main" id="{00000000-0008-0000-0100-00008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8" name="Text Box 7">
          <a:extLst>
            <a:ext uri="{FF2B5EF4-FFF2-40B4-BE49-F238E27FC236}">
              <a16:creationId xmlns:a16="http://schemas.microsoft.com/office/drawing/2014/main" id="{00000000-0008-0000-0100-00008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79" name="Text Box 7">
          <a:extLst>
            <a:ext uri="{FF2B5EF4-FFF2-40B4-BE49-F238E27FC236}">
              <a16:creationId xmlns:a16="http://schemas.microsoft.com/office/drawing/2014/main" id="{00000000-0008-0000-0100-00008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0" name="Text Box 7">
          <a:extLst>
            <a:ext uri="{FF2B5EF4-FFF2-40B4-BE49-F238E27FC236}">
              <a16:creationId xmlns:a16="http://schemas.microsoft.com/office/drawing/2014/main" id="{00000000-0008-0000-0100-00008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1" name="Text Box 7">
          <a:extLst>
            <a:ext uri="{FF2B5EF4-FFF2-40B4-BE49-F238E27FC236}">
              <a16:creationId xmlns:a16="http://schemas.microsoft.com/office/drawing/2014/main" id="{00000000-0008-0000-0100-00008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2" name="Text Box 7">
          <a:extLst>
            <a:ext uri="{FF2B5EF4-FFF2-40B4-BE49-F238E27FC236}">
              <a16:creationId xmlns:a16="http://schemas.microsoft.com/office/drawing/2014/main" id="{00000000-0008-0000-0100-00008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3" name="Text Box 7">
          <a:extLst>
            <a:ext uri="{FF2B5EF4-FFF2-40B4-BE49-F238E27FC236}">
              <a16:creationId xmlns:a16="http://schemas.microsoft.com/office/drawing/2014/main" id="{00000000-0008-0000-0100-00008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4" name="Text Box 7">
          <a:extLst>
            <a:ext uri="{FF2B5EF4-FFF2-40B4-BE49-F238E27FC236}">
              <a16:creationId xmlns:a16="http://schemas.microsoft.com/office/drawing/2014/main" id="{00000000-0008-0000-0100-00009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5" name="Text Box 7">
          <a:extLst>
            <a:ext uri="{FF2B5EF4-FFF2-40B4-BE49-F238E27FC236}">
              <a16:creationId xmlns:a16="http://schemas.microsoft.com/office/drawing/2014/main" id="{00000000-0008-0000-0100-00009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6" name="Text Box 7">
          <a:extLst>
            <a:ext uri="{FF2B5EF4-FFF2-40B4-BE49-F238E27FC236}">
              <a16:creationId xmlns:a16="http://schemas.microsoft.com/office/drawing/2014/main" id="{00000000-0008-0000-0100-00009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7" name="Text Box 7">
          <a:extLst>
            <a:ext uri="{FF2B5EF4-FFF2-40B4-BE49-F238E27FC236}">
              <a16:creationId xmlns:a16="http://schemas.microsoft.com/office/drawing/2014/main" id="{00000000-0008-0000-0100-00009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8" name="Text Box 7">
          <a:extLst>
            <a:ext uri="{FF2B5EF4-FFF2-40B4-BE49-F238E27FC236}">
              <a16:creationId xmlns:a16="http://schemas.microsoft.com/office/drawing/2014/main" id="{00000000-0008-0000-0100-00009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89" name="Text Box 7">
          <a:extLst>
            <a:ext uri="{FF2B5EF4-FFF2-40B4-BE49-F238E27FC236}">
              <a16:creationId xmlns:a16="http://schemas.microsoft.com/office/drawing/2014/main" id="{00000000-0008-0000-0100-00009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0" name="Text Box 7">
          <a:extLst>
            <a:ext uri="{FF2B5EF4-FFF2-40B4-BE49-F238E27FC236}">
              <a16:creationId xmlns:a16="http://schemas.microsoft.com/office/drawing/2014/main" id="{00000000-0008-0000-0100-00009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1" name="Text Box 7">
          <a:extLst>
            <a:ext uri="{FF2B5EF4-FFF2-40B4-BE49-F238E27FC236}">
              <a16:creationId xmlns:a16="http://schemas.microsoft.com/office/drawing/2014/main" id="{00000000-0008-0000-0100-00009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2" name="Text Box 7">
          <a:extLst>
            <a:ext uri="{FF2B5EF4-FFF2-40B4-BE49-F238E27FC236}">
              <a16:creationId xmlns:a16="http://schemas.microsoft.com/office/drawing/2014/main" id="{00000000-0008-0000-0100-00009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3" name="Text Box 7">
          <a:extLst>
            <a:ext uri="{FF2B5EF4-FFF2-40B4-BE49-F238E27FC236}">
              <a16:creationId xmlns:a16="http://schemas.microsoft.com/office/drawing/2014/main" id="{00000000-0008-0000-0100-00009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4" name="Text Box 7">
          <a:extLst>
            <a:ext uri="{FF2B5EF4-FFF2-40B4-BE49-F238E27FC236}">
              <a16:creationId xmlns:a16="http://schemas.microsoft.com/office/drawing/2014/main" id="{00000000-0008-0000-0100-00009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5" name="Text Box 7">
          <a:extLst>
            <a:ext uri="{FF2B5EF4-FFF2-40B4-BE49-F238E27FC236}">
              <a16:creationId xmlns:a16="http://schemas.microsoft.com/office/drawing/2014/main" id="{00000000-0008-0000-0100-00009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6" name="Text Box 7">
          <a:extLst>
            <a:ext uri="{FF2B5EF4-FFF2-40B4-BE49-F238E27FC236}">
              <a16:creationId xmlns:a16="http://schemas.microsoft.com/office/drawing/2014/main" id="{00000000-0008-0000-0100-00009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7" name="Text Box 7">
          <a:extLst>
            <a:ext uri="{FF2B5EF4-FFF2-40B4-BE49-F238E27FC236}">
              <a16:creationId xmlns:a16="http://schemas.microsoft.com/office/drawing/2014/main" id="{00000000-0008-0000-0100-00009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8" name="Text Box 7">
          <a:extLst>
            <a:ext uri="{FF2B5EF4-FFF2-40B4-BE49-F238E27FC236}">
              <a16:creationId xmlns:a16="http://schemas.microsoft.com/office/drawing/2014/main" id="{00000000-0008-0000-0100-00009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999" name="Text Box 7">
          <a:extLst>
            <a:ext uri="{FF2B5EF4-FFF2-40B4-BE49-F238E27FC236}">
              <a16:creationId xmlns:a16="http://schemas.microsoft.com/office/drawing/2014/main" id="{00000000-0008-0000-0100-00009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0" name="Text Box 7">
          <a:extLst>
            <a:ext uri="{FF2B5EF4-FFF2-40B4-BE49-F238E27FC236}">
              <a16:creationId xmlns:a16="http://schemas.microsoft.com/office/drawing/2014/main" id="{00000000-0008-0000-0100-0000A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1" name="Text Box 7">
          <a:extLst>
            <a:ext uri="{FF2B5EF4-FFF2-40B4-BE49-F238E27FC236}">
              <a16:creationId xmlns:a16="http://schemas.microsoft.com/office/drawing/2014/main" id="{00000000-0008-0000-0100-0000A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2" name="Text Box 7">
          <a:extLst>
            <a:ext uri="{FF2B5EF4-FFF2-40B4-BE49-F238E27FC236}">
              <a16:creationId xmlns:a16="http://schemas.microsoft.com/office/drawing/2014/main" id="{00000000-0008-0000-0100-0000A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3" name="Text Box 7">
          <a:extLst>
            <a:ext uri="{FF2B5EF4-FFF2-40B4-BE49-F238E27FC236}">
              <a16:creationId xmlns:a16="http://schemas.microsoft.com/office/drawing/2014/main" id="{00000000-0008-0000-0100-0000A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4" name="Text Box 7">
          <a:extLst>
            <a:ext uri="{FF2B5EF4-FFF2-40B4-BE49-F238E27FC236}">
              <a16:creationId xmlns:a16="http://schemas.microsoft.com/office/drawing/2014/main" id="{00000000-0008-0000-0100-0000A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5" name="Text Box 7">
          <a:extLst>
            <a:ext uri="{FF2B5EF4-FFF2-40B4-BE49-F238E27FC236}">
              <a16:creationId xmlns:a16="http://schemas.microsoft.com/office/drawing/2014/main" id="{00000000-0008-0000-0100-0000A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6" name="Text Box 7">
          <a:extLst>
            <a:ext uri="{FF2B5EF4-FFF2-40B4-BE49-F238E27FC236}">
              <a16:creationId xmlns:a16="http://schemas.microsoft.com/office/drawing/2014/main" id="{00000000-0008-0000-0100-0000A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7" name="Text Box 7">
          <a:extLst>
            <a:ext uri="{FF2B5EF4-FFF2-40B4-BE49-F238E27FC236}">
              <a16:creationId xmlns:a16="http://schemas.microsoft.com/office/drawing/2014/main" id="{00000000-0008-0000-0100-0000A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8" name="Text Box 7">
          <a:extLst>
            <a:ext uri="{FF2B5EF4-FFF2-40B4-BE49-F238E27FC236}">
              <a16:creationId xmlns:a16="http://schemas.microsoft.com/office/drawing/2014/main" id="{00000000-0008-0000-0100-0000A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09" name="Text Box 7">
          <a:extLst>
            <a:ext uri="{FF2B5EF4-FFF2-40B4-BE49-F238E27FC236}">
              <a16:creationId xmlns:a16="http://schemas.microsoft.com/office/drawing/2014/main" id="{00000000-0008-0000-0100-0000A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0" name="Text Box 7">
          <a:extLst>
            <a:ext uri="{FF2B5EF4-FFF2-40B4-BE49-F238E27FC236}">
              <a16:creationId xmlns:a16="http://schemas.microsoft.com/office/drawing/2014/main" id="{00000000-0008-0000-0100-0000A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1" name="Text Box 7">
          <a:extLst>
            <a:ext uri="{FF2B5EF4-FFF2-40B4-BE49-F238E27FC236}">
              <a16:creationId xmlns:a16="http://schemas.microsoft.com/office/drawing/2014/main" id="{00000000-0008-0000-0100-0000A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2" name="Text Box 7">
          <a:extLst>
            <a:ext uri="{FF2B5EF4-FFF2-40B4-BE49-F238E27FC236}">
              <a16:creationId xmlns:a16="http://schemas.microsoft.com/office/drawing/2014/main" id="{00000000-0008-0000-0100-0000A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3" name="Text Box 7">
          <a:extLst>
            <a:ext uri="{FF2B5EF4-FFF2-40B4-BE49-F238E27FC236}">
              <a16:creationId xmlns:a16="http://schemas.microsoft.com/office/drawing/2014/main" id="{00000000-0008-0000-0100-0000A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4" name="Text Box 7">
          <a:extLst>
            <a:ext uri="{FF2B5EF4-FFF2-40B4-BE49-F238E27FC236}">
              <a16:creationId xmlns:a16="http://schemas.microsoft.com/office/drawing/2014/main" id="{00000000-0008-0000-0100-0000A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5" name="Text Box 7">
          <a:extLst>
            <a:ext uri="{FF2B5EF4-FFF2-40B4-BE49-F238E27FC236}">
              <a16:creationId xmlns:a16="http://schemas.microsoft.com/office/drawing/2014/main" id="{00000000-0008-0000-0100-0000A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6" name="Text Box 7">
          <a:extLst>
            <a:ext uri="{FF2B5EF4-FFF2-40B4-BE49-F238E27FC236}">
              <a16:creationId xmlns:a16="http://schemas.microsoft.com/office/drawing/2014/main" id="{00000000-0008-0000-0100-0000B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7" name="Text Box 7">
          <a:extLst>
            <a:ext uri="{FF2B5EF4-FFF2-40B4-BE49-F238E27FC236}">
              <a16:creationId xmlns:a16="http://schemas.microsoft.com/office/drawing/2014/main" id="{00000000-0008-0000-0100-0000B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8" name="Text Box 7">
          <a:extLst>
            <a:ext uri="{FF2B5EF4-FFF2-40B4-BE49-F238E27FC236}">
              <a16:creationId xmlns:a16="http://schemas.microsoft.com/office/drawing/2014/main" id="{00000000-0008-0000-0100-0000B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19" name="Text Box 7">
          <a:extLst>
            <a:ext uri="{FF2B5EF4-FFF2-40B4-BE49-F238E27FC236}">
              <a16:creationId xmlns:a16="http://schemas.microsoft.com/office/drawing/2014/main" id="{00000000-0008-0000-0100-0000B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0" name="Text Box 7">
          <a:extLst>
            <a:ext uri="{FF2B5EF4-FFF2-40B4-BE49-F238E27FC236}">
              <a16:creationId xmlns:a16="http://schemas.microsoft.com/office/drawing/2014/main" id="{00000000-0008-0000-0100-0000B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1" name="Text Box 7">
          <a:extLst>
            <a:ext uri="{FF2B5EF4-FFF2-40B4-BE49-F238E27FC236}">
              <a16:creationId xmlns:a16="http://schemas.microsoft.com/office/drawing/2014/main" id="{00000000-0008-0000-0100-0000B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2" name="Text Box 7">
          <a:extLst>
            <a:ext uri="{FF2B5EF4-FFF2-40B4-BE49-F238E27FC236}">
              <a16:creationId xmlns:a16="http://schemas.microsoft.com/office/drawing/2014/main" id="{00000000-0008-0000-0100-0000B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3" name="Text Box 7">
          <a:extLst>
            <a:ext uri="{FF2B5EF4-FFF2-40B4-BE49-F238E27FC236}">
              <a16:creationId xmlns:a16="http://schemas.microsoft.com/office/drawing/2014/main" id="{00000000-0008-0000-0100-0000B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4" name="Text Box 7">
          <a:extLst>
            <a:ext uri="{FF2B5EF4-FFF2-40B4-BE49-F238E27FC236}">
              <a16:creationId xmlns:a16="http://schemas.microsoft.com/office/drawing/2014/main" id="{00000000-0008-0000-0100-0000B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5" name="Text Box 7">
          <a:extLst>
            <a:ext uri="{FF2B5EF4-FFF2-40B4-BE49-F238E27FC236}">
              <a16:creationId xmlns:a16="http://schemas.microsoft.com/office/drawing/2014/main" id="{00000000-0008-0000-0100-0000B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6" name="Text Box 7">
          <a:extLst>
            <a:ext uri="{FF2B5EF4-FFF2-40B4-BE49-F238E27FC236}">
              <a16:creationId xmlns:a16="http://schemas.microsoft.com/office/drawing/2014/main" id="{00000000-0008-0000-0100-0000B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7" name="Text Box 7">
          <a:extLst>
            <a:ext uri="{FF2B5EF4-FFF2-40B4-BE49-F238E27FC236}">
              <a16:creationId xmlns:a16="http://schemas.microsoft.com/office/drawing/2014/main" id="{00000000-0008-0000-0100-0000B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8" name="Text Box 7">
          <a:extLst>
            <a:ext uri="{FF2B5EF4-FFF2-40B4-BE49-F238E27FC236}">
              <a16:creationId xmlns:a16="http://schemas.microsoft.com/office/drawing/2014/main" id="{00000000-0008-0000-0100-0000B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29" name="Text Box 7">
          <a:extLst>
            <a:ext uri="{FF2B5EF4-FFF2-40B4-BE49-F238E27FC236}">
              <a16:creationId xmlns:a16="http://schemas.microsoft.com/office/drawing/2014/main" id="{00000000-0008-0000-0100-0000B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0" name="Text Box 7">
          <a:extLst>
            <a:ext uri="{FF2B5EF4-FFF2-40B4-BE49-F238E27FC236}">
              <a16:creationId xmlns:a16="http://schemas.microsoft.com/office/drawing/2014/main" id="{00000000-0008-0000-0100-0000B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1" name="Text Box 7">
          <a:extLst>
            <a:ext uri="{FF2B5EF4-FFF2-40B4-BE49-F238E27FC236}">
              <a16:creationId xmlns:a16="http://schemas.microsoft.com/office/drawing/2014/main" id="{00000000-0008-0000-0100-0000B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2" name="Text Box 7">
          <a:extLst>
            <a:ext uri="{FF2B5EF4-FFF2-40B4-BE49-F238E27FC236}">
              <a16:creationId xmlns:a16="http://schemas.microsoft.com/office/drawing/2014/main" id="{00000000-0008-0000-0100-0000C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3" name="Text Box 7">
          <a:extLst>
            <a:ext uri="{FF2B5EF4-FFF2-40B4-BE49-F238E27FC236}">
              <a16:creationId xmlns:a16="http://schemas.microsoft.com/office/drawing/2014/main" id="{00000000-0008-0000-0100-0000C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4" name="Text Box 7">
          <a:extLst>
            <a:ext uri="{FF2B5EF4-FFF2-40B4-BE49-F238E27FC236}">
              <a16:creationId xmlns:a16="http://schemas.microsoft.com/office/drawing/2014/main" id="{00000000-0008-0000-0100-0000C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5" name="Text Box 7">
          <a:extLst>
            <a:ext uri="{FF2B5EF4-FFF2-40B4-BE49-F238E27FC236}">
              <a16:creationId xmlns:a16="http://schemas.microsoft.com/office/drawing/2014/main" id="{00000000-0008-0000-0100-0000C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6" name="Text Box 7">
          <a:extLst>
            <a:ext uri="{FF2B5EF4-FFF2-40B4-BE49-F238E27FC236}">
              <a16:creationId xmlns:a16="http://schemas.microsoft.com/office/drawing/2014/main" id="{00000000-0008-0000-0100-0000C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7" name="Text Box 7">
          <a:extLst>
            <a:ext uri="{FF2B5EF4-FFF2-40B4-BE49-F238E27FC236}">
              <a16:creationId xmlns:a16="http://schemas.microsoft.com/office/drawing/2014/main" id="{00000000-0008-0000-0100-0000C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8" name="Text Box 7">
          <a:extLst>
            <a:ext uri="{FF2B5EF4-FFF2-40B4-BE49-F238E27FC236}">
              <a16:creationId xmlns:a16="http://schemas.microsoft.com/office/drawing/2014/main" id="{00000000-0008-0000-0100-0000C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39" name="Text Box 7">
          <a:extLst>
            <a:ext uri="{FF2B5EF4-FFF2-40B4-BE49-F238E27FC236}">
              <a16:creationId xmlns:a16="http://schemas.microsoft.com/office/drawing/2014/main" id="{00000000-0008-0000-0100-0000C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0" name="Text Box 7">
          <a:extLst>
            <a:ext uri="{FF2B5EF4-FFF2-40B4-BE49-F238E27FC236}">
              <a16:creationId xmlns:a16="http://schemas.microsoft.com/office/drawing/2014/main" id="{00000000-0008-0000-0100-0000C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1" name="Text Box 7">
          <a:extLst>
            <a:ext uri="{FF2B5EF4-FFF2-40B4-BE49-F238E27FC236}">
              <a16:creationId xmlns:a16="http://schemas.microsoft.com/office/drawing/2014/main" id="{00000000-0008-0000-0100-0000C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2" name="Text Box 7">
          <a:extLst>
            <a:ext uri="{FF2B5EF4-FFF2-40B4-BE49-F238E27FC236}">
              <a16:creationId xmlns:a16="http://schemas.microsoft.com/office/drawing/2014/main" id="{00000000-0008-0000-0100-0000C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3" name="Text Box 7">
          <a:extLst>
            <a:ext uri="{FF2B5EF4-FFF2-40B4-BE49-F238E27FC236}">
              <a16:creationId xmlns:a16="http://schemas.microsoft.com/office/drawing/2014/main" id="{00000000-0008-0000-0100-0000C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4" name="Text Box 7">
          <a:extLst>
            <a:ext uri="{FF2B5EF4-FFF2-40B4-BE49-F238E27FC236}">
              <a16:creationId xmlns:a16="http://schemas.microsoft.com/office/drawing/2014/main" id="{00000000-0008-0000-0100-0000C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5" name="Text Box 7">
          <a:extLst>
            <a:ext uri="{FF2B5EF4-FFF2-40B4-BE49-F238E27FC236}">
              <a16:creationId xmlns:a16="http://schemas.microsoft.com/office/drawing/2014/main" id="{00000000-0008-0000-0100-0000C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6" name="Text Box 7">
          <a:extLst>
            <a:ext uri="{FF2B5EF4-FFF2-40B4-BE49-F238E27FC236}">
              <a16:creationId xmlns:a16="http://schemas.microsoft.com/office/drawing/2014/main" id="{00000000-0008-0000-0100-0000C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7" name="Text Box 7">
          <a:extLst>
            <a:ext uri="{FF2B5EF4-FFF2-40B4-BE49-F238E27FC236}">
              <a16:creationId xmlns:a16="http://schemas.microsoft.com/office/drawing/2014/main" id="{00000000-0008-0000-0100-0000C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8" name="Text Box 7">
          <a:extLst>
            <a:ext uri="{FF2B5EF4-FFF2-40B4-BE49-F238E27FC236}">
              <a16:creationId xmlns:a16="http://schemas.microsoft.com/office/drawing/2014/main" id="{00000000-0008-0000-0100-0000D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49" name="Text Box 7">
          <a:extLst>
            <a:ext uri="{FF2B5EF4-FFF2-40B4-BE49-F238E27FC236}">
              <a16:creationId xmlns:a16="http://schemas.microsoft.com/office/drawing/2014/main" id="{00000000-0008-0000-0100-0000D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0" name="Text Box 7">
          <a:extLst>
            <a:ext uri="{FF2B5EF4-FFF2-40B4-BE49-F238E27FC236}">
              <a16:creationId xmlns:a16="http://schemas.microsoft.com/office/drawing/2014/main" id="{00000000-0008-0000-0100-0000D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1" name="Text Box 7">
          <a:extLst>
            <a:ext uri="{FF2B5EF4-FFF2-40B4-BE49-F238E27FC236}">
              <a16:creationId xmlns:a16="http://schemas.microsoft.com/office/drawing/2014/main" id="{00000000-0008-0000-0100-0000D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2" name="Text Box 7">
          <a:extLst>
            <a:ext uri="{FF2B5EF4-FFF2-40B4-BE49-F238E27FC236}">
              <a16:creationId xmlns:a16="http://schemas.microsoft.com/office/drawing/2014/main" id="{00000000-0008-0000-0100-0000D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3" name="Text Box 7">
          <a:extLst>
            <a:ext uri="{FF2B5EF4-FFF2-40B4-BE49-F238E27FC236}">
              <a16:creationId xmlns:a16="http://schemas.microsoft.com/office/drawing/2014/main" id="{00000000-0008-0000-0100-0000D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4" name="Text Box 7">
          <a:extLst>
            <a:ext uri="{FF2B5EF4-FFF2-40B4-BE49-F238E27FC236}">
              <a16:creationId xmlns:a16="http://schemas.microsoft.com/office/drawing/2014/main" id="{00000000-0008-0000-0100-0000D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5" name="Text Box 7">
          <a:extLst>
            <a:ext uri="{FF2B5EF4-FFF2-40B4-BE49-F238E27FC236}">
              <a16:creationId xmlns:a16="http://schemas.microsoft.com/office/drawing/2014/main" id="{00000000-0008-0000-0100-0000D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6" name="Text Box 7">
          <a:extLst>
            <a:ext uri="{FF2B5EF4-FFF2-40B4-BE49-F238E27FC236}">
              <a16:creationId xmlns:a16="http://schemas.microsoft.com/office/drawing/2014/main" id="{00000000-0008-0000-0100-0000D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7" name="Text Box 7">
          <a:extLst>
            <a:ext uri="{FF2B5EF4-FFF2-40B4-BE49-F238E27FC236}">
              <a16:creationId xmlns:a16="http://schemas.microsoft.com/office/drawing/2014/main" id="{00000000-0008-0000-0100-0000D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8" name="Text Box 7">
          <a:extLst>
            <a:ext uri="{FF2B5EF4-FFF2-40B4-BE49-F238E27FC236}">
              <a16:creationId xmlns:a16="http://schemas.microsoft.com/office/drawing/2014/main" id="{00000000-0008-0000-0100-0000D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59" name="Text Box 7">
          <a:extLst>
            <a:ext uri="{FF2B5EF4-FFF2-40B4-BE49-F238E27FC236}">
              <a16:creationId xmlns:a16="http://schemas.microsoft.com/office/drawing/2014/main" id="{00000000-0008-0000-0100-0000D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0" name="Text Box 7">
          <a:extLst>
            <a:ext uri="{FF2B5EF4-FFF2-40B4-BE49-F238E27FC236}">
              <a16:creationId xmlns:a16="http://schemas.microsoft.com/office/drawing/2014/main" id="{00000000-0008-0000-0100-0000D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1" name="Text Box 7">
          <a:extLst>
            <a:ext uri="{FF2B5EF4-FFF2-40B4-BE49-F238E27FC236}">
              <a16:creationId xmlns:a16="http://schemas.microsoft.com/office/drawing/2014/main" id="{00000000-0008-0000-0100-0000D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2" name="Text Box 7">
          <a:extLst>
            <a:ext uri="{FF2B5EF4-FFF2-40B4-BE49-F238E27FC236}">
              <a16:creationId xmlns:a16="http://schemas.microsoft.com/office/drawing/2014/main" id="{00000000-0008-0000-0100-0000D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3" name="Text Box 7">
          <a:extLst>
            <a:ext uri="{FF2B5EF4-FFF2-40B4-BE49-F238E27FC236}">
              <a16:creationId xmlns:a16="http://schemas.microsoft.com/office/drawing/2014/main" id="{00000000-0008-0000-0100-0000D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4" name="Text Box 7">
          <a:extLst>
            <a:ext uri="{FF2B5EF4-FFF2-40B4-BE49-F238E27FC236}">
              <a16:creationId xmlns:a16="http://schemas.microsoft.com/office/drawing/2014/main" id="{00000000-0008-0000-0100-0000E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6" name="Text Box 7">
          <a:extLst>
            <a:ext uri="{FF2B5EF4-FFF2-40B4-BE49-F238E27FC236}">
              <a16:creationId xmlns:a16="http://schemas.microsoft.com/office/drawing/2014/main" id="{00000000-0008-0000-0100-0000E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7" name="Text Box 7">
          <a:extLst>
            <a:ext uri="{FF2B5EF4-FFF2-40B4-BE49-F238E27FC236}">
              <a16:creationId xmlns:a16="http://schemas.microsoft.com/office/drawing/2014/main" id="{00000000-0008-0000-0100-0000E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8" name="Text Box 7">
          <a:extLst>
            <a:ext uri="{FF2B5EF4-FFF2-40B4-BE49-F238E27FC236}">
              <a16:creationId xmlns:a16="http://schemas.microsoft.com/office/drawing/2014/main" id="{00000000-0008-0000-0100-0000E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69" name="Text Box 7">
          <a:extLst>
            <a:ext uri="{FF2B5EF4-FFF2-40B4-BE49-F238E27FC236}">
              <a16:creationId xmlns:a16="http://schemas.microsoft.com/office/drawing/2014/main" id="{00000000-0008-0000-0100-0000E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0" name="Text Box 7">
          <a:extLst>
            <a:ext uri="{FF2B5EF4-FFF2-40B4-BE49-F238E27FC236}">
              <a16:creationId xmlns:a16="http://schemas.microsoft.com/office/drawing/2014/main" id="{00000000-0008-0000-0100-0000E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1" name="Text Box 7">
          <a:extLst>
            <a:ext uri="{FF2B5EF4-FFF2-40B4-BE49-F238E27FC236}">
              <a16:creationId xmlns:a16="http://schemas.microsoft.com/office/drawing/2014/main" id="{00000000-0008-0000-0100-0000E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2" name="Text Box 7">
          <a:extLst>
            <a:ext uri="{FF2B5EF4-FFF2-40B4-BE49-F238E27FC236}">
              <a16:creationId xmlns:a16="http://schemas.microsoft.com/office/drawing/2014/main" id="{00000000-0008-0000-0100-0000E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3" name="Text Box 7">
          <a:extLst>
            <a:ext uri="{FF2B5EF4-FFF2-40B4-BE49-F238E27FC236}">
              <a16:creationId xmlns:a16="http://schemas.microsoft.com/office/drawing/2014/main" id="{00000000-0008-0000-0100-0000E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4" name="Text Box 7">
          <a:extLst>
            <a:ext uri="{FF2B5EF4-FFF2-40B4-BE49-F238E27FC236}">
              <a16:creationId xmlns:a16="http://schemas.microsoft.com/office/drawing/2014/main" id="{00000000-0008-0000-0100-0000E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5" name="Text Box 7">
          <a:extLst>
            <a:ext uri="{FF2B5EF4-FFF2-40B4-BE49-F238E27FC236}">
              <a16:creationId xmlns:a16="http://schemas.microsoft.com/office/drawing/2014/main" id="{00000000-0008-0000-0100-0000E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6" name="Text Box 7">
          <a:extLst>
            <a:ext uri="{FF2B5EF4-FFF2-40B4-BE49-F238E27FC236}">
              <a16:creationId xmlns:a16="http://schemas.microsoft.com/office/drawing/2014/main" id="{00000000-0008-0000-0100-0000E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7" name="Text Box 7">
          <a:extLst>
            <a:ext uri="{FF2B5EF4-FFF2-40B4-BE49-F238E27FC236}">
              <a16:creationId xmlns:a16="http://schemas.microsoft.com/office/drawing/2014/main" id="{00000000-0008-0000-0100-0000E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8" name="Text Box 7">
          <a:extLst>
            <a:ext uri="{FF2B5EF4-FFF2-40B4-BE49-F238E27FC236}">
              <a16:creationId xmlns:a16="http://schemas.microsoft.com/office/drawing/2014/main" id="{00000000-0008-0000-0100-0000E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79" name="Text Box 7">
          <a:extLst>
            <a:ext uri="{FF2B5EF4-FFF2-40B4-BE49-F238E27FC236}">
              <a16:creationId xmlns:a16="http://schemas.microsoft.com/office/drawing/2014/main" id="{00000000-0008-0000-0100-0000E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0" name="Text Box 7">
          <a:extLst>
            <a:ext uri="{FF2B5EF4-FFF2-40B4-BE49-F238E27FC236}">
              <a16:creationId xmlns:a16="http://schemas.microsoft.com/office/drawing/2014/main" id="{00000000-0008-0000-0100-0000F0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1" name="Text Box 7">
          <a:extLst>
            <a:ext uri="{FF2B5EF4-FFF2-40B4-BE49-F238E27FC236}">
              <a16:creationId xmlns:a16="http://schemas.microsoft.com/office/drawing/2014/main" id="{00000000-0008-0000-0100-0000F1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2" name="Text Box 7">
          <a:extLst>
            <a:ext uri="{FF2B5EF4-FFF2-40B4-BE49-F238E27FC236}">
              <a16:creationId xmlns:a16="http://schemas.microsoft.com/office/drawing/2014/main" id="{00000000-0008-0000-0100-0000F2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3" name="Text Box 7">
          <a:extLst>
            <a:ext uri="{FF2B5EF4-FFF2-40B4-BE49-F238E27FC236}">
              <a16:creationId xmlns:a16="http://schemas.microsoft.com/office/drawing/2014/main" id="{00000000-0008-0000-0100-0000F3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4" name="Text Box 7">
          <a:extLst>
            <a:ext uri="{FF2B5EF4-FFF2-40B4-BE49-F238E27FC236}">
              <a16:creationId xmlns:a16="http://schemas.microsoft.com/office/drawing/2014/main" id="{00000000-0008-0000-0100-0000F4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5" name="Text Box 7">
          <a:extLst>
            <a:ext uri="{FF2B5EF4-FFF2-40B4-BE49-F238E27FC236}">
              <a16:creationId xmlns:a16="http://schemas.microsoft.com/office/drawing/2014/main" id="{00000000-0008-0000-0100-0000F5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6" name="Text Box 7">
          <a:extLst>
            <a:ext uri="{FF2B5EF4-FFF2-40B4-BE49-F238E27FC236}">
              <a16:creationId xmlns:a16="http://schemas.microsoft.com/office/drawing/2014/main" id="{00000000-0008-0000-0100-0000F6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7" name="Text Box 7">
          <a:extLst>
            <a:ext uri="{FF2B5EF4-FFF2-40B4-BE49-F238E27FC236}">
              <a16:creationId xmlns:a16="http://schemas.microsoft.com/office/drawing/2014/main" id="{00000000-0008-0000-0100-0000F7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8" name="Text Box 7">
          <a:extLst>
            <a:ext uri="{FF2B5EF4-FFF2-40B4-BE49-F238E27FC236}">
              <a16:creationId xmlns:a16="http://schemas.microsoft.com/office/drawing/2014/main" id="{00000000-0008-0000-0100-0000F8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89" name="Text Box 7">
          <a:extLst>
            <a:ext uri="{FF2B5EF4-FFF2-40B4-BE49-F238E27FC236}">
              <a16:creationId xmlns:a16="http://schemas.microsoft.com/office/drawing/2014/main" id="{00000000-0008-0000-0100-0000F9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0" name="Text Box 7">
          <a:extLst>
            <a:ext uri="{FF2B5EF4-FFF2-40B4-BE49-F238E27FC236}">
              <a16:creationId xmlns:a16="http://schemas.microsoft.com/office/drawing/2014/main" id="{00000000-0008-0000-0100-0000FA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1" name="Text Box 7">
          <a:extLst>
            <a:ext uri="{FF2B5EF4-FFF2-40B4-BE49-F238E27FC236}">
              <a16:creationId xmlns:a16="http://schemas.microsoft.com/office/drawing/2014/main" id="{00000000-0008-0000-0100-0000FB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2" name="Text Box 7">
          <a:extLst>
            <a:ext uri="{FF2B5EF4-FFF2-40B4-BE49-F238E27FC236}">
              <a16:creationId xmlns:a16="http://schemas.microsoft.com/office/drawing/2014/main" id="{00000000-0008-0000-0100-0000FC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3" name="Text Box 7">
          <a:extLst>
            <a:ext uri="{FF2B5EF4-FFF2-40B4-BE49-F238E27FC236}">
              <a16:creationId xmlns:a16="http://schemas.microsoft.com/office/drawing/2014/main" id="{00000000-0008-0000-0100-0000FD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4" name="Text Box 7">
          <a:extLst>
            <a:ext uri="{FF2B5EF4-FFF2-40B4-BE49-F238E27FC236}">
              <a16:creationId xmlns:a16="http://schemas.microsoft.com/office/drawing/2014/main" id="{00000000-0008-0000-0100-0000FE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5" name="Text Box 7">
          <a:extLst>
            <a:ext uri="{FF2B5EF4-FFF2-40B4-BE49-F238E27FC236}">
              <a16:creationId xmlns:a16="http://schemas.microsoft.com/office/drawing/2014/main" id="{00000000-0008-0000-0100-0000FF0F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6" name="Text Box 7">
          <a:extLst>
            <a:ext uri="{FF2B5EF4-FFF2-40B4-BE49-F238E27FC236}">
              <a16:creationId xmlns:a16="http://schemas.microsoft.com/office/drawing/2014/main" id="{00000000-0008-0000-0100-00000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7" name="Text Box 7">
          <a:extLst>
            <a:ext uri="{FF2B5EF4-FFF2-40B4-BE49-F238E27FC236}">
              <a16:creationId xmlns:a16="http://schemas.microsoft.com/office/drawing/2014/main" id="{00000000-0008-0000-0100-00000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8" name="Text Box 7">
          <a:extLst>
            <a:ext uri="{FF2B5EF4-FFF2-40B4-BE49-F238E27FC236}">
              <a16:creationId xmlns:a16="http://schemas.microsoft.com/office/drawing/2014/main" id="{00000000-0008-0000-0100-00000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099" name="Text Box 7">
          <a:extLst>
            <a:ext uri="{FF2B5EF4-FFF2-40B4-BE49-F238E27FC236}">
              <a16:creationId xmlns:a16="http://schemas.microsoft.com/office/drawing/2014/main" id="{00000000-0008-0000-0100-00000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0" name="Text Box 7">
          <a:extLst>
            <a:ext uri="{FF2B5EF4-FFF2-40B4-BE49-F238E27FC236}">
              <a16:creationId xmlns:a16="http://schemas.microsoft.com/office/drawing/2014/main" id="{00000000-0008-0000-0100-00000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1" name="Text Box 7">
          <a:extLst>
            <a:ext uri="{FF2B5EF4-FFF2-40B4-BE49-F238E27FC236}">
              <a16:creationId xmlns:a16="http://schemas.microsoft.com/office/drawing/2014/main" id="{00000000-0008-0000-0100-00000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2" name="Text Box 7">
          <a:extLst>
            <a:ext uri="{FF2B5EF4-FFF2-40B4-BE49-F238E27FC236}">
              <a16:creationId xmlns:a16="http://schemas.microsoft.com/office/drawing/2014/main" id="{00000000-0008-0000-0100-00000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3" name="Text Box 7">
          <a:extLst>
            <a:ext uri="{FF2B5EF4-FFF2-40B4-BE49-F238E27FC236}">
              <a16:creationId xmlns:a16="http://schemas.microsoft.com/office/drawing/2014/main" id="{00000000-0008-0000-0100-00000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4" name="Text Box 7">
          <a:extLst>
            <a:ext uri="{FF2B5EF4-FFF2-40B4-BE49-F238E27FC236}">
              <a16:creationId xmlns:a16="http://schemas.microsoft.com/office/drawing/2014/main" id="{00000000-0008-0000-0100-00000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5" name="Text Box 7">
          <a:extLst>
            <a:ext uri="{FF2B5EF4-FFF2-40B4-BE49-F238E27FC236}">
              <a16:creationId xmlns:a16="http://schemas.microsoft.com/office/drawing/2014/main" id="{00000000-0008-0000-0100-00000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6" name="Text Box 7">
          <a:extLst>
            <a:ext uri="{FF2B5EF4-FFF2-40B4-BE49-F238E27FC236}">
              <a16:creationId xmlns:a16="http://schemas.microsoft.com/office/drawing/2014/main" id="{00000000-0008-0000-0100-00000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7" name="Text Box 7">
          <a:extLst>
            <a:ext uri="{FF2B5EF4-FFF2-40B4-BE49-F238E27FC236}">
              <a16:creationId xmlns:a16="http://schemas.microsoft.com/office/drawing/2014/main" id="{00000000-0008-0000-0100-00000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8" name="Text Box 7">
          <a:extLst>
            <a:ext uri="{FF2B5EF4-FFF2-40B4-BE49-F238E27FC236}">
              <a16:creationId xmlns:a16="http://schemas.microsoft.com/office/drawing/2014/main" id="{00000000-0008-0000-0100-00000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09" name="Text Box 7">
          <a:extLst>
            <a:ext uri="{FF2B5EF4-FFF2-40B4-BE49-F238E27FC236}">
              <a16:creationId xmlns:a16="http://schemas.microsoft.com/office/drawing/2014/main" id="{00000000-0008-0000-0100-00000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0" name="Text Box 7">
          <a:extLst>
            <a:ext uri="{FF2B5EF4-FFF2-40B4-BE49-F238E27FC236}">
              <a16:creationId xmlns:a16="http://schemas.microsoft.com/office/drawing/2014/main" id="{00000000-0008-0000-0100-00000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1" name="Text Box 7">
          <a:extLst>
            <a:ext uri="{FF2B5EF4-FFF2-40B4-BE49-F238E27FC236}">
              <a16:creationId xmlns:a16="http://schemas.microsoft.com/office/drawing/2014/main" id="{00000000-0008-0000-0100-00000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2" name="Text Box 7">
          <a:extLst>
            <a:ext uri="{FF2B5EF4-FFF2-40B4-BE49-F238E27FC236}">
              <a16:creationId xmlns:a16="http://schemas.microsoft.com/office/drawing/2014/main" id="{00000000-0008-0000-0100-00001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3" name="Text Box 7">
          <a:extLst>
            <a:ext uri="{FF2B5EF4-FFF2-40B4-BE49-F238E27FC236}">
              <a16:creationId xmlns:a16="http://schemas.microsoft.com/office/drawing/2014/main" id="{00000000-0008-0000-0100-00001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4" name="Text Box 7">
          <a:extLst>
            <a:ext uri="{FF2B5EF4-FFF2-40B4-BE49-F238E27FC236}">
              <a16:creationId xmlns:a16="http://schemas.microsoft.com/office/drawing/2014/main" id="{00000000-0008-0000-0100-00001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5" name="Text Box 7">
          <a:extLst>
            <a:ext uri="{FF2B5EF4-FFF2-40B4-BE49-F238E27FC236}">
              <a16:creationId xmlns:a16="http://schemas.microsoft.com/office/drawing/2014/main" id="{00000000-0008-0000-0100-00001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6" name="Text Box 7">
          <a:extLst>
            <a:ext uri="{FF2B5EF4-FFF2-40B4-BE49-F238E27FC236}">
              <a16:creationId xmlns:a16="http://schemas.microsoft.com/office/drawing/2014/main" id="{00000000-0008-0000-0100-00001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7" name="Text Box 7">
          <a:extLst>
            <a:ext uri="{FF2B5EF4-FFF2-40B4-BE49-F238E27FC236}">
              <a16:creationId xmlns:a16="http://schemas.microsoft.com/office/drawing/2014/main" id="{00000000-0008-0000-0100-00001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8" name="Text Box 7">
          <a:extLst>
            <a:ext uri="{FF2B5EF4-FFF2-40B4-BE49-F238E27FC236}">
              <a16:creationId xmlns:a16="http://schemas.microsoft.com/office/drawing/2014/main" id="{00000000-0008-0000-0100-00001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19" name="Text Box 7">
          <a:extLst>
            <a:ext uri="{FF2B5EF4-FFF2-40B4-BE49-F238E27FC236}">
              <a16:creationId xmlns:a16="http://schemas.microsoft.com/office/drawing/2014/main" id="{00000000-0008-0000-0100-00001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0" name="Text Box 7">
          <a:extLst>
            <a:ext uri="{FF2B5EF4-FFF2-40B4-BE49-F238E27FC236}">
              <a16:creationId xmlns:a16="http://schemas.microsoft.com/office/drawing/2014/main" id="{00000000-0008-0000-0100-00001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1" name="Text Box 7">
          <a:extLst>
            <a:ext uri="{FF2B5EF4-FFF2-40B4-BE49-F238E27FC236}">
              <a16:creationId xmlns:a16="http://schemas.microsoft.com/office/drawing/2014/main" id="{00000000-0008-0000-0100-00001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2" name="Text Box 7">
          <a:extLst>
            <a:ext uri="{FF2B5EF4-FFF2-40B4-BE49-F238E27FC236}">
              <a16:creationId xmlns:a16="http://schemas.microsoft.com/office/drawing/2014/main" id="{00000000-0008-0000-0100-00001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3" name="Text Box 7">
          <a:extLst>
            <a:ext uri="{FF2B5EF4-FFF2-40B4-BE49-F238E27FC236}">
              <a16:creationId xmlns:a16="http://schemas.microsoft.com/office/drawing/2014/main" id="{00000000-0008-0000-0100-00001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4" name="Text Box 7">
          <a:extLst>
            <a:ext uri="{FF2B5EF4-FFF2-40B4-BE49-F238E27FC236}">
              <a16:creationId xmlns:a16="http://schemas.microsoft.com/office/drawing/2014/main" id="{00000000-0008-0000-0100-00001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5" name="Text Box 7">
          <a:extLst>
            <a:ext uri="{FF2B5EF4-FFF2-40B4-BE49-F238E27FC236}">
              <a16:creationId xmlns:a16="http://schemas.microsoft.com/office/drawing/2014/main" id="{00000000-0008-0000-0100-00001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6" name="Text Box 7">
          <a:extLst>
            <a:ext uri="{FF2B5EF4-FFF2-40B4-BE49-F238E27FC236}">
              <a16:creationId xmlns:a16="http://schemas.microsoft.com/office/drawing/2014/main" id="{00000000-0008-0000-0100-00001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7" name="Text Box 7">
          <a:extLst>
            <a:ext uri="{FF2B5EF4-FFF2-40B4-BE49-F238E27FC236}">
              <a16:creationId xmlns:a16="http://schemas.microsoft.com/office/drawing/2014/main" id="{00000000-0008-0000-0100-00001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8" name="Text Box 7">
          <a:extLst>
            <a:ext uri="{FF2B5EF4-FFF2-40B4-BE49-F238E27FC236}">
              <a16:creationId xmlns:a16="http://schemas.microsoft.com/office/drawing/2014/main" id="{00000000-0008-0000-0100-00002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29" name="Text Box 7">
          <a:extLst>
            <a:ext uri="{FF2B5EF4-FFF2-40B4-BE49-F238E27FC236}">
              <a16:creationId xmlns:a16="http://schemas.microsoft.com/office/drawing/2014/main" id="{00000000-0008-0000-0100-00002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0" name="Text Box 7">
          <a:extLst>
            <a:ext uri="{FF2B5EF4-FFF2-40B4-BE49-F238E27FC236}">
              <a16:creationId xmlns:a16="http://schemas.microsoft.com/office/drawing/2014/main" id="{00000000-0008-0000-0100-00002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1" name="Text Box 7">
          <a:extLst>
            <a:ext uri="{FF2B5EF4-FFF2-40B4-BE49-F238E27FC236}">
              <a16:creationId xmlns:a16="http://schemas.microsoft.com/office/drawing/2014/main" id="{00000000-0008-0000-0100-00002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2" name="Text Box 7">
          <a:extLst>
            <a:ext uri="{FF2B5EF4-FFF2-40B4-BE49-F238E27FC236}">
              <a16:creationId xmlns:a16="http://schemas.microsoft.com/office/drawing/2014/main" id="{00000000-0008-0000-0100-00002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3" name="Text Box 7">
          <a:extLst>
            <a:ext uri="{FF2B5EF4-FFF2-40B4-BE49-F238E27FC236}">
              <a16:creationId xmlns:a16="http://schemas.microsoft.com/office/drawing/2014/main" id="{00000000-0008-0000-0100-00002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4" name="Text Box 7">
          <a:extLst>
            <a:ext uri="{FF2B5EF4-FFF2-40B4-BE49-F238E27FC236}">
              <a16:creationId xmlns:a16="http://schemas.microsoft.com/office/drawing/2014/main" id="{00000000-0008-0000-0100-00002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5" name="Text Box 7">
          <a:extLst>
            <a:ext uri="{FF2B5EF4-FFF2-40B4-BE49-F238E27FC236}">
              <a16:creationId xmlns:a16="http://schemas.microsoft.com/office/drawing/2014/main" id="{00000000-0008-0000-0100-00002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6" name="Text Box 7">
          <a:extLst>
            <a:ext uri="{FF2B5EF4-FFF2-40B4-BE49-F238E27FC236}">
              <a16:creationId xmlns:a16="http://schemas.microsoft.com/office/drawing/2014/main" id="{00000000-0008-0000-0100-00002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7" name="Text Box 7">
          <a:extLst>
            <a:ext uri="{FF2B5EF4-FFF2-40B4-BE49-F238E27FC236}">
              <a16:creationId xmlns:a16="http://schemas.microsoft.com/office/drawing/2014/main" id="{00000000-0008-0000-0100-00002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8" name="Text Box 7">
          <a:extLst>
            <a:ext uri="{FF2B5EF4-FFF2-40B4-BE49-F238E27FC236}">
              <a16:creationId xmlns:a16="http://schemas.microsoft.com/office/drawing/2014/main" id="{00000000-0008-0000-0100-00002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39" name="Text Box 7">
          <a:extLst>
            <a:ext uri="{FF2B5EF4-FFF2-40B4-BE49-F238E27FC236}">
              <a16:creationId xmlns:a16="http://schemas.microsoft.com/office/drawing/2014/main" id="{00000000-0008-0000-0100-00002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0" name="Text Box 7">
          <a:extLst>
            <a:ext uri="{FF2B5EF4-FFF2-40B4-BE49-F238E27FC236}">
              <a16:creationId xmlns:a16="http://schemas.microsoft.com/office/drawing/2014/main" id="{00000000-0008-0000-0100-00002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1" name="Text Box 7">
          <a:extLst>
            <a:ext uri="{FF2B5EF4-FFF2-40B4-BE49-F238E27FC236}">
              <a16:creationId xmlns:a16="http://schemas.microsoft.com/office/drawing/2014/main" id="{00000000-0008-0000-0100-00002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2" name="Text Box 7">
          <a:extLst>
            <a:ext uri="{FF2B5EF4-FFF2-40B4-BE49-F238E27FC236}">
              <a16:creationId xmlns:a16="http://schemas.microsoft.com/office/drawing/2014/main" id="{00000000-0008-0000-0100-00002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3" name="Text Box 7">
          <a:extLst>
            <a:ext uri="{FF2B5EF4-FFF2-40B4-BE49-F238E27FC236}">
              <a16:creationId xmlns:a16="http://schemas.microsoft.com/office/drawing/2014/main" id="{00000000-0008-0000-0100-00002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4" name="Text Box 7">
          <a:extLst>
            <a:ext uri="{FF2B5EF4-FFF2-40B4-BE49-F238E27FC236}">
              <a16:creationId xmlns:a16="http://schemas.microsoft.com/office/drawing/2014/main" id="{00000000-0008-0000-0100-00003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5" name="Text Box 7">
          <a:extLst>
            <a:ext uri="{FF2B5EF4-FFF2-40B4-BE49-F238E27FC236}">
              <a16:creationId xmlns:a16="http://schemas.microsoft.com/office/drawing/2014/main" id="{00000000-0008-0000-0100-00003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6" name="Text Box 7">
          <a:extLst>
            <a:ext uri="{FF2B5EF4-FFF2-40B4-BE49-F238E27FC236}">
              <a16:creationId xmlns:a16="http://schemas.microsoft.com/office/drawing/2014/main" id="{00000000-0008-0000-0100-00003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7" name="Text Box 7">
          <a:extLst>
            <a:ext uri="{FF2B5EF4-FFF2-40B4-BE49-F238E27FC236}">
              <a16:creationId xmlns:a16="http://schemas.microsoft.com/office/drawing/2014/main" id="{00000000-0008-0000-0100-00003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8" name="Text Box 7">
          <a:extLst>
            <a:ext uri="{FF2B5EF4-FFF2-40B4-BE49-F238E27FC236}">
              <a16:creationId xmlns:a16="http://schemas.microsoft.com/office/drawing/2014/main" id="{00000000-0008-0000-0100-00003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49" name="Text Box 7">
          <a:extLst>
            <a:ext uri="{FF2B5EF4-FFF2-40B4-BE49-F238E27FC236}">
              <a16:creationId xmlns:a16="http://schemas.microsoft.com/office/drawing/2014/main" id="{00000000-0008-0000-0100-00003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0" name="Text Box 7">
          <a:extLst>
            <a:ext uri="{FF2B5EF4-FFF2-40B4-BE49-F238E27FC236}">
              <a16:creationId xmlns:a16="http://schemas.microsoft.com/office/drawing/2014/main" id="{00000000-0008-0000-0100-00003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1" name="Text Box 7">
          <a:extLst>
            <a:ext uri="{FF2B5EF4-FFF2-40B4-BE49-F238E27FC236}">
              <a16:creationId xmlns:a16="http://schemas.microsoft.com/office/drawing/2014/main" id="{00000000-0008-0000-0100-00003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2" name="Text Box 7">
          <a:extLst>
            <a:ext uri="{FF2B5EF4-FFF2-40B4-BE49-F238E27FC236}">
              <a16:creationId xmlns:a16="http://schemas.microsoft.com/office/drawing/2014/main" id="{00000000-0008-0000-0100-00003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3" name="Text Box 7">
          <a:extLst>
            <a:ext uri="{FF2B5EF4-FFF2-40B4-BE49-F238E27FC236}">
              <a16:creationId xmlns:a16="http://schemas.microsoft.com/office/drawing/2014/main" id="{00000000-0008-0000-0100-00003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4" name="Text Box 7">
          <a:extLst>
            <a:ext uri="{FF2B5EF4-FFF2-40B4-BE49-F238E27FC236}">
              <a16:creationId xmlns:a16="http://schemas.microsoft.com/office/drawing/2014/main" id="{00000000-0008-0000-0100-00003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5" name="Text Box 7">
          <a:extLst>
            <a:ext uri="{FF2B5EF4-FFF2-40B4-BE49-F238E27FC236}">
              <a16:creationId xmlns:a16="http://schemas.microsoft.com/office/drawing/2014/main" id="{00000000-0008-0000-0100-00003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6" name="Text Box 7">
          <a:extLst>
            <a:ext uri="{FF2B5EF4-FFF2-40B4-BE49-F238E27FC236}">
              <a16:creationId xmlns:a16="http://schemas.microsoft.com/office/drawing/2014/main" id="{00000000-0008-0000-0100-00003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7" name="Text Box 7">
          <a:extLst>
            <a:ext uri="{FF2B5EF4-FFF2-40B4-BE49-F238E27FC236}">
              <a16:creationId xmlns:a16="http://schemas.microsoft.com/office/drawing/2014/main" id="{00000000-0008-0000-0100-00003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8" name="Text Box 7">
          <a:extLst>
            <a:ext uri="{FF2B5EF4-FFF2-40B4-BE49-F238E27FC236}">
              <a16:creationId xmlns:a16="http://schemas.microsoft.com/office/drawing/2014/main" id="{00000000-0008-0000-0100-00003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59" name="Text Box 7">
          <a:extLst>
            <a:ext uri="{FF2B5EF4-FFF2-40B4-BE49-F238E27FC236}">
              <a16:creationId xmlns:a16="http://schemas.microsoft.com/office/drawing/2014/main" id="{00000000-0008-0000-0100-00003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0" name="Text Box 7">
          <a:extLst>
            <a:ext uri="{FF2B5EF4-FFF2-40B4-BE49-F238E27FC236}">
              <a16:creationId xmlns:a16="http://schemas.microsoft.com/office/drawing/2014/main" id="{00000000-0008-0000-0100-00004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1" name="Text Box 7">
          <a:extLst>
            <a:ext uri="{FF2B5EF4-FFF2-40B4-BE49-F238E27FC236}">
              <a16:creationId xmlns:a16="http://schemas.microsoft.com/office/drawing/2014/main" id="{00000000-0008-0000-0100-00004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2" name="Text Box 7">
          <a:extLst>
            <a:ext uri="{FF2B5EF4-FFF2-40B4-BE49-F238E27FC236}">
              <a16:creationId xmlns:a16="http://schemas.microsoft.com/office/drawing/2014/main" id="{00000000-0008-0000-0100-00004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3" name="Text Box 7">
          <a:extLst>
            <a:ext uri="{FF2B5EF4-FFF2-40B4-BE49-F238E27FC236}">
              <a16:creationId xmlns:a16="http://schemas.microsoft.com/office/drawing/2014/main" id="{00000000-0008-0000-0100-00004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4" name="Text Box 7">
          <a:extLst>
            <a:ext uri="{FF2B5EF4-FFF2-40B4-BE49-F238E27FC236}">
              <a16:creationId xmlns:a16="http://schemas.microsoft.com/office/drawing/2014/main" id="{00000000-0008-0000-0100-00004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5" name="Text Box 7">
          <a:extLst>
            <a:ext uri="{FF2B5EF4-FFF2-40B4-BE49-F238E27FC236}">
              <a16:creationId xmlns:a16="http://schemas.microsoft.com/office/drawing/2014/main" id="{00000000-0008-0000-0100-00004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6" name="Text Box 7">
          <a:extLst>
            <a:ext uri="{FF2B5EF4-FFF2-40B4-BE49-F238E27FC236}">
              <a16:creationId xmlns:a16="http://schemas.microsoft.com/office/drawing/2014/main" id="{00000000-0008-0000-0100-00004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7" name="Text Box 7">
          <a:extLst>
            <a:ext uri="{FF2B5EF4-FFF2-40B4-BE49-F238E27FC236}">
              <a16:creationId xmlns:a16="http://schemas.microsoft.com/office/drawing/2014/main" id="{00000000-0008-0000-0100-00004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8" name="Text Box 7">
          <a:extLst>
            <a:ext uri="{FF2B5EF4-FFF2-40B4-BE49-F238E27FC236}">
              <a16:creationId xmlns:a16="http://schemas.microsoft.com/office/drawing/2014/main" id="{00000000-0008-0000-0100-00004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69" name="Text Box 7">
          <a:extLst>
            <a:ext uri="{FF2B5EF4-FFF2-40B4-BE49-F238E27FC236}">
              <a16:creationId xmlns:a16="http://schemas.microsoft.com/office/drawing/2014/main" id="{00000000-0008-0000-0100-00004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0" name="Text Box 7">
          <a:extLst>
            <a:ext uri="{FF2B5EF4-FFF2-40B4-BE49-F238E27FC236}">
              <a16:creationId xmlns:a16="http://schemas.microsoft.com/office/drawing/2014/main" id="{00000000-0008-0000-0100-00004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1" name="Text Box 7">
          <a:extLst>
            <a:ext uri="{FF2B5EF4-FFF2-40B4-BE49-F238E27FC236}">
              <a16:creationId xmlns:a16="http://schemas.microsoft.com/office/drawing/2014/main" id="{00000000-0008-0000-0100-00004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2" name="Text Box 7">
          <a:extLst>
            <a:ext uri="{FF2B5EF4-FFF2-40B4-BE49-F238E27FC236}">
              <a16:creationId xmlns:a16="http://schemas.microsoft.com/office/drawing/2014/main" id="{00000000-0008-0000-0100-00004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3" name="Text Box 7">
          <a:extLst>
            <a:ext uri="{FF2B5EF4-FFF2-40B4-BE49-F238E27FC236}">
              <a16:creationId xmlns:a16="http://schemas.microsoft.com/office/drawing/2014/main" id="{00000000-0008-0000-0100-00004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4" name="Text Box 7">
          <a:extLst>
            <a:ext uri="{FF2B5EF4-FFF2-40B4-BE49-F238E27FC236}">
              <a16:creationId xmlns:a16="http://schemas.microsoft.com/office/drawing/2014/main" id="{00000000-0008-0000-0100-00004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5" name="Text Box 7">
          <a:extLst>
            <a:ext uri="{FF2B5EF4-FFF2-40B4-BE49-F238E27FC236}">
              <a16:creationId xmlns:a16="http://schemas.microsoft.com/office/drawing/2014/main" id="{00000000-0008-0000-0100-00004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6" name="Text Box 7">
          <a:extLst>
            <a:ext uri="{FF2B5EF4-FFF2-40B4-BE49-F238E27FC236}">
              <a16:creationId xmlns:a16="http://schemas.microsoft.com/office/drawing/2014/main" id="{00000000-0008-0000-0100-00005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7" name="Text Box 7">
          <a:extLst>
            <a:ext uri="{FF2B5EF4-FFF2-40B4-BE49-F238E27FC236}">
              <a16:creationId xmlns:a16="http://schemas.microsoft.com/office/drawing/2014/main" id="{00000000-0008-0000-0100-00005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8" name="Text Box 7">
          <a:extLst>
            <a:ext uri="{FF2B5EF4-FFF2-40B4-BE49-F238E27FC236}">
              <a16:creationId xmlns:a16="http://schemas.microsoft.com/office/drawing/2014/main" id="{00000000-0008-0000-0100-00005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79" name="Text Box 7">
          <a:extLst>
            <a:ext uri="{FF2B5EF4-FFF2-40B4-BE49-F238E27FC236}">
              <a16:creationId xmlns:a16="http://schemas.microsoft.com/office/drawing/2014/main" id="{00000000-0008-0000-0100-00005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0" name="Text Box 7">
          <a:extLst>
            <a:ext uri="{FF2B5EF4-FFF2-40B4-BE49-F238E27FC236}">
              <a16:creationId xmlns:a16="http://schemas.microsoft.com/office/drawing/2014/main" id="{00000000-0008-0000-0100-00005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1" name="Text Box 7">
          <a:extLst>
            <a:ext uri="{FF2B5EF4-FFF2-40B4-BE49-F238E27FC236}">
              <a16:creationId xmlns:a16="http://schemas.microsoft.com/office/drawing/2014/main" id="{00000000-0008-0000-0100-00005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2" name="Text Box 7">
          <a:extLst>
            <a:ext uri="{FF2B5EF4-FFF2-40B4-BE49-F238E27FC236}">
              <a16:creationId xmlns:a16="http://schemas.microsoft.com/office/drawing/2014/main" id="{00000000-0008-0000-0100-00005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3" name="Text Box 7">
          <a:extLst>
            <a:ext uri="{FF2B5EF4-FFF2-40B4-BE49-F238E27FC236}">
              <a16:creationId xmlns:a16="http://schemas.microsoft.com/office/drawing/2014/main" id="{00000000-0008-0000-0100-00005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4" name="Text Box 7">
          <a:extLst>
            <a:ext uri="{FF2B5EF4-FFF2-40B4-BE49-F238E27FC236}">
              <a16:creationId xmlns:a16="http://schemas.microsoft.com/office/drawing/2014/main" id="{00000000-0008-0000-0100-00005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5" name="Text Box 7">
          <a:extLst>
            <a:ext uri="{FF2B5EF4-FFF2-40B4-BE49-F238E27FC236}">
              <a16:creationId xmlns:a16="http://schemas.microsoft.com/office/drawing/2014/main" id="{00000000-0008-0000-0100-00005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6" name="Text Box 7">
          <a:extLst>
            <a:ext uri="{FF2B5EF4-FFF2-40B4-BE49-F238E27FC236}">
              <a16:creationId xmlns:a16="http://schemas.microsoft.com/office/drawing/2014/main" id="{00000000-0008-0000-0100-00005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7" name="Text Box 7">
          <a:extLst>
            <a:ext uri="{FF2B5EF4-FFF2-40B4-BE49-F238E27FC236}">
              <a16:creationId xmlns:a16="http://schemas.microsoft.com/office/drawing/2014/main" id="{00000000-0008-0000-0100-00005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8" name="Text Box 7">
          <a:extLst>
            <a:ext uri="{FF2B5EF4-FFF2-40B4-BE49-F238E27FC236}">
              <a16:creationId xmlns:a16="http://schemas.microsoft.com/office/drawing/2014/main" id="{00000000-0008-0000-0100-00005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89" name="Text Box 7">
          <a:extLst>
            <a:ext uri="{FF2B5EF4-FFF2-40B4-BE49-F238E27FC236}">
              <a16:creationId xmlns:a16="http://schemas.microsoft.com/office/drawing/2014/main" id="{00000000-0008-0000-0100-00005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0" name="Text Box 7">
          <a:extLst>
            <a:ext uri="{FF2B5EF4-FFF2-40B4-BE49-F238E27FC236}">
              <a16:creationId xmlns:a16="http://schemas.microsoft.com/office/drawing/2014/main" id="{00000000-0008-0000-0100-00005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1" name="Text Box 7">
          <a:extLst>
            <a:ext uri="{FF2B5EF4-FFF2-40B4-BE49-F238E27FC236}">
              <a16:creationId xmlns:a16="http://schemas.microsoft.com/office/drawing/2014/main" id="{00000000-0008-0000-0100-00005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2" name="Text Box 7">
          <a:extLst>
            <a:ext uri="{FF2B5EF4-FFF2-40B4-BE49-F238E27FC236}">
              <a16:creationId xmlns:a16="http://schemas.microsoft.com/office/drawing/2014/main" id="{00000000-0008-0000-0100-00006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3" name="Text Box 7">
          <a:extLst>
            <a:ext uri="{FF2B5EF4-FFF2-40B4-BE49-F238E27FC236}">
              <a16:creationId xmlns:a16="http://schemas.microsoft.com/office/drawing/2014/main" id="{00000000-0008-0000-0100-00006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4" name="Text Box 7">
          <a:extLst>
            <a:ext uri="{FF2B5EF4-FFF2-40B4-BE49-F238E27FC236}">
              <a16:creationId xmlns:a16="http://schemas.microsoft.com/office/drawing/2014/main" id="{00000000-0008-0000-0100-00006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5" name="Text Box 7">
          <a:extLst>
            <a:ext uri="{FF2B5EF4-FFF2-40B4-BE49-F238E27FC236}">
              <a16:creationId xmlns:a16="http://schemas.microsoft.com/office/drawing/2014/main" id="{00000000-0008-0000-0100-00006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6" name="Text Box 7">
          <a:extLst>
            <a:ext uri="{FF2B5EF4-FFF2-40B4-BE49-F238E27FC236}">
              <a16:creationId xmlns:a16="http://schemas.microsoft.com/office/drawing/2014/main" id="{00000000-0008-0000-0100-00006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7" name="Text Box 7">
          <a:extLst>
            <a:ext uri="{FF2B5EF4-FFF2-40B4-BE49-F238E27FC236}">
              <a16:creationId xmlns:a16="http://schemas.microsoft.com/office/drawing/2014/main" id="{00000000-0008-0000-0100-00006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8" name="Text Box 7">
          <a:extLst>
            <a:ext uri="{FF2B5EF4-FFF2-40B4-BE49-F238E27FC236}">
              <a16:creationId xmlns:a16="http://schemas.microsoft.com/office/drawing/2014/main" id="{00000000-0008-0000-0100-00006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199" name="Text Box 7">
          <a:extLst>
            <a:ext uri="{FF2B5EF4-FFF2-40B4-BE49-F238E27FC236}">
              <a16:creationId xmlns:a16="http://schemas.microsoft.com/office/drawing/2014/main" id="{00000000-0008-0000-0100-00006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0" name="Text Box 7">
          <a:extLst>
            <a:ext uri="{FF2B5EF4-FFF2-40B4-BE49-F238E27FC236}">
              <a16:creationId xmlns:a16="http://schemas.microsoft.com/office/drawing/2014/main" id="{00000000-0008-0000-0100-00006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1" name="Text Box 7">
          <a:extLst>
            <a:ext uri="{FF2B5EF4-FFF2-40B4-BE49-F238E27FC236}">
              <a16:creationId xmlns:a16="http://schemas.microsoft.com/office/drawing/2014/main" id="{00000000-0008-0000-0100-00006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2" name="Text Box 7">
          <a:extLst>
            <a:ext uri="{FF2B5EF4-FFF2-40B4-BE49-F238E27FC236}">
              <a16:creationId xmlns:a16="http://schemas.microsoft.com/office/drawing/2014/main" id="{00000000-0008-0000-0100-00006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3" name="Text Box 7">
          <a:extLst>
            <a:ext uri="{FF2B5EF4-FFF2-40B4-BE49-F238E27FC236}">
              <a16:creationId xmlns:a16="http://schemas.microsoft.com/office/drawing/2014/main" id="{00000000-0008-0000-0100-00006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4" name="Text Box 7">
          <a:extLst>
            <a:ext uri="{FF2B5EF4-FFF2-40B4-BE49-F238E27FC236}">
              <a16:creationId xmlns:a16="http://schemas.microsoft.com/office/drawing/2014/main" id="{00000000-0008-0000-0100-00006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5" name="Text Box 7">
          <a:extLst>
            <a:ext uri="{FF2B5EF4-FFF2-40B4-BE49-F238E27FC236}">
              <a16:creationId xmlns:a16="http://schemas.microsoft.com/office/drawing/2014/main" id="{00000000-0008-0000-0100-00006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6" name="Text Box 7">
          <a:extLst>
            <a:ext uri="{FF2B5EF4-FFF2-40B4-BE49-F238E27FC236}">
              <a16:creationId xmlns:a16="http://schemas.microsoft.com/office/drawing/2014/main" id="{00000000-0008-0000-0100-00006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7" name="Text Box 7">
          <a:extLst>
            <a:ext uri="{FF2B5EF4-FFF2-40B4-BE49-F238E27FC236}">
              <a16:creationId xmlns:a16="http://schemas.microsoft.com/office/drawing/2014/main" id="{00000000-0008-0000-0100-00006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8" name="Text Box 7">
          <a:extLst>
            <a:ext uri="{FF2B5EF4-FFF2-40B4-BE49-F238E27FC236}">
              <a16:creationId xmlns:a16="http://schemas.microsoft.com/office/drawing/2014/main" id="{00000000-0008-0000-0100-00007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09" name="Text Box 7">
          <a:extLst>
            <a:ext uri="{FF2B5EF4-FFF2-40B4-BE49-F238E27FC236}">
              <a16:creationId xmlns:a16="http://schemas.microsoft.com/office/drawing/2014/main" id="{00000000-0008-0000-0100-00007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0" name="Text Box 7">
          <a:extLst>
            <a:ext uri="{FF2B5EF4-FFF2-40B4-BE49-F238E27FC236}">
              <a16:creationId xmlns:a16="http://schemas.microsoft.com/office/drawing/2014/main" id="{00000000-0008-0000-0100-00007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1" name="Text Box 7">
          <a:extLst>
            <a:ext uri="{FF2B5EF4-FFF2-40B4-BE49-F238E27FC236}">
              <a16:creationId xmlns:a16="http://schemas.microsoft.com/office/drawing/2014/main" id="{00000000-0008-0000-0100-00007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2" name="Text Box 7">
          <a:extLst>
            <a:ext uri="{FF2B5EF4-FFF2-40B4-BE49-F238E27FC236}">
              <a16:creationId xmlns:a16="http://schemas.microsoft.com/office/drawing/2014/main" id="{00000000-0008-0000-0100-00007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3" name="Text Box 7">
          <a:extLst>
            <a:ext uri="{FF2B5EF4-FFF2-40B4-BE49-F238E27FC236}">
              <a16:creationId xmlns:a16="http://schemas.microsoft.com/office/drawing/2014/main" id="{00000000-0008-0000-0100-00007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4" name="Text Box 7">
          <a:extLst>
            <a:ext uri="{FF2B5EF4-FFF2-40B4-BE49-F238E27FC236}">
              <a16:creationId xmlns:a16="http://schemas.microsoft.com/office/drawing/2014/main" id="{00000000-0008-0000-0100-00007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5" name="Text Box 7">
          <a:extLst>
            <a:ext uri="{FF2B5EF4-FFF2-40B4-BE49-F238E27FC236}">
              <a16:creationId xmlns:a16="http://schemas.microsoft.com/office/drawing/2014/main" id="{00000000-0008-0000-0100-00007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6" name="Text Box 7">
          <a:extLst>
            <a:ext uri="{FF2B5EF4-FFF2-40B4-BE49-F238E27FC236}">
              <a16:creationId xmlns:a16="http://schemas.microsoft.com/office/drawing/2014/main" id="{00000000-0008-0000-0100-00007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7" name="Text Box 7">
          <a:extLst>
            <a:ext uri="{FF2B5EF4-FFF2-40B4-BE49-F238E27FC236}">
              <a16:creationId xmlns:a16="http://schemas.microsoft.com/office/drawing/2014/main" id="{00000000-0008-0000-0100-00007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8" name="Text Box 7">
          <a:extLst>
            <a:ext uri="{FF2B5EF4-FFF2-40B4-BE49-F238E27FC236}">
              <a16:creationId xmlns:a16="http://schemas.microsoft.com/office/drawing/2014/main" id="{00000000-0008-0000-0100-00007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19" name="Text Box 7">
          <a:extLst>
            <a:ext uri="{FF2B5EF4-FFF2-40B4-BE49-F238E27FC236}">
              <a16:creationId xmlns:a16="http://schemas.microsoft.com/office/drawing/2014/main" id="{00000000-0008-0000-0100-00007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0" name="Text Box 7">
          <a:extLst>
            <a:ext uri="{FF2B5EF4-FFF2-40B4-BE49-F238E27FC236}">
              <a16:creationId xmlns:a16="http://schemas.microsoft.com/office/drawing/2014/main" id="{00000000-0008-0000-0100-00007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1" name="Text Box 7">
          <a:extLst>
            <a:ext uri="{FF2B5EF4-FFF2-40B4-BE49-F238E27FC236}">
              <a16:creationId xmlns:a16="http://schemas.microsoft.com/office/drawing/2014/main" id="{00000000-0008-0000-0100-00007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2" name="Text Box 7">
          <a:extLst>
            <a:ext uri="{FF2B5EF4-FFF2-40B4-BE49-F238E27FC236}">
              <a16:creationId xmlns:a16="http://schemas.microsoft.com/office/drawing/2014/main" id="{00000000-0008-0000-0100-00007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3" name="Text Box 7">
          <a:extLst>
            <a:ext uri="{FF2B5EF4-FFF2-40B4-BE49-F238E27FC236}">
              <a16:creationId xmlns:a16="http://schemas.microsoft.com/office/drawing/2014/main" id="{00000000-0008-0000-0100-00007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4" name="Text Box 7">
          <a:extLst>
            <a:ext uri="{FF2B5EF4-FFF2-40B4-BE49-F238E27FC236}">
              <a16:creationId xmlns:a16="http://schemas.microsoft.com/office/drawing/2014/main" id="{00000000-0008-0000-0100-00008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5" name="Text Box 7">
          <a:extLst>
            <a:ext uri="{FF2B5EF4-FFF2-40B4-BE49-F238E27FC236}">
              <a16:creationId xmlns:a16="http://schemas.microsoft.com/office/drawing/2014/main" id="{00000000-0008-0000-0100-00008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6" name="Text Box 7">
          <a:extLst>
            <a:ext uri="{FF2B5EF4-FFF2-40B4-BE49-F238E27FC236}">
              <a16:creationId xmlns:a16="http://schemas.microsoft.com/office/drawing/2014/main" id="{00000000-0008-0000-0100-00008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7" name="Text Box 7">
          <a:extLst>
            <a:ext uri="{FF2B5EF4-FFF2-40B4-BE49-F238E27FC236}">
              <a16:creationId xmlns:a16="http://schemas.microsoft.com/office/drawing/2014/main" id="{00000000-0008-0000-0100-00008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8" name="Text Box 7">
          <a:extLst>
            <a:ext uri="{FF2B5EF4-FFF2-40B4-BE49-F238E27FC236}">
              <a16:creationId xmlns:a16="http://schemas.microsoft.com/office/drawing/2014/main" id="{00000000-0008-0000-0100-00008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29" name="Text Box 7">
          <a:extLst>
            <a:ext uri="{FF2B5EF4-FFF2-40B4-BE49-F238E27FC236}">
              <a16:creationId xmlns:a16="http://schemas.microsoft.com/office/drawing/2014/main" id="{00000000-0008-0000-0100-00008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0" name="Text Box 7">
          <a:extLst>
            <a:ext uri="{FF2B5EF4-FFF2-40B4-BE49-F238E27FC236}">
              <a16:creationId xmlns:a16="http://schemas.microsoft.com/office/drawing/2014/main" id="{00000000-0008-0000-0100-00008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1" name="Text Box 7">
          <a:extLst>
            <a:ext uri="{FF2B5EF4-FFF2-40B4-BE49-F238E27FC236}">
              <a16:creationId xmlns:a16="http://schemas.microsoft.com/office/drawing/2014/main" id="{00000000-0008-0000-0100-00008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2" name="Text Box 7">
          <a:extLst>
            <a:ext uri="{FF2B5EF4-FFF2-40B4-BE49-F238E27FC236}">
              <a16:creationId xmlns:a16="http://schemas.microsoft.com/office/drawing/2014/main" id="{00000000-0008-0000-0100-00008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3" name="Text Box 7">
          <a:extLst>
            <a:ext uri="{FF2B5EF4-FFF2-40B4-BE49-F238E27FC236}">
              <a16:creationId xmlns:a16="http://schemas.microsoft.com/office/drawing/2014/main" id="{00000000-0008-0000-0100-00008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4" name="Text Box 7">
          <a:extLst>
            <a:ext uri="{FF2B5EF4-FFF2-40B4-BE49-F238E27FC236}">
              <a16:creationId xmlns:a16="http://schemas.microsoft.com/office/drawing/2014/main" id="{00000000-0008-0000-0100-00008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5" name="Text Box 7">
          <a:extLst>
            <a:ext uri="{FF2B5EF4-FFF2-40B4-BE49-F238E27FC236}">
              <a16:creationId xmlns:a16="http://schemas.microsoft.com/office/drawing/2014/main" id="{00000000-0008-0000-0100-00008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6" name="Text Box 7">
          <a:extLst>
            <a:ext uri="{FF2B5EF4-FFF2-40B4-BE49-F238E27FC236}">
              <a16:creationId xmlns:a16="http://schemas.microsoft.com/office/drawing/2014/main" id="{00000000-0008-0000-0100-00008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7" name="Text Box 7">
          <a:extLst>
            <a:ext uri="{FF2B5EF4-FFF2-40B4-BE49-F238E27FC236}">
              <a16:creationId xmlns:a16="http://schemas.microsoft.com/office/drawing/2014/main" id="{00000000-0008-0000-0100-00008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8" name="Text Box 7">
          <a:extLst>
            <a:ext uri="{FF2B5EF4-FFF2-40B4-BE49-F238E27FC236}">
              <a16:creationId xmlns:a16="http://schemas.microsoft.com/office/drawing/2014/main" id="{00000000-0008-0000-0100-00008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39" name="Text Box 7">
          <a:extLst>
            <a:ext uri="{FF2B5EF4-FFF2-40B4-BE49-F238E27FC236}">
              <a16:creationId xmlns:a16="http://schemas.microsoft.com/office/drawing/2014/main" id="{00000000-0008-0000-0100-00008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0" name="Text Box 7">
          <a:extLst>
            <a:ext uri="{FF2B5EF4-FFF2-40B4-BE49-F238E27FC236}">
              <a16:creationId xmlns:a16="http://schemas.microsoft.com/office/drawing/2014/main" id="{00000000-0008-0000-0100-00009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1" name="Text Box 7">
          <a:extLst>
            <a:ext uri="{FF2B5EF4-FFF2-40B4-BE49-F238E27FC236}">
              <a16:creationId xmlns:a16="http://schemas.microsoft.com/office/drawing/2014/main" id="{00000000-0008-0000-0100-00009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2" name="Text Box 7">
          <a:extLst>
            <a:ext uri="{FF2B5EF4-FFF2-40B4-BE49-F238E27FC236}">
              <a16:creationId xmlns:a16="http://schemas.microsoft.com/office/drawing/2014/main" id="{00000000-0008-0000-0100-00009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3" name="Text Box 7">
          <a:extLst>
            <a:ext uri="{FF2B5EF4-FFF2-40B4-BE49-F238E27FC236}">
              <a16:creationId xmlns:a16="http://schemas.microsoft.com/office/drawing/2014/main" id="{00000000-0008-0000-0100-00009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4" name="Text Box 7">
          <a:extLst>
            <a:ext uri="{FF2B5EF4-FFF2-40B4-BE49-F238E27FC236}">
              <a16:creationId xmlns:a16="http://schemas.microsoft.com/office/drawing/2014/main" id="{00000000-0008-0000-0100-00009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5" name="Text Box 7">
          <a:extLst>
            <a:ext uri="{FF2B5EF4-FFF2-40B4-BE49-F238E27FC236}">
              <a16:creationId xmlns:a16="http://schemas.microsoft.com/office/drawing/2014/main" id="{00000000-0008-0000-0100-00009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6" name="Text Box 7">
          <a:extLst>
            <a:ext uri="{FF2B5EF4-FFF2-40B4-BE49-F238E27FC236}">
              <a16:creationId xmlns:a16="http://schemas.microsoft.com/office/drawing/2014/main" id="{00000000-0008-0000-0100-00009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7" name="Text Box 7">
          <a:extLst>
            <a:ext uri="{FF2B5EF4-FFF2-40B4-BE49-F238E27FC236}">
              <a16:creationId xmlns:a16="http://schemas.microsoft.com/office/drawing/2014/main" id="{00000000-0008-0000-0100-00009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8" name="Text Box 7">
          <a:extLst>
            <a:ext uri="{FF2B5EF4-FFF2-40B4-BE49-F238E27FC236}">
              <a16:creationId xmlns:a16="http://schemas.microsoft.com/office/drawing/2014/main" id="{00000000-0008-0000-0100-00009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49" name="Text Box 7">
          <a:extLst>
            <a:ext uri="{FF2B5EF4-FFF2-40B4-BE49-F238E27FC236}">
              <a16:creationId xmlns:a16="http://schemas.microsoft.com/office/drawing/2014/main" id="{00000000-0008-0000-0100-00009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0" name="Text Box 7">
          <a:extLst>
            <a:ext uri="{FF2B5EF4-FFF2-40B4-BE49-F238E27FC236}">
              <a16:creationId xmlns:a16="http://schemas.microsoft.com/office/drawing/2014/main" id="{00000000-0008-0000-0100-00009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1" name="Text Box 7">
          <a:extLst>
            <a:ext uri="{FF2B5EF4-FFF2-40B4-BE49-F238E27FC236}">
              <a16:creationId xmlns:a16="http://schemas.microsoft.com/office/drawing/2014/main" id="{00000000-0008-0000-0100-00009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2" name="Text Box 7">
          <a:extLst>
            <a:ext uri="{FF2B5EF4-FFF2-40B4-BE49-F238E27FC236}">
              <a16:creationId xmlns:a16="http://schemas.microsoft.com/office/drawing/2014/main" id="{00000000-0008-0000-0100-00009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3" name="Text Box 7">
          <a:extLst>
            <a:ext uri="{FF2B5EF4-FFF2-40B4-BE49-F238E27FC236}">
              <a16:creationId xmlns:a16="http://schemas.microsoft.com/office/drawing/2014/main" id="{00000000-0008-0000-0100-00009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4" name="Text Box 7">
          <a:extLst>
            <a:ext uri="{FF2B5EF4-FFF2-40B4-BE49-F238E27FC236}">
              <a16:creationId xmlns:a16="http://schemas.microsoft.com/office/drawing/2014/main" id="{00000000-0008-0000-0100-00009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5" name="Text Box 7">
          <a:extLst>
            <a:ext uri="{FF2B5EF4-FFF2-40B4-BE49-F238E27FC236}">
              <a16:creationId xmlns:a16="http://schemas.microsoft.com/office/drawing/2014/main" id="{00000000-0008-0000-0100-00009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6" name="Text Box 7">
          <a:extLst>
            <a:ext uri="{FF2B5EF4-FFF2-40B4-BE49-F238E27FC236}">
              <a16:creationId xmlns:a16="http://schemas.microsoft.com/office/drawing/2014/main" id="{00000000-0008-0000-0100-0000A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7" name="Text Box 7">
          <a:extLst>
            <a:ext uri="{FF2B5EF4-FFF2-40B4-BE49-F238E27FC236}">
              <a16:creationId xmlns:a16="http://schemas.microsoft.com/office/drawing/2014/main" id="{00000000-0008-0000-0100-0000A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8" name="Text Box 7">
          <a:extLst>
            <a:ext uri="{FF2B5EF4-FFF2-40B4-BE49-F238E27FC236}">
              <a16:creationId xmlns:a16="http://schemas.microsoft.com/office/drawing/2014/main" id="{00000000-0008-0000-0100-0000A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59" name="Text Box 7">
          <a:extLst>
            <a:ext uri="{FF2B5EF4-FFF2-40B4-BE49-F238E27FC236}">
              <a16:creationId xmlns:a16="http://schemas.microsoft.com/office/drawing/2014/main" id="{00000000-0008-0000-0100-0000A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0" name="Text Box 7">
          <a:extLst>
            <a:ext uri="{FF2B5EF4-FFF2-40B4-BE49-F238E27FC236}">
              <a16:creationId xmlns:a16="http://schemas.microsoft.com/office/drawing/2014/main" id="{00000000-0008-0000-0100-0000A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1" name="Text Box 7">
          <a:extLst>
            <a:ext uri="{FF2B5EF4-FFF2-40B4-BE49-F238E27FC236}">
              <a16:creationId xmlns:a16="http://schemas.microsoft.com/office/drawing/2014/main" id="{00000000-0008-0000-0100-0000A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2" name="Text Box 7">
          <a:extLst>
            <a:ext uri="{FF2B5EF4-FFF2-40B4-BE49-F238E27FC236}">
              <a16:creationId xmlns:a16="http://schemas.microsoft.com/office/drawing/2014/main" id="{00000000-0008-0000-0100-0000A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3" name="Text Box 7">
          <a:extLst>
            <a:ext uri="{FF2B5EF4-FFF2-40B4-BE49-F238E27FC236}">
              <a16:creationId xmlns:a16="http://schemas.microsoft.com/office/drawing/2014/main" id="{00000000-0008-0000-0100-0000A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4" name="Text Box 7">
          <a:extLst>
            <a:ext uri="{FF2B5EF4-FFF2-40B4-BE49-F238E27FC236}">
              <a16:creationId xmlns:a16="http://schemas.microsoft.com/office/drawing/2014/main" id="{00000000-0008-0000-0100-0000A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5" name="Text Box 7">
          <a:extLst>
            <a:ext uri="{FF2B5EF4-FFF2-40B4-BE49-F238E27FC236}">
              <a16:creationId xmlns:a16="http://schemas.microsoft.com/office/drawing/2014/main" id="{00000000-0008-0000-0100-0000A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6" name="Text Box 7">
          <a:extLst>
            <a:ext uri="{FF2B5EF4-FFF2-40B4-BE49-F238E27FC236}">
              <a16:creationId xmlns:a16="http://schemas.microsoft.com/office/drawing/2014/main" id="{00000000-0008-0000-0100-0000A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7" name="Text Box 7">
          <a:extLst>
            <a:ext uri="{FF2B5EF4-FFF2-40B4-BE49-F238E27FC236}">
              <a16:creationId xmlns:a16="http://schemas.microsoft.com/office/drawing/2014/main" id="{00000000-0008-0000-0100-0000A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8" name="Text Box 7">
          <a:extLst>
            <a:ext uri="{FF2B5EF4-FFF2-40B4-BE49-F238E27FC236}">
              <a16:creationId xmlns:a16="http://schemas.microsoft.com/office/drawing/2014/main" id="{00000000-0008-0000-0100-0000A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69" name="Text Box 7">
          <a:extLst>
            <a:ext uri="{FF2B5EF4-FFF2-40B4-BE49-F238E27FC236}">
              <a16:creationId xmlns:a16="http://schemas.microsoft.com/office/drawing/2014/main" id="{00000000-0008-0000-0100-0000A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0" name="Text Box 7">
          <a:extLst>
            <a:ext uri="{FF2B5EF4-FFF2-40B4-BE49-F238E27FC236}">
              <a16:creationId xmlns:a16="http://schemas.microsoft.com/office/drawing/2014/main" id="{00000000-0008-0000-0100-0000A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1" name="Text Box 7">
          <a:extLst>
            <a:ext uri="{FF2B5EF4-FFF2-40B4-BE49-F238E27FC236}">
              <a16:creationId xmlns:a16="http://schemas.microsoft.com/office/drawing/2014/main" id="{00000000-0008-0000-0100-0000A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2" name="Text Box 7">
          <a:extLst>
            <a:ext uri="{FF2B5EF4-FFF2-40B4-BE49-F238E27FC236}">
              <a16:creationId xmlns:a16="http://schemas.microsoft.com/office/drawing/2014/main" id="{00000000-0008-0000-0100-0000B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3" name="Text Box 7">
          <a:extLst>
            <a:ext uri="{FF2B5EF4-FFF2-40B4-BE49-F238E27FC236}">
              <a16:creationId xmlns:a16="http://schemas.microsoft.com/office/drawing/2014/main" id="{00000000-0008-0000-0100-0000B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5" name="Text Box 7">
          <a:extLst>
            <a:ext uri="{FF2B5EF4-FFF2-40B4-BE49-F238E27FC236}">
              <a16:creationId xmlns:a16="http://schemas.microsoft.com/office/drawing/2014/main" id="{00000000-0008-0000-0100-0000B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6" name="Text Box 7">
          <a:extLst>
            <a:ext uri="{FF2B5EF4-FFF2-40B4-BE49-F238E27FC236}">
              <a16:creationId xmlns:a16="http://schemas.microsoft.com/office/drawing/2014/main" id="{00000000-0008-0000-0100-0000B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7" name="Text Box 7">
          <a:extLst>
            <a:ext uri="{FF2B5EF4-FFF2-40B4-BE49-F238E27FC236}">
              <a16:creationId xmlns:a16="http://schemas.microsoft.com/office/drawing/2014/main" id="{00000000-0008-0000-0100-0000B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8" name="Text Box 7">
          <a:extLst>
            <a:ext uri="{FF2B5EF4-FFF2-40B4-BE49-F238E27FC236}">
              <a16:creationId xmlns:a16="http://schemas.microsoft.com/office/drawing/2014/main" id="{00000000-0008-0000-0100-0000B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79" name="Text Box 7">
          <a:extLst>
            <a:ext uri="{FF2B5EF4-FFF2-40B4-BE49-F238E27FC236}">
              <a16:creationId xmlns:a16="http://schemas.microsoft.com/office/drawing/2014/main" id="{00000000-0008-0000-0100-0000B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0" name="Text Box 7">
          <a:extLst>
            <a:ext uri="{FF2B5EF4-FFF2-40B4-BE49-F238E27FC236}">
              <a16:creationId xmlns:a16="http://schemas.microsoft.com/office/drawing/2014/main" id="{00000000-0008-0000-0100-0000B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1" name="Text Box 7">
          <a:extLst>
            <a:ext uri="{FF2B5EF4-FFF2-40B4-BE49-F238E27FC236}">
              <a16:creationId xmlns:a16="http://schemas.microsoft.com/office/drawing/2014/main" id="{00000000-0008-0000-0100-0000B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2" name="Text Box 7">
          <a:extLst>
            <a:ext uri="{FF2B5EF4-FFF2-40B4-BE49-F238E27FC236}">
              <a16:creationId xmlns:a16="http://schemas.microsoft.com/office/drawing/2014/main" id="{00000000-0008-0000-0100-0000B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3" name="Text Box 7">
          <a:extLst>
            <a:ext uri="{FF2B5EF4-FFF2-40B4-BE49-F238E27FC236}">
              <a16:creationId xmlns:a16="http://schemas.microsoft.com/office/drawing/2014/main" id="{00000000-0008-0000-0100-0000B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4" name="Text Box 7">
          <a:extLst>
            <a:ext uri="{FF2B5EF4-FFF2-40B4-BE49-F238E27FC236}">
              <a16:creationId xmlns:a16="http://schemas.microsoft.com/office/drawing/2014/main" id="{00000000-0008-0000-0100-0000B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5" name="Text Box 7">
          <a:extLst>
            <a:ext uri="{FF2B5EF4-FFF2-40B4-BE49-F238E27FC236}">
              <a16:creationId xmlns:a16="http://schemas.microsoft.com/office/drawing/2014/main" id="{00000000-0008-0000-0100-0000B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6" name="Text Box 7">
          <a:extLst>
            <a:ext uri="{FF2B5EF4-FFF2-40B4-BE49-F238E27FC236}">
              <a16:creationId xmlns:a16="http://schemas.microsoft.com/office/drawing/2014/main" id="{00000000-0008-0000-0100-0000B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7" name="Text Box 7">
          <a:extLst>
            <a:ext uri="{FF2B5EF4-FFF2-40B4-BE49-F238E27FC236}">
              <a16:creationId xmlns:a16="http://schemas.microsoft.com/office/drawing/2014/main" id="{00000000-0008-0000-0100-0000B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8" name="Text Box 7">
          <a:extLst>
            <a:ext uri="{FF2B5EF4-FFF2-40B4-BE49-F238E27FC236}">
              <a16:creationId xmlns:a16="http://schemas.microsoft.com/office/drawing/2014/main" id="{00000000-0008-0000-0100-0000C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89" name="Text Box 7">
          <a:extLst>
            <a:ext uri="{FF2B5EF4-FFF2-40B4-BE49-F238E27FC236}">
              <a16:creationId xmlns:a16="http://schemas.microsoft.com/office/drawing/2014/main" id="{00000000-0008-0000-0100-0000C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0" name="Text Box 7">
          <a:extLst>
            <a:ext uri="{FF2B5EF4-FFF2-40B4-BE49-F238E27FC236}">
              <a16:creationId xmlns:a16="http://schemas.microsoft.com/office/drawing/2014/main" id="{00000000-0008-0000-0100-0000C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1" name="Text Box 7">
          <a:extLst>
            <a:ext uri="{FF2B5EF4-FFF2-40B4-BE49-F238E27FC236}">
              <a16:creationId xmlns:a16="http://schemas.microsoft.com/office/drawing/2014/main" id="{00000000-0008-0000-0100-0000C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2" name="Text Box 7">
          <a:extLst>
            <a:ext uri="{FF2B5EF4-FFF2-40B4-BE49-F238E27FC236}">
              <a16:creationId xmlns:a16="http://schemas.microsoft.com/office/drawing/2014/main" id="{00000000-0008-0000-0100-0000C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3" name="Text Box 7">
          <a:extLst>
            <a:ext uri="{FF2B5EF4-FFF2-40B4-BE49-F238E27FC236}">
              <a16:creationId xmlns:a16="http://schemas.microsoft.com/office/drawing/2014/main" id="{00000000-0008-0000-0100-0000C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4" name="Text Box 7">
          <a:extLst>
            <a:ext uri="{FF2B5EF4-FFF2-40B4-BE49-F238E27FC236}">
              <a16:creationId xmlns:a16="http://schemas.microsoft.com/office/drawing/2014/main" id="{00000000-0008-0000-0100-0000C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5" name="Text Box 7">
          <a:extLst>
            <a:ext uri="{FF2B5EF4-FFF2-40B4-BE49-F238E27FC236}">
              <a16:creationId xmlns:a16="http://schemas.microsoft.com/office/drawing/2014/main" id="{00000000-0008-0000-0100-0000C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6" name="Text Box 7">
          <a:extLst>
            <a:ext uri="{FF2B5EF4-FFF2-40B4-BE49-F238E27FC236}">
              <a16:creationId xmlns:a16="http://schemas.microsoft.com/office/drawing/2014/main" id="{00000000-0008-0000-0100-0000C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7" name="Text Box 7">
          <a:extLst>
            <a:ext uri="{FF2B5EF4-FFF2-40B4-BE49-F238E27FC236}">
              <a16:creationId xmlns:a16="http://schemas.microsoft.com/office/drawing/2014/main" id="{00000000-0008-0000-0100-0000C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8" name="Text Box 7">
          <a:extLst>
            <a:ext uri="{FF2B5EF4-FFF2-40B4-BE49-F238E27FC236}">
              <a16:creationId xmlns:a16="http://schemas.microsoft.com/office/drawing/2014/main" id="{00000000-0008-0000-0100-0000C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299" name="Text Box 7">
          <a:extLst>
            <a:ext uri="{FF2B5EF4-FFF2-40B4-BE49-F238E27FC236}">
              <a16:creationId xmlns:a16="http://schemas.microsoft.com/office/drawing/2014/main" id="{00000000-0008-0000-0100-0000C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0" name="Text Box 7">
          <a:extLst>
            <a:ext uri="{FF2B5EF4-FFF2-40B4-BE49-F238E27FC236}">
              <a16:creationId xmlns:a16="http://schemas.microsoft.com/office/drawing/2014/main" id="{00000000-0008-0000-0100-0000C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1" name="Text Box 7">
          <a:extLst>
            <a:ext uri="{FF2B5EF4-FFF2-40B4-BE49-F238E27FC236}">
              <a16:creationId xmlns:a16="http://schemas.microsoft.com/office/drawing/2014/main" id="{00000000-0008-0000-0100-0000C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2" name="Text Box 7">
          <a:extLst>
            <a:ext uri="{FF2B5EF4-FFF2-40B4-BE49-F238E27FC236}">
              <a16:creationId xmlns:a16="http://schemas.microsoft.com/office/drawing/2014/main" id="{00000000-0008-0000-0100-0000C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3" name="Text Box 7">
          <a:extLst>
            <a:ext uri="{FF2B5EF4-FFF2-40B4-BE49-F238E27FC236}">
              <a16:creationId xmlns:a16="http://schemas.microsoft.com/office/drawing/2014/main" id="{00000000-0008-0000-0100-0000C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4" name="Text Box 7">
          <a:extLst>
            <a:ext uri="{FF2B5EF4-FFF2-40B4-BE49-F238E27FC236}">
              <a16:creationId xmlns:a16="http://schemas.microsoft.com/office/drawing/2014/main" id="{00000000-0008-0000-0100-0000D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5" name="Text Box 7">
          <a:extLst>
            <a:ext uri="{FF2B5EF4-FFF2-40B4-BE49-F238E27FC236}">
              <a16:creationId xmlns:a16="http://schemas.microsoft.com/office/drawing/2014/main" id="{00000000-0008-0000-0100-0000D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6" name="Text Box 7">
          <a:extLst>
            <a:ext uri="{FF2B5EF4-FFF2-40B4-BE49-F238E27FC236}">
              <a16:creationId xmlns:a16="http://schemas.microsoft.com/office/drawing/2014/main" id="{00000000-0008-0000-0100-0000D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7" name="Text Box 7">
          <a:extLst>
            <a:ext uri="{FF2B5EF4-FFF2-40B4-BE49-F238E27FC236}">
              <a16:creationId xmlns:a16="http://schemas.microsoft.com/office/drawing/2014/main" id="{00000000-0008-0000-0100-0000D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8" name="Text Box 7">
          <a:extLst>
            <a:ext uri="{FF2B5EF4-FFF2-40B4-BE49-F238E27FC236}">
              <a16:creationId xmlns:a16="http://schemas.microsoft.com/office/drawing/2014/main" id="{00000000-0008-0000-0100-0000D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09" name="Text Box 7">
          <a:extLst>
            <a:ext uri="{FF2B5EF4-FFF2-40B4-BE49-F238E27FC236}">
              <a16:creationId xmlns:a16="http://schemas.microsoft.com/office/drawing/2014/main" id="{00000000-0008-0000-0100-0000D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0" name="Text Box 7">
          <a:extLst>
            <a:ext uri="{FF2B5EF4-FFF2-40B4-BE49-F238E27FC236}">
              <a16:creationId xmlns:a16="http://schemas.microsoft.com/office/drawing/2014/main" id="{00000000-0008-0000-0100-0000D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1" name="Text Box 7">
          <a:extLst>
            <a:ext uri="{FF2B5EF4-FFF2-40B4-BE49-F238E27FC236}">
              <a16:creationId xmlns:a16="http://schemas.microsoft.com/office/drawing/2014/main" id="{00000000-0008-0000-0100-0000D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2" name="Text Box 7">
          <a:extLst>
            <a:ext uri="{FF2B5EF4-FFF2-40B4-BE49-F238E27FC236}">
              <a16:creationId xmlns:a16="http://schemas.microsoft.com/office/drawing/2014/main" id="{00000000-0008-0000-0100-0000D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3" name="Text Box 7">
          <a:extLst>
            <a:ext uri="{FF2B5EF4-FFF2-40B4-BE49-F238E27FC236}">
              <a16:creationId xmlns:a16="http://schemas.microsoft.com/office/drawing/2014/main" id="{00000000-0008-0000-0100-0000D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4" name="Text Box 7">
          <a:extLst>
            <a:ext uri="{FF2B5EF4-FFF2-40B4-BE49-F238E27FC236}">
              <a16:creationId xmlns:a16="http://schemas.microsoft.com/office/drawing/2014/main" id="{00000000-0008-0000-0100-0000D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5" name="Text Box 7">
          <a:extLst>
            <a:ext uri="{FF2B5EF4-FFF2-40B4-BE49-F238E27FC236}">
              <a16:creationId xmlns:a16="http://schemas.microsoft.com/office/drawing/2014/main" id="{00000000-0008-0000-0100-0000D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6" name="Text Box 7">
          <a:extLst>
            <a:ext uri="{FF2B5EF4-FFF2-40B4-BE49-F238E27FC236}">
              <a16:creationId xmlns:a16="http://schemas.microsoft.com/office/drawing/2014/main" id="{00000000-0008-0000-0100-0000D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7" name="Text Box 7">
          <a:extLst>
            <a:ext uri="{FF2B5EF4-FFF2-40B4-BE49-F238E27FC236}">
              <a16:creationId xmlns:a16="http://schemas.microsoft.com/office/drawing/2014/main" id="{00000000-0008-0000-0100-0000D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8" name="Text Box 7">
          <a:extLst>
            <a:ext uri="{FF2B5EF4-FFF2-40B4-BE49-F238E27FC236}">
              <a16:creationId xmlns:a16="http://schemas.microsoft.com/office/drawing/2014/main" id="{00000000-0008-0000-0100-0000D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19" name="Text Box 7">
          <a:extLst>
            <a:ext uri="{FF2B5EF4-FFF2-40B4-BE49-F238E27FC236}">
              <a16:creationId xmlns:a16="http://schemas.microsoft.com/office/drawing/2014/main" id="{00000000-0008-0000-0100-0000D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0" name="Text Box 7">
          <a:extLst>
            <a:ext uri="{FF2B5EF4-FFF2-40B4-BE49-F238E27FC236}">
              <a16:creationId xmlns:a16="http://schemas.microsoft.com/office/drawing/2014/main" id="{00000000-0008-0000-0100-0000E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1" name="Text Box 7">
          <a:extLst>
            <a:ext uri="{FF2B5EF4-FFF2-40B4-BE49-F238E27FC236}">
              <a16:creationId xmlns:a16="http://schemas.microsoft.com/office/drawing/2014/main" id="{00000000-0008-0000-0100-0000E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2" name="Text Box 7">
          <a:extLst>
            <a:ext uri="{FF2B5EF4-FFF2-40B4-BE49-F238E27FC236}">
              <a16:creationId xmlns:a16="http://schemas.microsoft.com/office/drawing/2014/main" id="{00000000-0008-0000-0100-0000E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3" name="Text Box 7">
          <a:extLst>
            <a:ext uri="{FF2B5EF4-FFF2-40B4-BE49-F238E27FC236}">
              <a16:creationId xmlns:a16="http://schemas.microsoft.com/office/drawing/2014/main" id="{00000000-0008-0000-0100-0000E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4" name="Text Box 7">
          <a:extLst>
            <a:ext uri="{FF2B5EF4-FFF2-40B4-BE49-F238E27FC236}">
              <a16:creationId xmlns:a16="http://schemas.microsoft.com/office/drawing/2014/main" id="{00000000-0008-0000-0100-0000E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5" name="Text Box 7">
          <a:extLst>
            <a:ext uri="{FF2B5EF4-FFF2-40B4-BE49-F238E27FC236}">
              <a16:creationId xmlns:a16="http://schemas.microsoft.com/office/drawing/2014/main" id="{00000000-0008-0000-0100-0000E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6" name="Text Box 7">
          <a:extLst>
            <a:ext uri="{FF2B5EF4-FFF2-40B4-BE49-F238E27FC236}">
              <a16:creationId xmlns:a16="http://schemas.microsoft.com/office/drawing/2014/main" id="{00000000-0008-0000-0100-0000E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7" name="Text Box 7">
          <a:extLst>
            <a:ext uri="{FF2B5EF4-FFF2-40B4-BE49-F238E27FC236}">
              <a16:creationId xmlns:a16="http://schemas.microsoft.com/office/drawing/2014/main" id="{00000000-0008-0000-0100-0000E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8" name="Text Box 7">
          <a:extLst>
            <a:ext uri="{FF2B5EF4-FFF2-40B4-BE49-F238E27FC236}">
              <a16:creationId xmlns:a16="http://schemas.microsoft.com/office/drawing/2014/main" id="{00000000-0008-0000-0100-0000E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29" name="Text Box 7">
          <a:extLst>
            <a:ext uri="{FF2B5EF4-FFF2-40B4-BE49-F238E27FC236}">
              <a16:creationId xmlns:a16="http://schemas.microsoft.com/office/drawing/2014/main" id="{00000000-0008-0000-0100-0000E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0" name="Text Box 7">
          <a:extLst>
            <a:ext uri="{FF2B5EF4-FFF2-40B4-BE49-F238E27FC236}">
              <a16:creationId xmlns:a16="http://schemas.microsoft.com/office/drawing/2014/main" id="{00000000-0008-0000-0100-0000E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1" name="Text Box 7">
          <a:extLst>
            <a:ext uri="{FF2B5EF4-FFF2-40B4-BE49-F238E27FC236}">
              <a16:creationId xmlns:a16="http://schemas.microsoft.com/office/drawing/2014/main" id="{00000000-0008-0000-0100-0000E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2" name="Text Box 7">
          <a:extLst>
            <a:ext uri="{FF2B5EF4-FFF2-40B4-BE49-F238E27FC236}">
              <a16:creationId xmlns:a16="http://schemas.microsoft.com/office/drawing/2014/main" id="{00000000-0008-0000-0100-0000E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3" name="Text Box 7">
          <a:extLst>
            <a:ext uri="{FF2B5EF4-FFF2-40B4-BE49-F238E27FC236}">
              <a16:creationId xmlns:a16="http://schemas.microsoft.com/office/drawing/2014/main" id="{00000000-0008-0000-0100-0000E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4" name="Text Box 7">
          <a:extLst>
            <a:ext uri="{FF2B5EF4-FFF2-40B4-BE49-F238E27FC236}">
              <a16:creationId xmlns:a16="http://schemas.microsoft.com/office/drawing/2014/main" id="{00000000-0008-0000-0100-0000E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5" name="Text Box 7">
          <a:extLst>
            <a:ext uri="{FF2B5EF4-FFF2-40B4-BE49-F238E27FC236}">
              <a16:creationId xmlns:a16="http://schemas.microsoft.com/office/drawing/2014/main" id="{00000000-0008-0000-0100-0000E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6" name="Text Box 7">
          <a:extLst>
            <a:ext uri="{FF2B5EF4-FFF2-40B4-BE49-F238E27FC236}">
              <a16:creationId xmlns:a16="http://schemas.microsoft.com/office/drawing/2014/main" id="{00000000-0008-0000-0100-0000F0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7" name="Text Box 7">
          <a:extLst>
            <a:ext uri="{FF2B5EF4-FFF2-40B4-BE49-F238E27FC236}">
              <a16:creationId xmlns:a16="http://schemas.microsoft.com/office/drawing/2014/main" id="{00000000-0008-0000-0100-0000F1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8" name="Text Box 7">
          <a:extLst>
            <a:ext uri="{FF2B5EF4-FFF2-40B4-BE49-F238E27FC236}">
              <a16:creationId xmlns:a16="http://schemas.microsoft.com/office/drawing/2014/main" id="{00000000-0008-0000-0100-0000F2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39" name="Text Box 7">
          <a:extLst>
            <a:ext uri="{FF2B5EF4-FFF2-40B4-BE49-F238E27FC236}">
              <a16:creationId xmlns:a16="http://schemas.microsoft.com/office/drawing/2014/main" id="{00000000-0008-0000-0100-0000F3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0" name="Text Box 7">
          <a:extLst>
            <a:ext uri="{FF2B5EF4-FFF2-40B4-BE49-F238E27FC236}">
              <a16:creationId xmlns:a16="http://schemas.microsoft.com/office/drawing/2014/main" id="{00000000-0008-0000-0100-0000F4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1" name="Text Box 7">
          <a:extLst>
            <a:ext uri="{FF2B5EF4-FFF2-40B4-BE49-F238E27FC236}">
              <a16:creationId xmlns:a16="http://schemas.microsoft.com/office/drawing/2014/main" id="{00000000-0008-0000-0100-0000F5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2" name="Text Box 7">
          <a:extLst>
            <a:ext uri="{FF2B5EF4-FFF2-40B4-BE49-F238E27FC236}">
              <a16:creationId xmlns:a16="http://schemas.microsoft.com/office/drawing/2014/main" id="{00000000-0008-0000-0100-0000F6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3" name="Text Box 7">
          <a:extLst>
            <a:ext uri="{FF2B5EF4-FFF2-40B4-BE49-F238E27FC236}">
              <a16:creationId xmlns:a16="http://schemas.microsoft.com/office/drawing/2014/main" id="{00000000-0008-0000-0100-0000F7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4" name="Text Box 7">
          <a:extLst>
            <a:ext uri="{FF2B5EF4-FFF2-40B4-BE49-F238E27FC236}">
              <a16:creationId xmlns:a16="http://schemas.microsoft.com/office/drawing/2014/main" id="{00000000-0008-0000-0100-0000F8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5" name="Text Box 7">
          <a:extLst>
            <a:ext uri="{FF2B5EF4-FFF2-40B4-BE49-F238E27FC236}">
              <a16:creationId xmlns:a16="http://schemas.microsoft.com/office/drawing/2014/main" id="{00000000-0008-0000-0100-0000F9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6" name="Text Box 7">
          <a:extLst>
            <a:ext uri="{FF2B5EF4-FFF2-40B4-BE49-F238E27FC236}">
              <a16:creationId xmlns:a16="http://schemas.microsoft.com/office/drawing/2014/main" id="{00000000-0008-0000-0100-0000FA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7" name="Text Box 7">
          <a:extLst>
            <a:ext uri="{FF2B5EF4-FFF2-40B4-BE49-F238E27FC236}">
              <a16:creationId xmlns:a16="http://schemas.microsoft.com/office/drawing/2014/main" id="{00000000-0008-0000-0100-0000FB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8" name="Text Box 7">
          <a:extLst>
            <a:ext uri="{FF2B5EF4-FFF2-40B4-BE49-F238E27FC236}">
              <a16:creationId xmlns:a16="http://schemas.microsoft.com/office/drawing/2014/main" id="{00000000-0008-0000-0100-0000FC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49" name="Text Box 7">
          <a:extLst>
            <a:ext uri="{FF2B5EF4-FFF2-40B4-BE49-F238E27FC236}">
              <a16:creationId xmlns:a16="http://schemas.microsoft.com/office/drawing/2014/main" id="{00000000-0008-0000-0100-0000FD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0" name="Text Box 7">
          <a:extLst>
            <a:ext uri="{FF2B5EF4-FFF2-40B4-BE49-F238E27FC236}">
              <a16:creationId xmlns:a16="http://schemas.microsoft.com/office/drawing/2014/main" id="{00000000-0008-0000-0100-0000FE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1" name="Text Box 7">
          <a:extLst>
            <a:ext uri="{FF2B5EF4-FFF2-40B4-BE49-F238E27FC236}">
              <a16:creationId xmlns:a16="http://schemas.microsoft.com/office/drawing/2014/main" id="{00000000-0008-0000-0100-0000FF1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2" name="Text Box 7">
          <a:extLst>
            <a:ext uri="{FF2B5EF4-FFF2-40B4-BE49-F238E27FC236}">
              <a16:creationId xmlns:a16="http://schemas.microsoft.com/office/drawing/2014/main" id="{00000000-0008-0000-0100-00000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3" name="Text Box 7">
          <a:extLst>
            <a:ext uri="{FF2B5EF4-FFF2-40B4-BE49-F238E27FC236}">
              <a16:creationId xmlns:a16="http://schemas.microsoft.com/office/drawing/2014/main" id="{00000000-0008-0000-0100-00000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4" name="Text Box 7">
          <a:extLst>
            <a:ext uri="{FF2B5EF4-FFF2-40B4-BE49-F238E27FC236}">
              <a16:creationId xmlns:a16="http://schemas.microsoft.com/office/drawing/2014/main" id="{00000000-0008-0000-0100-00000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5" name="Text Box 7">
          <a:extLst>
            <a:ext uri="{FF2B5EF4-FFF2-40B4-BE49-F238E27FC236}">
              <a16:creationId xmlns:a16="http://schemas.microsoft.com/office/drawing/2014/main" id="{00000000-0008-0000-0100-00000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6" name="Text Box 7">
          <a:extLst>
            <a:ext uri="{FF2B5EF4-FFF2-40B4-BE49-F238E27FC236}">
              <a16:creationId xmlns:a16="http://schemas.microsoft.com/office/drawing/2014/main" id="{00000000-0008-0000-0100-00000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7" name="Text Box 7">
          <a:extLst>
            <a:ext uri="{FF2B5EF4-FFF2-40B4-BE49-F238E27FC236}">
              <a16:creationId xmlns:a16="http://schemas.microsoft.com/office/drawing/2014/main" id="{00000000-0008-0000-0100-00000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8" name="Text Box 7">
          <a:extLst>
            <a:ext uri="{FF2B5EF4-FFF2-40B4-BE49-F238E27FC236}">
              <a16:creationId xmlns:a16="http://schemas.microsoft.com/office/drawing/2014/main" id="{00000000-0008-0000-0100-00000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59" name="Text Box 7">
          <a:extLst>
            <a:ext uri="{FF2B5EF4-FFF2-40B4-BE49-F238E27FC236}">
              <a16:creationId xmlns:a16="http://schemas.microsoft.com/office/drawing/2014/main" id="{00000000-0008-0000-0100-00000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0" name="Text Box 7">
          <a:extLst>
            <a:ext uri="{FF2B5EF4-FFF2-40B4-BE49-F238E27FC236}">
              <a16:creationId xmlns:a16="http://schemas.microsoft.com/office/drawing/2014/main" id="{00000000-0008-0000-0100-00000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1" name="Text Box 7">
          <a:extLst>
            <a:ext uri="{FF2B5EF4-FFF2-40B4-BE49-F238E27FC236}">
              <a16:creationId xmlns:a16="http://schemas.microsoft.com/office/drawing/2014/main" id="{00000000-0008-0000-0100-00000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2" name="Text Box 7">
          <a:extLst>
            <a:ext uri="{FF2B5EF4-FFF2-40B4-BE49-F238E27FC236}">
              <a16:creationId xmlns:a16="http://schemas.microsoft.com/office/drawing/2014/main" id="{00000000-0008-0000-0100-00000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3" name="Text Box 7">
          <a:extLst>
            <a:ext uri="{FF2B5EF4-FFF2-40B4-BE49-F238E27FC236}">
              <a16:creationId xmlns:a16="http://schemas.microsoft.com/office/drawing/2014/main" id="{00000000-0008-0000-0100-00000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4" name="Text Box 7">
          <a:extLst>
            <a:ext uri="{FF2B5EF4-FFF2-40B4-BE49-F238E27FC236}">
              <a16:creationId xmlns:a16="http://schemas.microsoft.com/office/drawing/2014/main" id="{00000000-0008-0000-0100-00000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5" name="Text Box 7">
          <a:extLst>
            <a:ext uri="{FF2B5EF4-FFF2-40B4-BE49-F238E27FC236}">
              <a16:creationId xmlns:a16="http://schemas.microsoft.com/office/drawing/2014/main" id="{00000000-0008-0000-0100-00000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6" name="Text Box 7">
          <a:extLst>
            <a:ext uri="{FF2B5EF4-FFF2-40B4-BE49-F238E27FC236}">
              <a16:creationId xmlns:a16="http://schemas.microsoft.com/office/drawing/2014/main" id="{00000000-0008-0000-0100-00000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7" name="Text Box 7">
          <a:extLst>
            <a:ext uri="{FF2B5EF4-FFF2-40B4-BE49-F238E27FC236}">
              <a16:creationId xmlns:a16="http://schemas.microsoft.com/office/drawing/2014/main" id="{00000000-0008-0000-0100-00000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8" name="Text Box 7">
          <a:extLst>
            <a:ext uri="{FF2B5EF4-FFF2-40B4-BE49-F238E27FC236}">
              <a16:creationId xmlns:a16="http://schemas.microsoft.com/office/drawing/2014/main" id="{00000000-0008-0000-0100-00001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69" name="Text Box 7">
          <a:extLst>
            <a:ext uri="{FF2B5EF4-FFF2-40B4-BE49-F238E27FC236}">
              <a16:creationId xmlns:a16="http://schemas.microsoft.com/office/drawing/2014/main" id="{00000000-0008-0000-0100-00001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0" name="Text Box 7">
          <a:extLst>
            <a:ext uri="{FF2B5EF4-FFF2-40B4-BE49-F238E27FC236}">
              <a16:creationId xmlns:a16="http://schemas.microsoft.com/office/drawing/2014/main" id="{00000000-0008-0000-0100-00001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1" name="Text Box 7">
          <a:extLst>
            <a:ext uri="{FF2B5EF4-FFF2-40B4-BE49-F238E27FC236}">
              <a16:creationId xmlns:a16="http://schemas.microsoft.com/office/drawing/2014/main" id="{00000000-0008-0000-0100-00001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2" name="Text Box 7">
          <a:extLst>
            <a:ext uri="{FF2B5EF4-FFF2-40B4-BE49-F238E27FC236}">
              <a16:creationId xmlns:a16="http://schemas.microsoft.com/office/drawing/2014/main" id="{00000000-0008-0000-0100-00001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3" name="Text Box 7">
          <a:extLst>
            <a:ext uri="{FF2B5EF4-FFF2-40B4-BE49-F238E27FC236}">
              <a16:creationId xmlns:a16="http://schemas.microsoft.com/office/drawing/2014/main" id="{00000000-0008-0000-0100-00001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4" name="Text Box 7">
          <a:extLst>
            <a:ext uri="{FF2B5EF4-FFF2-40B4-BE49-F238E27FC236}">
              <a16:creationId xmlns:a16="http://schemas.microsoft.com/office/drawing/2014/main" id="{00000000-0008-0000-0100-00001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5" name="Text Box 7">
          <a:extLst>
            <a:ext uri="{FF2B5EF4-FFF2-40B4-BE49-F238E27FC236}">
              <a16:creationId xmlns:a16="http://schemas.microsoft.com/office/drawing/2014/main" id="{00000000-0008-0000-0100-00001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6" name="Text Box 7">
          <a:extLst>
            <a:ext uri="{FF2B5EF4-FFF2-40B4-BE49-F238E27FC236}">
              <a16:creationId xmlns:a16="http://schemas.microsoft.com/office/drawing/2014/main" id="{00000000-0008-0000-0100-00001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7" name="Text Box 7">
          <a:extLst>
            <a:ext uri="{FF2B5EF4-FFF2-40B4-BE49-F238E27FC236}">
              <a16:creationId xmlns:a16="http://schemas.microsoft.com/office/drawing/2014/main" id="{00000000-0008-0000-0100-00001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8" name="Text Box 7">
          <a:extLst>
            <a:ext uri="{FF2B5EF4-FFF2-40B4-BE49-F238E27FC236}">
              <a16:creationId xmlns:a16="http://schemas.microsoft.com/office/drawing/2014/main" id="{00000000-0008-0000-0100-00001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79" name="Text Box 7">
          <a:extLst>
            <a:ext uri="{FF2B5EF4-FFF2-40B4-BE49-F238E27FC236}">
              <a16:creationId xmlns:a16="http://schemas.microsoft.com/office/drawing/2014/main" id="{00000000-0008-0000-0100-00001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0" name="Text Box 7">
          <a:extLst>
            <a:ext uri="{FF2B5EF4-FFF2-40B4-BE49-F238E27FC236}">
              <a16:creationId xmlns:a16="http://schemas.microsoft.com/office/drawing/2014/main" id="{00000000-0008-0000-0100-00001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1" name="Text Box 7">
          <a:extLst>
            <a:ext uri="{FF2B5EF4-FFF2-40B4-BE49-F238E27FC236}">
              <a16:creationId xmlns:a16="http://schemas.microsoft.com/office/drawing/2014/main" id="{00000000-0008-0000-0100-00001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2" name="Text Box 7">
          <a:extLst>
            <a:ext uri="{FF2B5EF4-FFF2-40B4-BE49-F238E27FC236}">
              <a16:creationId xmlns:a16="http://schemas.microsoft.com/office/drawing/2014/main" id="{00000000-0008-0000-0100-00001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3" name="Text Box 7">
          <a:extLst>
            <a:ext uri="{FF2B5EF4-FFF2-40B4-BE49-F238E27FC236}">
              <a16:creationId xmlns:a16="http://schemas.microsoft.com/office/drawing/2014/main" id="{00000000-0008-0000-0100-00001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4" name="Text Box 7">
          <a:extLst>
            <a:ext uri="{FF2B5EF4-FFF2-40B4-BE49-F238E27FC236}">
              <a16:creationId xmlns:a16="http://schemas.microsoft.com/office/drawing/2014/main" id="{00000000-0008-0000-0100-00002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5" name="Text Box 7">
          <a:extLst>
            <a:ext uri="{FF2B5EF4-FFF2-40B4-BE49-F238E27FC236}">
              <a16:creationId xmlns:a16="http://schemas.microsoft.com/office/drawing/2014/main" id="{00000000-0008-0000-0100-00002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6" name="Text Box 7">
          <a:extLst>
            <a:ext uri="{FF2B5EF4-FFF2-40B4-BE49-F238E27FC236}">
              <a16:creationId xmlns:a16="http://schemas.microsoft.com/office/drawing/2014/main" id="{00000000-0008-0000-0100-00002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7" name="Text Box 7">
          <a:extLst>
            <a:ext uri="{FF2B5EF4-FFF2-40B4-BE49-F238E27FC236}">
              <a16:creationId xmlns:a16="http://schemas.microsoft.com/office/drawing/2014/main" id="{00000000-0008-0000-0100-00002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8" name="Text Box 7">
          <a:extLst>
            <a:ext uri="{FF2B5EF4-FFF2-40B4-BE49-F238E27FC236}">
              <a16:creationId xmlns:a16="http://schemas.microsoft.com/office/drawing/2014/main" id="{00000000-0008-0000-0100-00002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89" name="Text Box 7">
          <a:extLst>
            <a:ext uri="{FF2B5EF4-FFF2-40B4-BE49-F238E27FC236}">
              <a16:creationId xmlns:a16="http://schemas.microsoft.com/office/drawing/2014/main" id="{00000000-0008-0000-0100-00002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0" name="Text Box 7">
          <a:extLst>
            <a:ext uri="{FF2B5EF4-FFF2-40B4-BE49-F238E27FC236}">
              <a16:creationId xmlns:a16="http://schemas.microsoft.com/office/drawing/2014/main" id="{00000000-0008-0000-0100-00002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1" name="Text Box 7">
          <a:extLst>
            <a:ext uri="{FF2B5EF4-FFF2-40B4-BE49-F238E27FC236}">
              <a16:creationId xmlns:a16="http://schemas.microsoft.com/office/drawing/2014/main" id="{00000000-0008-0000-0100-00002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2" name="Text Box 7">
          <a:extLst>
            <a:ext uri="{FF2B5EF4-FFF2-40B4-BE49-F238E27FC236}">
              <a16:creationId xmlns:a16="http://schemas.microsoft.com/office/drawing/2014/main" id="{00000000-0008-0000-0100-00002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3" name="Text Box 7">
          <a:extLst>
            <a:ext uri="{FF2B5EF4-FFF2-40B4-BE49-F238E27FC236}">
              <a16:creationId xmlns:a16="http://schemas.microsoft.com/office/drawing/2014/main" id="{00000000-0008-0000-0100-00002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4" name="Text Box 7">
          <a:extLst>
            <a:ext uri="{FF2B5EF4-FFF2-40B4-BE49-F238E27FC236}">
              <a16:creationId xmlns:a16="http://schemas.microsoft.com/office/drawing/2014/main" id="{00000000-0008-0000-0100-00002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5" name="Text Box 7">
          <a:extLst>
            <a:ext uri="{FF2B5EF4-FFF2-40B4-BE49-F238E27FC236}">
              <a16:creationId xmlns:a16="http://schemas.microsoft.com/office/drawing/2014/main" id="{00000000-0008-0000-0100-00002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6" name="Text Box 7">
          <a:extLst>
            <a:ext uri="{FF2B5EF4-FFF2-40B4-BE49-F238E27FC236}">
              <a16:creationId xmlns:a16="http://schemas.microsoft.com/office/drawing/2014/main" id="{00000000-0008-0000-0100-00002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7" name="Text Box 7">
          <a:extLst>
            <a:ext uri="{FF2B5EF4-FFF2-40B4-BE49-F238E27FC236}">
              <a16:creationId xmlns:a16="http://schemas.microsoft.com/office/drawing/2014/main" id="{00000000-0008-0000-0100-00002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8" name="Text Box 7">
          <a:extLst>
            <a:ext uri="{FF2B5EF4-FFF2-40B4-BE49-F238E27FC236}">
              <a16:creationId xmlns:a16="http://schemas.microsoft.com/office/drawing/2014/main" id="{00000000-0008-0000-0100-00002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399" name="Text Box 7">
          <a:extLst>
            <a:ext uri="{FF2B5EF4-FFF2-40B4-BE49-F238E27FC236}">
              <a16:creationId xmlns:a16="http://schemas.microsoft.com/office/drawing/2014/main" id="{00000000-0008-0000-0100-00002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0" name="Text Box 7">
          <a:extLst>
            <a:ext uri="{FF2B5EF4-FFF2-40B4-BE49-F238E27FC236}">
              <a16:creationId xmlns:a16="http://schemas.microsoft.com/office/drawing/2014/main" id="{00000000-0008-0000-0100-00003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1" name="Text Box 7">
          <a:extLst>
            <a:ext uri="{FF2B5EF4-FFF2-40B4-BE49-F238E27FC236}">
              <a16:creationId xmlns:a16="http://schemas.microsoft.com/office/drawing/2014/main" id="{00000000-0008-0000-0100-00003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2" name="Text Box 7">
          <a:extLst>
            <a:ext uri="{FF2B5EF4-FFF2-40B4-BE49-F238E27FC236}">
              <a16:creationId xmlns:a16="http://schemas.microsoft.com/office/drawing/2014/main" id="{00000000-0008-0000-0100-00003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3" name="Text Box 7">
          <a:extLst>
            <a:ext uri="{FF2B5EF4-FFF2-40B4-BE49-F238E27FC236}">
              <a16:creationId xmlns:a16="http://schemas.microsoft.com/office/drawing/2014/main" id="{00000000-0008-0000-0100-00003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4" name="Text Box 7">
          <a:extLst>
            <a:ext uri="{FF2B5EF4-FFF2-40B4-BE49-F238E27FC236}">
              <a16:creationId xmlns:a16="http://schemas.microsoft.com/office/drawing/2014/main" id="{00000000-0008-0000-0100-00003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5" name="Text Box 7">
          <a:extLst>
            <a:ext uri="{FF2B5EF4-FFF2-40B4-BE49-F238E27FC236}">
              <a16:creationId xmlns:a16="http://schemas.microsoft.com/office/drawing/2014/main" id="{00000000-0008-0000-0100-00003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6" name="Text Box 7">
          <a:extLst>
            <a:ext uri="{FF2B5EF4-FFF2-40B4-BE49-F238E27FC236}">
              <a16:creationId xmlns:a16="http://schemas.microsoft.com/office/drawing/2014/main" id="{00000000-0008-0000-0100-00003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7" name="Text Box 7">
          <a:extLst>
            <a:ext uri="{FF2B5EF4-FFF2-40B4-BE49-F238E27FC236}">
              <a16:creationId xmlns:a16="http://schemas.microsoft.com/office/drawing/2014/main" id="{00000000-0008-0000-0100-00003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8" name="Text Box 7">
          <a:extLst>
            <a:ext uri="{FF2B5EF4-FFF2-40B4-BE49-F238E27FC236}">
              <a16:creationId xmlns:a16="http://schemas.microsoft.com/office/drawing/2014/main" id="{00000000-0008-0000-0100-00003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09" name="Text Box 7">
          <a:extLst>
            <a:ext uri="{FF2B5EF4-FFF2-40B4-BE49-F238E27FC236}">
              <a16:creationId xmlns:a16="http://schemas.microsoft.com/office/drawing/2014/main" id="{00000000-0008-0000-0100-00003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0" name="Text Box 7">
          <a:extLst>
            <a:ext uri="{FF2B5EF4-FFF2-40B4-BE49-F238E27FC236}">
              <a16:creationId xmlns:a16="http://schemas.microsoft.com/office/drawing/2014/main" id="{00000000-0008-0000-0100-00003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1" name="Text Box 7">
          <a:extLst>
            <a:ext uri="{FF2B5EF4-FFF2-40B4-BE49-F238E27FC236}">
              <a16:creationId xmlns:a16="http://schemas.microsoft.com/office/drawing/2014/main" id="{00000000-0008-0000-0100-00003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2" name="Text Box 7">
          <a:extLst>
            <a:ext uri="{FF2B5EF4-FFF2-40B4-BE49-F238E27FC236}">
              <a16:creationId xmlns:a16="http://schemas.microsoft.com/office/drawing/2014/main" id="{00000000-0008-0000-0100-00003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3" name="Text Box 7">
          <a:extLst>
            <a:ext uri="{FF2B5EF4-FFF2-40B4-BE49-F238E27FC236}">
              <a16:creationId xmlns:a16="http://schemas.microsoft.com/office/drawing/2014/main" id="{00000000-0008-0000-0100-00003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4" name="Text Box 7">
          <a:extLst>
            <a:ext uri="{FF2B5EF4-FFF2-40B4-BE49-F238E27FC236}">
              <a16:creationId xmlns:a16="http://schemas.microsoft.com/office/drawing/2014/main" id="{00000000-0008-0000-0100-00003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5" name="Text Box 7">
          <a:extLst>
            <a:ext uri="{FF2B5EF4-FFF2-40B4-BE49-F238E27FC236}">
              <a16:creationId xmlns:a16="http://schemas.microsoft.com/office/drawing/2014/main" id="{00000000-0008-0000-0100-00003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6" name="Text Box 7">
          <a:extLst>
            <a:ext uri="{FF2B5EF4-FFF2-40B4-BE49-F238E27FC236}">
              <a16:creationId xmlns:a16="http://schemas.microsoft.com/office/drawing/2014/main" id="{00000000-0008-0000-0100-00004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7" name="Text Box 7">
          <a:extLst>
            <a:ext uri="{FF2B5EF4-FFF2-40B4-BE49-F238E27FC236}">
              <a16:creationId xmlns:a16="http://schemas.microsoft.com/office/drawing/2014/main" id="{00000000-0008-0000-0100-00004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8" name="Text Box 7">
          <a:extLst>
            <a:ext uri="{FF2B5EF4-FFF2-40B4-BE49-F238E27FC236}">
              <a16:creationId xmlns:a16="http://schemas.microsoft.com/office/drawing/2014/main" id="{00000000-0008-0000-0100-00004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19" name="Text Box 7">
          <a:extLst>
            <a:ext uri="{FF2B5EF4-FFF2-40B4-BE49-F238E27FC236}">
              <a16:creationId xmlns:a16="http://schemas.microsoft.com/office/drawing/2014/main" id="{00000000-0008-0000-0100-00004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0" name="Text Box 7">
          <a:extLst>
            <a:ext uri="{FF2B5EF4-FFF2-40B4-BE49-F238E27FC236}">
              <a16:creationId xmlns:a16="http://schemas.microsoft.com/office/drawing/2014/main" id="{00000000-0008-0000-0100-00004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1" name="Text Box 7">
          <a:extLst>
            <a:ext uri="{FF2B5EF4-FFF2-40B4-BE49-F238E27FC236}">
              <a16:creationId xmlns:a16="http://schemas.microsoft.com/office/drawing/2014/main" id="{00000000-0008-0000-0100-00004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2" name="Text Box 7">
          <a:extLst>
            <a:ext uri="{FF2B5EF4-FFF2-40B4-BE49-F238E27FC236}">
              <a16:creationId xmlns:a16="http://schemas.microsoft.com/office/drawing/2014/main" id="{00000000-0008-0000-0100-00004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3" name="Text Box 7">
          <a:extLst>
            <a:ext uri="{FF2B5EF4-FFF2-40B4-BE49-F238E27FC236}">
              <a16:creationId xmlns:a16="http://schemas.microsoft.com/office/drawing/2014/main" id="{00000000-0008-0000-0100-00004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4" name="Text Box 7">
          <a:extLst>
            <a:ext uri="{FF2B5EF4-FFF2-40B4-BE49-F238E27FC236}">
              <a16:creationId xmlns:a16="http://schemas.microsoft.com/office/drawing/2014/main" id="{00000000-0008-0000-0100-00004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5" name="Text Box 7">
          <a:extLst>
            <a:ext uri="{FF2B5EF4-FFF2-40B4-BE49-F238E27FC236}">
              <a16:creationId xmlns:a16="http://schemas.microsoft.com/office/drawing/2014/main" id="{00000000-0008-0000-0100-00004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6" name="Text Box 7">
          <a:extLst>
            <a:ext uri="{FF2B5EF4-FFF2-40B4-BE49-F238E27FC236}">
              <a16:creationId xmlns:a16="http://schemas.microsoft.com/office/drawing/2014/main" id="{00000000-0008-0000-0100-00004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7" name="Text Box 7">
          <a:extLst>
            <a:ext uri="{FF2B5EF4-FFF2-40B4-BE49-F238E27FC236}">
              <a16:creationId xmlns:a16="http://schemas.microsoft.com/office/drawing/2014/main" id="{00000000-0008-0000-0100-00004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8" name="Text Box 7">
          <a:extLst>
            <a:ext uri="{FF2B5EF4-FFF2-40B4-BE49-F238E27FC236}">
              <a16:creationId xmlns:a16="http://schemas.microsoft.com/office/drawing/2014/main" id="{00000000-0008-0000-0100-00004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29" name="Text Box 7">
          <a:extLst>
            <a:ext uri="{FF2B5EF4-FFF2-40B4-BE49-F238E27FC236}">
              <a16:creationId xmlns:a16="http://schemas.microsoft.com/office/drawing/2014/main" id="{00000000-0008-0000-0100-00004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0" name="Text Box 7">
          <a:extLst>
            <a:ext uri="{FF2B5EF4-FFF2-40B4-BE49-F238E27FC236}">
              <a16:creationId xmlns:a16="http://schemas.microsoft.com/office/drawing/2014/main" id="{00000000-0008-0000-0100-00004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1" name="Text Box 7">
          <a:extLst>
            <a:ext uri="{FF2B5EF4-FFF2-40B4-BE49-F238E27FC236}">
              <a16:creationId xmlns:a16="http://schemas.microsoft.com/office/drawing/2014/main" id="{00000000-0008-0000-0100-00004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2" name="Text Box 7">
          <a:extLst>
            <a:ext uri="{FF2B5EF4-FFF2-40B4-BE49-F238E27FC236}">
              <a16:creationId xmlns:a16="http://schemas.microsoft.com/office/drawing/2014/main" id="{00000000-0008-0000-0100-00005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3" name="Text Box 7">
          <a:extLst>
            <a:ext uri="{FF2B5EF4-FFF2-40B4-BE49-F238E27FC236}">
              <a16:creationId xmlns:a16="http://schemas.microsoft.com/office/drawing/2014/main" id="{00000000-0008-0000-0100-00005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4" name="Text Box 7">
          <a:extLst>
            <a:ext uri="{FF2B5EF4-FFF2-40B4-BE49-F238E27FC236}">
              <a16:creationId xmlns:a16="http://schemas.microsoft.com/office/drawing/2014/main" id="{00000000-0008-0000-0100-00005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5" name="Text Box 7">
          <a:extLst>
            <a:ext uri="{FF2B5EF4-FFF2-40B4-BE49-F238E27FC236}">
              <a16:creationId xmlns:a16="http://schemas.microsoft.com/office/drawing/2014/main" id="{00000000-0008-0000-0100-00005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6" name="Text Box 7">
          <a:extLst>
            <a:ext uri="{FF2B5EF4-FFF2-40B4-BE49-F238E27FC236}">
              <a16:creationId xmlns:a16="http://schemas.microsoft.com/office/drawing/2014/main" id="{00000000-0008-0000-0100-00005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7" name="Text Box 7">
          <a:extLst>
            <a:ext uri="{FF2B5EF4-FFF2-40B4-BE49-F238E27FC236}">
              <a16:creationId xmlns:a16="http://schemas.microsoft.com/office/drawing/2014/main" id="{00000000-0008-0000-0100-00005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8" name="Text Box 7">
          <a:extLst>
            <a:ext uri="{FF2B5EF4-FFF2-40B4-BE49-F238E27FC236}">
              <a16:creationId xmlns:a16="http://schemas.microsoft.com/office/drawing/2014/main" id="{00000000-0008-0000-0100-00005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39" name="Text Box 7">
          <a:extLst>
            <a:ext uri="{FF2B5EF4-FFF2-40B4-BE49-F238E27FC236}">
              <a16:creationId xmlns:a16="http://schemas.microsoft.com/office/drawing/2014/main" id="{00000000-0008-0000-0100-00005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0" name="Text Box 7">
          <a:extLst>
            <a:ext uri="{FF2B5EF4-FFF2-40B4-BE49-F238E27FC236}">
              <a16:creationId xmlns:a16="http://schemas.microsoft.com/office/drawing/2014/main" id="{00000000-0008-0000-0100-00005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1" name="Text Box 7">
          <a:extLst>
            <a:ext uri="{FF2B5EF4-FFF2-40B4-BE49-F238E27FC236}">
              <a16:creationId xmlns:a16="http://schemas.microsoft.com/office/drawing/2014/main" id="{00000000-0008-0000-0100-00005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2" name="Text Box 7">
          <a:extLst>
            <a:ext uri="{FF2B5EF4-FFF2-40B4-BE49-F238E27FC236}">
              <a16:creationId xmlns:a16="http://schemas.microsoft.com/office/drawing/2014/main" id="{00000000-0008-0000-0100-00005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3" name="Text Box 7">
          <a:extLst>
            <a:ext uri="{FF2B5EF4-FFF2-40B4-BE49-F238E27FC236}">
              <a16:creationId xmlns:a16="http://schemas.microsoft.com/office/drawing/2014/main" id="{00000000-0008-0000-0100-00005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4" name="Text Box 7">
          <a:extLst>
            <a:ext uri="{FF2B5EF4-FFF2-40B4-BE49-F238E27FC236}">
              <a16:creationId xmlns:a16="http://schemas.microsoft.com/office/drawing/2014/main" id="{00000000-0008-0000-0100-00005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5" name="Text Box 7">
          <a:extLst>
            <a:ext uri="{FF2B5EF4-FFF2-40B4-BE49-F238E27FC236}">
              <a16:creationId xmlns:a16="http://schemas.microsoft.com/office/drawing/2014/main" id="{00000000-0008-0000-0100-00005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6" name="Text Box 7">
          <a:extLst>
            <a:ext uri="{FF2B5EF4-FFF2-40B4-BE49-F238E27FC236}">
              <a16:creationId xmlns:a16="http://schemas.microsoft.com/office/drawing/2014/main" id="{00000000-0008-0000-0100-00005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7" name="Text Box 7">
          <a:extLst>
            <a:ext uri="{FF2B5EF4-FFF2-40B4-BE49-F238E27FC236}">
              <a16:creationId xmlns:a16="http://schemas.microsoft.com/office/drawing/2014/main" id="{00000000-0008-0000-0100-00005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8" name="Text Box 7">
          <a:extLst>
            <a:ext uri="{FF2B5EF4-FFF2-40B4-BE49-F238E27FC236}">
              <a16:creationId xmlns:a16="http://schemas.microsoft.com/office/drawing/2014/main" id="{00000000-0008-0000-0100-00006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49" name="Text Box 7">
          <a:extLst>
            <a:ext uri="{FF2B5EF4-FFF2-40B4-BE49-F238E27FC236}">
              <a16:creationId xmlns:a16="http://schemas.microsoft.com/office/drawing/2014/main" id="{00000000-0008-0000-0100-00006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0" name="Text Box 7">
          <a:extLst>
            <a:ext uri="{FF2B5EF4-FFF2-40B4-BE49-F238E27FC236}">
              <a16:creationId xmlns:a16="http://schemas.microsoft.com/office/drawing/2014/main" id="{00000000-0008-0000-0100-00006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1" name="Text Box 7">
          <a:extLst>
            <a:ext uri="{FF2B5EF4-FFF2-40B4-BE49-F238E27FC236}">
              <a16:creationId xmlns:a16="http://schemas.microsoft.com/office/drawing/2014/main" id="{00000000-0008-0000-0100-00006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2" name="Text Box 7">
          <a:extLst>
            <a:ext uri="{FF2B5EF4-FFF2-40B4-BE49-F238E27FC236}">
              <a16:creationId xmlns:a16="http://schemas.microsoft.com/office/drawing/2014/main" id="{00000000-0008-0000-0100-00006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3" name="Text Box 7">
          <a:extLst>
            <a:ext uri="{FF2B5EF4-FFF2-40B4-BE49-F238E27FC236}">
              <a16:creationId xmlns:a16="http://schemas.microsoft.com/office/drawing/2014/main" id="{00000000-0008-0000-0100-00006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4" name="Text Box 7">
          <a:extLst>
            <a:ext uri="{FF2B5EF4-FFF2-40B4-BE49-F238E27FC236}">
              <a16:creationId xmlns:a16="http://schemas.microsoft.com/office/drawing/2014/main" id="{00000000-0008-0000-0100-00006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5" name="Text Box 7">
          <a:extLst>
            <a:ext uri="{FF2B5EF4-FFF2-40B4-BE49-F238E27FC236}">
              <a16:creationId xmlns:a16="http://schemas.microsoft.com/office/drawing/2014/main" id="{00000000-0008-0000-0100-00006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6" name="Text Box 7">
          <a:extLst>
            <a:ext uri="{FF2B5EF4-FFF2-40B4-BE49-F238E27FC236}">
              <a16:creationId xmlns:a16="http://schemas.microsoft.com/office/drawing/2014/main" id="{00000000-0008-0000-0100-00006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7" name="Text Box 7">
          <a:extLst>
            <a:ext uri="{FF2B5EF4-FFF2-40B4-BE49-F238E27FC236}">
              <a16:creationId xmlns:a16="http://schemas.microsoft.com/office/drawing/2014/main" id="{00000000-0008-0000-0100-00006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8" name="Text Box 7">
          <a:extLst>
            <a:ext uri="{FF2B5EF4-FFF2-40B4-BE49-F238E27FC236}">
              <a16:creationId xmlns:a16="http://schemas.microsoft.com/office/drawing/2014/main" id="{00000000-0008-0000-0100-00006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59" name="Text Box 7">
          <a:extLst>
            <a:ext uri="{FF2B5EF4-FFF2-40B4-BE49-F238E27FC236}">
              <a16:creationId xmlns:a16="http://schemas.microsoft.com/office/drawing/2014/main" id="{00000000-0008-0000-0100-00006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0" name="Text Box 7">
          <a:extLst>
            <a:ext uri="{FF2B5EF4-FFF2-40B4-BE49-F238E27FC236}">
              <a16:creationId xmlns:a16="http://schemas.microsoft.com/office/drawing/2014/main" id="{00000000-0008-0000-0100-00006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1" name="Text Box 7">
          <a:extLst>
            <a:ext uri="{FF2B5EF4-FFF2-40B4-BE49-F238E27FC236}">
              <a16:creationId xmlns:a16="http://schemas.microsoft.com/office/drawing/2014/main" id="{00000000-0008-0000-0100-00006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2" name="Text Box 7">
          <a:extLst>
            <a:ext uri="{FF2B5EF4-FFF2-40B4-BE49-F238E27FC236}">
              <a16:creationId xmlns:a16="http://schemas.microsoft.com/office/drawing/2014/main" id="{00000000-0008-0000-0100-00006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3" name="Text Box 7">
          <a:extLst>
            <a:ext uri="{FF2B5EF4-FFF2-40B4-BE49-F238E27FC236}">
              <a16:creationId xmlns:a16="http://schemas.microsoft.com/office/drawing/2014/main" id="{00000000-0008-0000-0100-00006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4" name="Text Box 7">
          <a:extLst>
            <a:ext uri="{FF2B5EF4-FFF2-40B4-BE49-F238E27FC236}">
              <a16:creationId xmlns:a16="http://schemas.microsoft.com/office/drawing/2014/main" id="{00000000-0008-0000-0100-00007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5" name="Text Box 7">
          <a:extLst>
            <a:ext uri="{FF2B5EF4-FFF2-40B4-BE49-F238E27FC236}">
              <a16:creationId xmlns:a16="http://schemas.microsoft.com/office/drawing/2014/main" id="{00000000-0008-0000-0100-00007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6" name="Text Box 7">
          <a:extLst>
            <a:ext uri="{FF2B5EF4-FFF2-40B4-BE49-F238E27FC236}">
              <a16:creationId xmlns:a16="http://schemas.microsoft.com/office/drawing/2014/main" id="{00000000-0008-0000-0100-00007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7" name="Text Box 7">
          <a:extLst>
            <a:ext uri="{FF2B5EF4-FFF2-40B4-BE49-F238E27FC236}">
              <a16:creationId xmlns:a16="http://schemas.microsoft.com/office/drawing/2014/main" id="{00000000-0008-0000-0100-00007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8" name="Text Box 7">
          <a:extLst>
            <a:ext uri="{FF2B5EF4-FFF2-40B4-BE49-F238E27FC236}">
              <a16:creationId xmlns:a16="http://schemas.microsoft.com/office/drawing/2014/main" id="{00000000-0008-0000-0100-00007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69" name="Text Box 7">
          <a:extLst>
            <a:ext uri="{FF2B5EF4-FFF2-40B4-BE49-F238E27FC236}">
              <a16:creationId xmlns:a16="http://schemas.microsoft.com/office/drawing/2014/main" id="{00000000-0008-0000-0100-00007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0" name="Text Box 7">
          <a:extLst>
            <a:ext uri="{FF2B5EF4-FFF2-40B4-BE49-F238E27FC236}">
              <a16:creationId xmlns:a16="http://schemas.microsoft.com/office/drawing/2014/main" id="{00000000-0008-0000-0100-00007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1" name="Text Box 7">
          <a:extLst>
            <a:ext uri="{FF2B5EF4-FFF2-40B4-BE49-F238E27FC236}">
              <a16:creationId xmlns:a16="http://schemas.microsoft.com/office/drawing/2014/main" id="{00000000-0008-0000-0100-00007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2" name="Text Box 7">
          <a:extLst>
            <a:ext uri="{FF2B5EF4-FFF2-40B4-BE49-F238E27FC236}">
              <a16:creationId xmlns:a16="http://schemas.microsoft.com/office/drawing/2014/main" id="{00000000-0008-0000-0100-00007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3" name="Text Box 7">
          <a:extLst>
            <a:ext uri="{FF2B5EF4-FFF2-40B4-BE49-F238E27FC236}">
              <a16:creationId xmlns:a16="http://schemas.microsoft.com/office/drawing/2014/main" id="{00000000-0008-0000-0100-00007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4" name="Text Box 7">
          <a:extLst>
            <a:ext uri="{FF2B5EF4-FFF2-40B4-BE49-F238E27FC236}">
              <a16:creationId xmlns:a16="http://schemas.microsoft.com/office/drawing/2014/main" id="{00000000-0008-0000-0100-00007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5" name="Text Box 7">
          <a:extLst>
            <a:ext uri="{FF2B5EF4-FFF2-40B4-BE49-F238E27FC236}">
              <a16:creationId xmlns:a16="http://schemas.microsoft.com/office/drawing/2014/main" id="{00000000-0008-0000-0100-00007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6" name="Text Box 7">
          <a:extLst>
            <a:ext uri="{FF2B5EF4-FFF2-40B4-BE49-F238E27FC236}">
              <a16:creationId xmlns:a16="http://schemas.microsoft.com/office/drawing/2014/main" id="{00000000-0008-0000-0100-00007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7" name="Text Box 7">
          <a:extLst>
            <a:ext uri="{FF2B5EF4-FFF2-40B4-BE49-F238E27FC236}">
              <a16:creationId xmlns:a16="http://schemas.microsoft.com/office/drawing/2014/main" id="{00000000-0008-0000-0100-00007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8" name="Text Box 7">
          <a:extLst>
            <a:ext uri="{FF2B5EF4-FFF2-40B4-BE49-F238E27FC236}">
              <a16:creationId xmlns:a16="http://schemas.microsoft.com/office/drawing/2014/main" id="{00000000-0008-0000-0100-00007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79" name="Text Box 7">
          <a:extLst>
            <a:ext uri="{FF2B5EF4-FFF2-40B4-BE49-F238E27FC236}">
              <a16:creationId xmlns:a16="http://schemas.microsoft.com/office/drawing/2014/main" id="{00000000-0008-0000-0100-00007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0" name="Text Box 7">
          <a:extLst>
            <a:ext uri="{FF2B5EF4-FFF2-40B4-BE49-F238E27FC236}">
              <a16:creationId xmlns:a16="http://schemas.microsoft.com/office/drawing/2014/main" id="{00000000-0008-0000-0100-00008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1" name="Text Box 7">
          <a:extLst>
            <a:ext uri="{FF2B5EF4-FFF2-40B4-BE49-F238E27FC236}">
              <a16:creationId xmlns:a16="http://schemas.microsoft.com/office/drawing/2014/main" id="{00000000-0008-0000-0100-00008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2" name="Text Box 7">
          <a:extLst>
            <a:ext uri="{FF2B5EF4-FFF2-40B4-BE49-F238E27FC236}">
              <a16:creationId xmlns:a16="http://schemas.microsoft.com/office/drawing/2014/main" id="{00000000-0008-0000-0100-00008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3" name="Text Box 7">
          <a:extLst>
            <a:ext uri="{FF2B5EF4-FFF2-40B4-BE49-F238E27FC236}">
              <a16:creationId xmlns:a16="http://schemas.microsoft.com/office/drawing/2014/main" id="{00000000-0008-0000-0100-00008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4" name="Text Box 7">
          <a:extLst>
            <a:ext uri="{FF2B5EF4-FFF2-40B4-BE49-F238E27FC236}">
              <a16:creationId xmlns:a16="http://schemas.microsoft.com/office/drawing/2014/main" id="{00000000-0008-0000-0100-00008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5" name="Text Box 7">
          <a:extLst>
            <a:ext uri="{FF2B5EF4-FFF2-40B4-BE49-F238E27FC236}">
              <a16:creationId xmlns:a16="http://schemas.microsoft.com/office/drawing/2014/main" id="{00000000-0008-0000-0100-00008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6" name="Text Box 7">
          <a:extLst>
            <a:ext uri="{FF2B5EF4-FFF2-40B4-BE49-F238E27FC236}">
              <a16:creationId xmlns:a16="http://schemas.microsoft.com/office/drawing/2014/main" id="{00000000-0008-0000-0100-00008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7" name="Text Box 7">
          <a:extLst>
            <a:ext uri="{FF2B5EF4-FFF2-40B4-BE49-F238E27FC236}">
              <a16:creationId xmlns:a16="http://schemas.microsoft.com/office/drawing/2014/main" id="{00000000-0008-0000-0100-00008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8" name="Text Box 7">
          <a:extLst>
            <a:ext uri="{FF2B5EF4-FFF2-40B4-BE49-F238E27FC236}">
              <a16:creationId xmlns:a16="http://schemas.microsoft.com/office/drawing/2014/main" id="{00000000-0008-0000-0100-00008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89" name="Text Box 7">
          <a:extLst>
            <a:ext uri="{FF2B5EF4-FFF2-40B4-BE49-F238E27FC236}">
              <a16:creationId xmlns:a16="http://schemas.microsoft.com/office/drawing/2014/main" id="{00000000-0008-0000-0100-00008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0" name="Text Box 7">
          <a:extLst>
            <a:ext uri="{FF2B5EF4-FFF2-40B4-BE49-F238E27FC236}">
              <a16:creationId xmlns:a16="http://schemas.microsoft.com/office/drawing/2014/main" id="{00000000-0008-0000-0100-00008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1" name="Text Box 7">
          <a:extLst>
            <a:ext uri="{FF2B5EF4-FFF2-40B4-BE49-F238E27FC236}">
              <a16:creationId xmlns:a16="http://schemas.microsoft.com/office/drawing/2014/main" id="{00000000-0008-0000-0100-00008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2" name="Text Box 7">
          <a:extLst>
            <a:ext uri="{FF2B5EF4-FFF2-40B4-BE49-F238E27FC236}">
              <a16:creationId xmlns:a16="http://schemas.microsoft.com/office/drawing/2014/main" id="{00000000-0008-0000-0100-00008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3" name="Text Box 7">
          <a:extLst>
            <a:ext uri="{FF2B5EF4-FFF2-40B4-BE49-F238E27FC236}">
              <a16:creationId xmlns:a16="http://schemas.microsoft.com/office/drawing/2014/main" id="{00000000-0008-0000-0100-00008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4" name="Text Box 7">
          <a:extLst>
            <a:ext uri="{FF2B5EF4-FFF2-40B4-BE49-F238E27FC236}">
              <a16:creationId xmlns:a16="http://schemas.microsoft.com/office/drawing/2014/main" id="{00000000-0008-0000-0100-00008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5" name="Text Box 7">
          <a:extLst>
            <a:ext uri="{FF2B5EF4-FFF2-40B4-BE49-F238E27FC236}">
              <a16:creationId xmlns:a16="http://schemas.microsoft.com/office/drawing/2014/main" id="{00000000-0008-0000-0100-00008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6" name="Text Box 7">
          <a:extLst>
            <a:ext uri="{FF2B5EF4-FFF2-40B4-BE49-F238E27FC236}">
              <a16:creationId xmlns:a16="http://schemas.microsoft.com/office/drawing/2014/main" id="{00000000-0008-0000-0100-00009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7" name="Text Box 7">
          <a:extLst>
            <a:ext uri="{FF2B5EF4-FFF2-40B4-BE49-F238E27FC236}">
              <a16:creationId xmlns:a16="http://schemas.microsoft.com/office/drawing/2014/main" id="{00000000-0008-0000-0100-00009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8" name="Text Box 7">
          <a:extLst>
            <a:ext uri="{FF2B5EF4-FFF2-40B4-BE49-F238E27FC236}">
              <a16:creationId xmlns:a16="http://schemas.microsoft.com/office/drawing/2014/main" id="{00000000-0008-0000-0100-00009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499" name="Text Box 7">
          <a:extLst>
            <a:ext uri="{FF2B5EF4-FFF2-40B4-BE49-F238E27FC236}">
              <a16:creationId xmlns:a16="http://schemas.microsoft.com/office/drawing/2014/main" id="{00000000-0008-0000-0100-00009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0" name="Text Box 7">
          <a:extLst>
            <a:ext uri="{FF2B5EF4-FFF2-40B4-BE49-F238E27FC236}">
              <a16:creationId xmlns:a16="http://schemas.microsoft.com/office/drawing/2014/main" id="{00000000-0008-0000-0100-00009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1" name="Text Box 7">
          <a:extLst>
            <a:ext uri="{FF2B5EF4-FFF2-40B4-BE49-F238E27FC236}">
              <a16:creationId xmlns:a16="http://schemas.microsoft.com/office/drawing/2014/main" id="{00000000-0008-0000-0100-00009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2" name="Text Box 7">
          <a:extLst>
            <a:ext uri="{FF2B5EF4-FFF2-40B4-BE49-F238E27FC236}">
              <a16:creationId xmlns:a16="http://schemas.microsoft.com/office/drawing/2014/main" id="{00000000-0008-0000-0100-00009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3" name="Text Box 7">
          <a:extLst>
            <a:ext uri="{FF2B5EF4-FFF2-40B4-BE49-F238E27FC236}">
              <a16:creationId xmlns:a16="http://schemas.microsoft.com/office/drawing/2014/main" id="{00000000-0008-0000-0100-00009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4" name="Text Box 7">
          <a:extLst>
            <a:ext uri="{FF2B5EF4-FFF2-40B4-BE49-F238E27FC236}">
              <a16:creationId xmlns:a16="http://schemas.microsoft.com/office/drawing/2014/main" id="{00000000-0008-0000-0100-00009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5" name="Text Box 7">
          <a:extLst>
            <a:ext uri="{FF2B5EF4-FFF2-40B4-BE49-F238E27FC236}">
              <a16:creationId xmlns:a16="http://schemas.microsoft.com/office/drawing/2014/main" id="{00000000-0008-0000-0100-00009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6" name="Text Box 7">
          <a:extLst>
            <a:ext uri="{FF2B5EF4-FFF2-40B4-BE49-F238E27FC236}">
              <a16:creationId xmlns:a16="http://schemas.microsoft.com/office/drawing/2014/main" id="{00000000-0008-0000-0100-00009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7" name="Text Box 7">
          <a:extLst>
            <a:ext uri="{FF2B5EF4-FFF2-40B4-BE49-F238E27FC236}">
              <a16:creationId xmlns:a16="http://schemas.microsoft.com/office/drawing/2014/main" id="{00000000-0008-0000-0100-00009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8" name="Text Box 7">
          <a:extLst>
            <a:ext uri="{FF2B5EF4-FFF2-40B4-BE49-F238E27FC236}">
              <a16:creationId xmlns:a16="http://schemas.microsoft.com/office/drawing/2014/main" id="{00000000-0008-0000-0100-00009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09" name="Text Box 7">
          <a:extLst>
            <a:ext uri="{FF2B5EF4-FFF2-40B4-BE49-F238E27FC236}">
              <a16:creationId xmlns:a16="http://schemas.microsoft.com/office/drawing/2014/main" id="{00000000-0008-0000-0100-00009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0" name="Text Box 7">
          <a:extLst>
            <a:ext uri="{FF2B5EF4-FFF2-40B4-BE49-F238E27FC236}">
              <a16:creationId xmlns:a16="http://schemas.microsoft.com/office/drawing/2014/main" id="{00000000-0008-0000-0100-00009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1" name="Text Box 7">
          <a:extLst>
            <a:ext uri="{FF2B5EF4-FFF2-40B4-BE49-F238E27FC236}">
              <a16:creationId xmlns:a16="http://schemas.microsoft.com/office/drawing/2014/main" id="{00000000-0008-0000-0100-00009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2" name="Text Box 7">
          <a:extLst>
            <a:ext uri="{FF2B5EF4-FFF2-40B4-BE49-F238E27FC236}">
              <a16:creationId xmlns:a16="http://schemas.microsoft.com/office/drawing/2014/main" id="{00000000-0008-0000-0100-0000A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3" name="Text Box 7">
          <a:extLst>
            <a:ext uri="{FF2B5EF4-FFF2-40B4-BE49-F238E27FC236}">
              <a16:creationId xmlns:a16="http://schemas.microsoft.com/office/drawing/2014/main" id="{00000000-0008-0000-0100-0000A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4" name="Text Box 7">
          <a:extLst>
            <a:ext uri="{FF2B5EF4-FFF2-40B4-BE49-F238E27FC236}">
              <a16:creationId xmlns:a16="http://schemas.microsoft.com/office/drawing/2014/main" id="{00000000-0008-0000-0100-0000A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5" name="Text Box 7">
          <a:extLst>
            <a:ext uri="{FF2B5EF4-FFF2-40B4-BE49-F238E27FC236}">
              <a16:creationId xmlns:a16="http://schemas.microsoft.com/office/drawing/2014/main" id="{00000000-0008-0000-0100-0000A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6" name="Text Box 7">
          <a:extLst>
            <a:ext uri="{FF2B5EF4-FFF2-40B4-BE49-F238E27FC236}">
              <a16:creationId xmlns:a16="http://schemas.microsoft.com/office/drawing/2014/main" id="{00000000-0008-0000-0100-0000A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7" name="Text Box 7">
          <a:extLst>
            <a:ext uri="{FF2B5EF4-FFF2-40B4-BE49-F238E27FC236}">
              <a16:creationId xmlns:a16="http://schemas.microsoft.com/office/drawing/2014/main" id="{00000000-0008-0000-0100-0000A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8" name="Text Box 7">
          <a:extLst>
            <a:ext uri="{FF2B5EF4-FFF2-40B4-BE49-F238E27FC236}">
              <a16:creationId xmlns:a16="http://schemas.microsoft.com/office/drawing/2014/main" id="{00000000-0008-0000-0100-0000A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19" name="Text Box 7">
          <a:extLst>
            <a:ext uri="{FF2B5EF4-FFF2-40B4-BE49-F238E27FC236}">
              <a16:creationId xmlns:a16="http://schemas.microsoft.com/office/drawing/2014/main" id="{00000000-0008-0000-0100-0000A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0" name="Text Box 7">
          <a:extLst>
            <a:ext uri="{FF2B5EF4-FFF2-40B4-BE49-F238E27FC236}">
              <a16:creationId xmlns:a16="http://schemas.microsoft.com/office/drawing/2014/main" id="{00000000-0008-0000-0100-0000A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1" name="Text Box 7">
          <a:extLst>
            <a:ext uri="{FF2B5EF4-FFF2-40B4-BE49-F238E27FC236}">
              <a16:creationId xmlns:a16="http://schemas.microsoft.com/office/drawing/2014/main" id="{00000000-0008-0000-0100-0000A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2" name="Text Box 7">
          <a:extLst>
            <a:ext uri="{FF2B5EF4-FFF2-40B4-BE49-F238E27FC236}">
              <a16:creationId xmlns:a16="http://schemas.microsoft.com/office/drawing/2014/main" id="{00000000-0008-0000-0100-0000A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3" name="Text Box 7">
          <a:extLst>
            <a:ext uri="{FF2B5EF4-FFF2-40B4-BE49-F238E27FC236}">
              <a16:creationId xmlns:a16="http://schemas.microsoft.com/office/drawing/2014/main" id="{00000000-0008-0000-0100-0000A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4" name="Text Box 7">
          <a:extLst>
            <a:ext uri="{FF2B5EF4-FFF2-40B4-BE49-F238E27FC236}">
              <a16:creationId xmlns:a16="http://schemas.microsoft.com/office/drawing/2014/main" id="{00000000-0008-0000-0100-0000A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5" name="Text Box 7">
          <a:extLst>
            <a:ext uri="{FF2B5EF4-FFF2-40B4-BE49-F238E27FC236}">
              <a16:creationId xmlns:a16="http://schemas.microsoft.com/office/drawing/2014/main" id="{00000000-0008-0000-0100-0000A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6" name="Text Box 7">
          <a:extLst>
            <a:ext uri="{FF2B5EF4-FFF2-40B4-BE49-F238E27FC236}">
              <a16:creationId xmlns:a16="http://schemas.microsoft.com/office/drawing/2014/main" id="{00000000-0008-0000-0100-0000A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7" name="Text Box 7">
          <a:extLst>
            <a:ext uri="{FF2B5EF4-FFF2-40B4-BE49-F238E27FC236}">
              <a16:creationId xmlns:a16="http://schemas.microsoft.com/office/drawing/2014/main" id="{00000000-0008-0000-0100-0000A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8" name="Text Box 7">
          <a:extLst>
            <a:ext uri="{FF2B5EF4-FFF2-40B4-BE49-F238E27FC236}">
              <a16:creationId xmlns:a16="http://schemas.microsoft.com/office/drawing/2014/main" id="{00000000-0008-0000-0100-0000B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29" name="Text Box 7">
          <a:extLst>
            <a:ext uri="{FF2B5EF4-FFF2-40B4-BE49-F238E27FC236}">
              <a16:creationId xmlns:a16="http://schemas.microsoft.com/office/drawing/2014/main" id="{00000000-0008-0000-0100-0000B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0" name="Text Box 7">
          <a:extLst>
            <a:ext uri="{FF2B5EF4-FFF2-40B4-BE49-F238E27FC236}">
              <a16:creationId xmlns:a16="http://schemas.microsoft.com/office/drawing/2014/main" id="{00000000-0008-0000-0100-0000B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1" name="Text Box 7">
          <a:extLst>
            <a:ext uri="{FF2B5EF4-FFF2-40B4-BE49-F238E27FC236}">
              <a16:creationId xmlns:a16="http://schemas.microsoft.com/office/drawing/2014/main" id="{00000000-0008-0000-0100-0000B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2" name="Text Box 7">
          <a:extLst>
            <a:ext uri="{FF2B5EF4-FFF2-40B4-BE49-F238E27FC236}">
              <a16:creationId xmlns:a16="http://schemas.microsoft.com/office/drawing/2014/main" id="{00000000-0008-0000-0100-0000B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3" name="Text Box 7">
          <a:extLst>
            <a:ext uri="{FF2B5EF4-FFF2-40B4-BE49-F238E27FC236}">
              <a16:creationId xmlns:a16="http://schemas.microsoft.com/office/drawing/2014/main" id="{00000000-0008-0000-0100-0000B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4" name="Text Box 7">
          <a:extLst>
            <a:ext uri="{FF2B5EF4-FFF2-40B4-BE49-F238E27FC236}">
              <a16:creationId xmlns:a16="http://schemas.microsoft.com/office/drawing/2014/main" id="{00000000-0008-0000-0100-0000B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5" name="Text Box 7">
          <a:extLst>
            <a:ext uri="{FF2B5EF4-FFF2-40B4-BE49-F238E27FC236}">
              <a16:creationId xmlns:a16="http://schemas.microsoft.com/office/drawing/2014/main" id="{00000000-0008-0000-0100-0000B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6" name="Text Box 7">
          <a:extLst>
            <a:ext uri="{FF2B5EF4-FFF2-40B4-BE49-F238E27FC236}">
              <a16:creationId xmlns:a16="http://schemas.microsoft.com/office/drawing/2014/main" id="{00000000-0008-0000-0100-0000B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7" name="Text Box 7">
          <a:extLst>
            <a:ext uri="{FF2B5EF4-FFF2-40B4-BE49-F238E27FC236}">
              <a16:creationId xmlns:a16="http://schemas.microsoft.com/office/drawing/2014/main" id="{00000000-0008-0000-0100-0000B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8" name="Text Box 7">
          <a:extLst>
            <a:ext uri="{FF2B5EF4-FFF2-40B4-BE49-F238E27FC236}">
              <a16:creationId xmlns:a16="http://schemas.microsoft.com/office/drawing/2014/main" id="{00000000-0008-0000-0100-0000B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39" name="Text Box 7">
          <a:extLst>
            <a:ext uri="{FF2B5EF4-FFF2-40B4-BE49-F238E27FC236}">
              <a16:creationId xmlns:a16="http://schemas.microsoft.com/office/drawing/2014/main" id="{00000000-0008-0000-0100-0000B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0" name="Text Box 7">
          <a:extLst>
            <a:ext uri="{FF2B5EF4-FFF2-40B4-BE49-F238E27FC236}">
              <a16:creationId xmlns:a16="http://schemas.microsoft.com/office/drawing/2014/main" id="{00000000-0008-0000-0100-0000B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1" name="Text Box 7">
          <a:extLst>
            <a:ext uri="{FF2B5EF4-FFF2-40B4-BE49-F238E27FC236}">
              <a16:creationId xmlns:a16="http://schemas.microsoft.com/office/drawing/2014/main" id="{00000000-0008-0000-0100-0000B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2" name="Text Box 7">
          <a:extLst>
            <a:ext uri="{FF2B5EF4-FFF2-40B4-BE49-F238E27FC236}">
              <a16:creationId xmlns:a16="http://schemas.microsoft.com/office/drawing/2014/main" id="{00000000-0008-0000-0100-0000B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3" name="Text Box 7">
          <a:extLst>
            <a:ext uri="{FF2B5EF4-FFF2-40B4-BE49-F238E27FC236}">
              <a16:creationId xmlns:a16="http://schemas.microsoft.com/office/drawing/2014/main" id="{00000000-0008-0000-0100-0000B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4" name="Text Box 7">
          <a:extLst>
            <a:ext uri="{FF2B5EF4-FFF2-40B4-BE49-F238E27FC236}">
              <a16:creationId xmlns:a16="http://schemas.microsoft.com/office/drawing/2014/main" id="{00000000-0008-0000-0100-0000C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5" name="Text Box 7">
          <a:extLst>
            <a:ext uri="{FF2B5EF4-FFF2-40B4-BE49-F238E27FC236}">
              <a16:creationId xmlns:a16="http://schemas.microsoft.com/office/drawing/2014/main" id="{00000000-0008-0000-0100-0000C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6" name="Text Box 7">
          <a:extLst>
            <a:ext uri="{FF2B5EF4-FFF2-40B4-BE49-F238E27FC236}">
              <a16:creationId xmlns:a16="http://schemas.microsoft.com/office/drawing/2014/main" id="{00000000-0008-0000-0100-0000C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7" name="Text Box 7">
          <a:extLst>
            <a:ext uri="{FF2B5EF4-FFF2-40B4-BE49-F238E27FC236}">
              <a16:creationId xmlns:a16="http://schemas.microsoft.com/office/drawing/2014/main" id="{00000000-0008-0000-0100-0000C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8" name="Text Box 7">
          <a:extLst>
            <a:ext uri="{FF2B5EF4-FFF2-40B4-BE49-F238E27FC236}">
              <a16:creationId xmlns:a16="http://schemas.microsoft.com/office/drawing/2014/main" id="{00000000-0008-0000-0100-0000C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49" name="Text Box 7">
          <a:extLst>
            <a:ext uri="{FF2B5EF4-FFF2-40B4-BE49-F238E27FC236}">
              <a16:creationId xmlns:a16="http://schemas.microsoft.com/office/drawing/2014/main" id="{00000000-0008-0000-0100-0000C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0" name="Text Box 7">
          <a:extLst>
            <a:ext uri="{FF2B5EF4-FFF2-40B4-BE49-F238E27FC236}">
              <a16:creationId xmlns:a16="http://schemas.microsoft.com/office/drawing/2014/main" id="{00000000-0008-0000-0100-0000C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1" name="Text Box 7">
          <a:extLst>
            <a:ext uri="{FF2B5EF4-FFF2-40B4-BE49-F238E27FC236}">
              <a16:creationId xmlns:a16="http://schemas.microsoft.com/office/drawing/2014/main" id="{00000000-0008-0000-0100-0000C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2" name="Text Box 7">
          <a:extLst>
            <a:ext uri="{FF2B5EF4-FFF2-40B4-BE49-F238E27FC236}">
              <a16:creationId xmlns:a16="http://schemas.microsoft.com/office/drawing/2014/main" id="{00000000-0008-0000-0100-0000C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3" name="Text Box 7">
          <a:extLst>
            <a:ext uri="{FF2B5EF4-FFF2-40B4-BE49-F238E27FC236}">
              <a16:creationId xmlns:a16="http://schemas.microsoft.com/office/drawing/2014/main" id="{00000000-0008-0000-0100-0000C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4" name="Text Box 7">
          <a:extLst>
            <a:ext uri="{FF2B5EF4-FFF2-40B4-BE49-F238E27FC236}">
              <a16:creationId xmlns:a16="http://schemas.microsoft.com/office/drawing/2014/main" id="{00000000-0008-0000-0100-0000C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5" name="Text Box 7">
          <a:extLst>
            <a:ext uri="{FF2B5EF4-FFF2-40B4-BE49-F238E27FC236}">
              <a16:creationId xmlns:a16="http://schemas.microsoft.com/office/drawing/2014/main" id="{00000000-0008-0000-0100-0000C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6" name="Text Box 7">
          <a:extLst>
            <a:ext uri="{FF2B5EF4-FFF2-40B4-BE49-F238E27FC236}">
              <a16:creationId xmlns:a16="http://schemas.microsoft.com/office/drawing/2014/main" id="{00000000-0008-0000-0100-0000C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7" name="Text Box 7">
          <a:extLst>
            <a:ext uri="{FF2B5EF4-FFF2-40B4-BE49-F238E27FC236}">
              <a16:creationId xmlns:a16="http://schemas.microsoft.com/office/drawing/2014/main" id="{00000000-0008-0000-0100-0000C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8" name="Text Box 7">
          <a:extLst>
            <a:ext uri="{FF2B5EF4-FFF2-40B4-BE49-F238E27FC236}">
              <a16:creationId xmlns:a16="http://schemas.microsoft.com/office/drawing/2014/main" id="{00000000-0008-0000-0100-0000C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59" name="Text Box 7">
          <a:extLst>
            <a:ext uri="{FF2B5EF4-FFF2-40B4-BE49-F238E27FC236}">
              <a16:creationId xmlns:a16="http://schemas.microsoft.com/office/drawing/2014/main" id="{00000000-0008-0000-0100-0000C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0" name="Text Box 7">
          <a:extLst>
            <a:ext uri="{FF2B5EF4-FFF2-40B4-BE49-F238E27FC236}">
              <a16:creationId xmlns:a16="http://schemas.microsoft.com/office/drawing/2014/main" id="{00000000-0008-0000-0100-0000D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1" name="Text Box 7">
          <a:extLst>
            <a:ext uri="{FF2B5EF4-FFF2-40B4-BE49-F238E27FC236}">
              <a16:creationId xmlns:a16="http://schemas.microsoft.com/office/drawing/2014/main" id="{00000000-0008-0000-0100-0000D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2" name="Text Box 7">
          <a:extLst>
            <a:ext uri="{FF2B5EF4-FFF2-40B4-BE49-F238E27FC236}">
              <a16:creationId xmlns:a16="http://schemas.microsoft.com/office/drawing/2014/main" id="{00000000-0008-0000-0100-0000D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3" name="Text Box 7">
          <a:extLst>
            <a:ext uri="{FF2B5EF4-FFF2-40B4-BE49-F238E27FC236}">
              <a16:creationId xmlns:a16="http://schemas.microsoft.com/office/drawing/2014/main" id="{00000000-0008-0000-0100-0000D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4" name="Text Box 7">
          <a:extLst>
            <a:ext uri="{FF2B5EF4-FFF2-40B4-BE49-F238E27FC236}">
              <a16:creationId xmlns:a16="http://schemas.microsoft.com/office/drawing/2014/main" id="{00000000-0008-0000-0100-0000D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5" name="Text Box 7">
          <a:extLst>
            <a:ext uri="{FF2B5EF4-FFF2-40B4-BE49-F238E27FC236}">
              <a16:creationId xmlns:a16="http://schemas.microsoft.com/office/drawing/2014/main" id="{00000000-0008-0000-0100-0000D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6" name="Text Box 7">
          <a:extLst>
            <a:ext uri="{FF2B5EF4-FFF2-40B4-BE49-F238E27FC236}">
              <a16:creationId xmlns:a16="http://schemas.microsoft.com/office/drawing/2014/main" id="{00000000-0008-0000-0100-0000D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7" name="Text Box 7">
          <a:extLst>
            <a:ext uri="{FF2B5EF4-FFF2-40B4-BE49-F238E27FC236}">
              <a16:creationId xmlns:a16="http://schemas.microsoft.com/office/drawing/2014/main" id="{00000000-0008-0000-0100-0000D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8" name="Text Box 7">
          <a:extLst>
            <a:ext uri="{FF2B5EF4-FFF2-40B4-BE49-F238E27FC236}">
              <a16:creationId xmlns:a16="http://schemas.microsoft.com/office/drawing/2014/main" id="{00000000-0008-0000-0100-0000D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69" name="Text Box 7">
          <a:extLst>
            <a:ext uri="{FF2B5EF4-FFF2-40B4-BE49-F238E27FC236}">
              <a16:creationId xmlns:a16="http://schemas.microsoft.com/office/drawing/2014/main" id="{00000000-0008-0000-0100-0000D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0" name="Text Box 7">
          <a:extLst>
            <a:ext uri="{FF2B5EF4-FFF2-40B4-BE49-F238E27FC236}">
              <a16:creationId xmlns:a16="http://schemas.microsoft.com/office/drawing/2014/main" id="{00000000-0008-0000-0100-0000D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1" name="Text Box 7">
          <a:extLst>
            <a:ext uri="{FF2B5EF4-FFF2-40B4-BE49-F238E27FC236}">
              <a16:creationId xmlns:a16="http://schemas.microsoft.com/office/drawing/2014/main" id="{00000000-0008-0000-0100-0000D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2" name="Text Box 7">
          <a:extLst>
            <a:ext uri="{FF2B5EF4-FFF2-40B4-BE49-F238E27FC236}">
              <a16:creationId xmlns:a16="http://schemas.microsoft.com/office/drawing/2014/main" id="{00000000-0008-0000-0100-0000D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3" name="Text Box 7">
          <a:extLst>
            <a:ext uri="{FF2B5EF4-FFF2-40B4-BE49-F238E27FC236}">
              <a16:creationId xmlns:a16="http://schemas.microsoft.com/office/drawing/2014/main" id="{00000000-0008-0000-0100-0000D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4" name="Text Box 7">
          <a:extLst>
            <a:ext uri="{FF2B5EF4-FFF2-40B4-BE49-F238E27FC236}">
              <a16:creationId xmlns:a16="http://schemas.microsoft.com/office/drawing/2014/main" id="{00000000-0008-0000-0100-0000D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5" name="Text Box 7">
          <a:extLst>
            <a:ext uri="{FF2B5EF4-FFF2-40B4-BE49-F238E27FC236}">
              <a16:creationId xmlns:a16="http://schemas.microsoft.com/office/drawing/2014/main" id="{00000000-0008-0000-0100-0000D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6" name="Text Box 7">
          <a:extLst>
            <a:ext uri="{FF2B5EF4-FFF2-40B4-BE49-F238E27FC236}">
              <a16:creationId xmlns:a16="http://schemas.microsoft.com/office/drawing/2014/main" id="{00000000-0008-0000-0100-0000E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7" name="Text Box 7">
          <a:extLst>
            <a:ext uri="{FF2B5EF4-FFF2-40B4-BE49-F238E27FC236}">
              <a16:creationId xmlns:a16="http://schemas.microsoft.com/office/drawing/2014/main" id="{00000000-0008-0000-0100-0000E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8" name="Text Box 7">
          <a:extLst>
            <a:ext uri="{FF2B5EF4-FFF2-40B4-BE49-F238E27FC236}">
              <a16:creationId xmlns:a16="http://schemas.microsoft.com/office/drawing/2014/main" id="{00000000-0008-0000-0100-0000E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79" name="Text Box 7">
          <a:extLst>
            <a:ext uri="{FF2B5EF4-FFF2-40B4-BE49-F238E27FC236}">
              <a16:creationId xmlns:a16="http://schemas.microsoft.com/office/drawing/2014/main" id="{00000000-0008-0000-0100-0000E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0" name="Text Box 7">
          <a:extLst>
            <a:ext uri="{FF2B5EF4-FFF2-40B4-BE49-F238E27FC236}">
              <a16:creationId xmlns:a16="http://schemas.microsoft.com/office/drawing/2014/main" id="{00000000-0008-0000-0100-0000E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1" name="Text Box 7">
          <a:extLst>
            <a:ext uri="{FF2B5EF4-FFF2-40B4-BE49-F238E27FC236}">
              <a16:creationId xmlns:a16="http://schemas.microsoft.com/office/drawing/2014/main" id="{00000000-0008-0000-0100-0000E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2" name="Text Box 7">
          <a:extLst>
            <a:ext uri="{FF2B5EF4-FFF2-40B4-BE49-F238E27FC236}">
              <a16:creationId xmlns:a16="http://schemas.microsoft.com/office/drawing/2014/main" id="{00000000-0008-0000-0100-0000E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3" name="Text Box 7">
          <a:extLst>
            <a:ext uri="{FF2B5EF4-FFF2-40B4-BE49-F238E27FC236}">
              <a16:creationId xmlns:a16="http://schemas.microsoft.com/office/drawing/2014/main" id="{00000000-0008-0000-0100-0000E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4" name="Text Box 7">
          <a:extLst>
            <a:ext uri="{FF2B5EF4-FFF2-40B4-BE49-F238E27FC236}">
              <a16:creationId xmlns:a16="http://schemas.microsoft.com/office/drawing/2014/main" id="{00000000-0008-0000-0100-0000E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5" name="Text Box 7">
          <a:extLst>
            <a:ext uri="{FF2B5EF4-FFF2-40B4-BE49-F238E27FC236}">
              <a16:creationId xmlns:a16="http://schemas.microsoft.com/office/drawing/2014/main" id="{00000000-0008-0000-0100-0000E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6" name="Text Box 7">
          <a:extLst>
            <a:ext uri="{FF2B5EF4-FFF2-40B4-BE49-F238E27FC236}">
              <a16:creationId xmlns:a16="http://schemas.microsoft.com/office/drawing/2014/main" id="{00000000-0008-0000-0100-0000E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7" name="Text Box 7">
          <a:extLst>
            <a:ext uri="{FF2B5EF4-FFF2-40B4-BE49-F238E27FC236}">
              <a16:creationId xmlns:a16="http://schemas.microsoft.com/office/drawing/2014/main" id="{00000000-0008-0000-0100-0000E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8" name="Text Box 7">
          <a:extLst>
            <a:ext uri="{FF2B5EF4-FFF2-40B4-BE49-F238E27FC236}">
              <a16:creationId xmlns:a16="http://schemas.microsoft.com/office/drawing/2014/main" id="{00000000-0008-0000-0100-0000E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89" name="Text Box 7">
          <a:extLst>
            <a:ext uri="{FF2B5EF4-FFF2-40B4-BE49-F238E27FC236}">
              <a16:creationId xmlns:a16="http://schemas.microsoft.com/office/drawing/2014/main" id="{00000000-0008-0000-0100-0000E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0" name="Text Box 7">
          <a:extLst>
            <a:ext uri="{FF2B5EF4-FFF2-40B4-BE49-F238E27FC236}">
              <a16:creationId xmlns:a16="http://schemas.microsoft.com/office/drawing/2014/main" id="{00000000-0008-0000-0100-0000E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1" name="Text Box 7">
          <a:extLst>
            <a:ext uri="{FF2B5EF4-FFF2-40B4-BE49-F238E27FC236}">
              <a16:creationId xmlns:a16="http://schemas.microsoft.com/office/drawing/2014/main" id="{00000000-0008-0000-0100-0000E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2" name="Text Box 7">
          <a:extLst>
            <a:ext uri="{FF2B5EF4-FFF2-40B4-BE49-F238E27FC236}">
              <a16:creationId xmlns:a16="http://schemas.microsoft.com/office/drawing/2014/main" id="{00000000-0008-0000-0100-0000F0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3" name="Text Box 7">
          <a:extLst>
            <a:ext uri="{FF2B5EF4-FFF2-40B4-BE49-F238E27FC236}">
              <a16:creationId xmlns:a16="http://schemas.microsoft.com/office/drawing/2014/main" id="{00000000-0008-0000-0100-0000F1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4" name="Text Box 7">
          <a:extLst>
            <a:ext uri="{FF2B5EF4-FFF2-40B4-BE49-F238E27FC236}">
              <a16:creationId xmlns:a16="http://schemas.microsoft.com/office/drawing/2014/main" id="{00000000-0008-0000-0100-0000F2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5" name="Text Box 7">
          <a:extLst>
            <a:ext uri="{FF2B5EF4-FFF2-40B4-BE49-F238E27FC236}">
              <a16:creationId xmlns:a16="http://schemas.microsoft.com/office/drawing/2014/main" id="{00000000-0008-0000-0100-0000F3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6" name="Text Box 7">
          <a:extLst>
            <a:ext uri="{FF2B5EF4-FFF2-40B4-BE49-F238E27FC236}">
              <a16:creationId xmlns:a16="http://schemas.microsoft.com/office/drawing/2014/main" id="{00000000-0008-0000-0100-0000F4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7" name="Text Box 7">
          <a:extLst>
            <a:ext uri="{FF2B5EF4-FFF2-40B4-BE49-F238E27FC236}">
              <a16:creationId xmlns:a16="http://schemas.microsoft.com/office/drawing/2014/main" id="{00000000-0008-0000-0100-0000F5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8" name="Text Box 7">
          <a:extLst>
            <a:ext uri="{FF2B5EF4-FFF2-40B4-BE49-F238E27FC236}">
              <a16:creationId xmlns:a16="http://schemas.microsoft.com/office/drawing/2014/main" id="{00000000-0008-0000-0100-0000F6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599" name="Text Box 7">
          <a:extLst>
            <a:ext uri="{FF2B5EF4-FFF2-40B4-BE49-F238E27FC236}">
              <a16:creationId xmlns:a16="http://schemas.microsoft.com/office/drawing/2014/main" id="{00000000-0008-0000-0100-0000F7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0" name="Text Box 7">
          <a:extLst>
            <a:ext uri="{FF2B5EF4-FFF2-40B4-BE49-F238E27FC236}">
              <a16:creationId xmlns:a16="http://schemas.microsoft.com/office/drawing/2014/main" id="{00000000-0008-0000-0100-0000F8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1" name="Text Box 7">
          <a:extLst>
            <a:ext uri="{FF2B5EF4-FFF2-40B4-BE49-F238E27FC236}">
              <a16:creationId xmlns:a16="http://schemas.microsoft.com/office/drawing/2014/main" id="{00000000-0008-0000-0100-0000F9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2" name="Text Box 7">
          <a:extLst>
            <a:ext uri="{FF2B5EF4-FFF2-40B4-BE49-F238E27FC236}">
              <a16:creationId xmlns:a16="http://schemas.microsoft.com/office/drawing/2014/main" id="{00000000-0008-0000-0100-0000FA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3" name="Text Box 7">
          <a:extLst>
            <a:ext uri="{FF2B5EF4-FFF2-40B4-BE49-F238E27FC236}">
              <a16:creationId xmlns:a16="http://schemas.microsoft.com/office/drawing/2014/main" id="{00000000-0008-0000-0100-0000FB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4" name="Text Box 7">
          <a:extLst>
            <a:ext uri="{FF2B5EF4-FFF2-40B4-BE49-F238E27FC236}">
              <a16:creationId xmlns:a16="http://schemas.microsoft.com/office/drawing/2014/main" id="{00000000-0008-0000-0100-0000FC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5" name="Text Box 7">
          <a:extLst>
            <a:ext uri="{FF2B5EF4-FFF2-40B4-BE49-F238E27FC236}">
              <a16:creationId xmlns:a16="http://schemas.microsoft.com/office/drawing/2014/main" id="{00000000-0008-0000-0100-0000FD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6" name="Text Box 7">
          <a:extLst>
            <a:ext uri="{FF2B5EF4-FFF2-40B4-BE49-F238E27FC236}">
              <a16:creationId xmlns:a16="http://schemas.microsoft.com/office/drawing/2014/main" id="{00000000-0008-0000-0100-0000FE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7" name="Text Box 7">
          <a:extLst>
            <a:ext uri="{FF2B5EF4-FFF2-40B4-BE49-F238E27FC236}">
              <a16:creationId xmlns:a16="http://schemas.microsoft.com/office/drawing/2014/main" id="{00000000-0008-0000-0100-0000FF11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8" name="Text Box 7">
          <a:extLst>
            <a:ext uri="{FF2B5EF4-FFF2-40B4-BE49-F238E27FC236}">
              <a16:creationId xmlns:a16="http://schemas.microsoft.com/office/drawing/2014/main" id="{00000000-0008-0000-0100-00000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09" name="Text Box 7">
          <a:extLst>
            <a:ext uri="{FF2B5EF4-FFF2-40B4-BE49-F238E27FC236}">
              <a16:creationId xmlns:a16="http://schemas.microsoft.com/office/drawing/2014/main" id="{00000000-0008-0000-0100-00000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0" name="Text Box 7">
          <a:extLst>
            <a:ext uri="{FF2B5EF4-FFF2-40B4-BE49-F238E27FC236}">
              <a16:creationId xmlns:a16="http://schemas.microsoft.com/office/drawing/2014/main" id="{00000000-0008-0000-0100-00000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1" name="Text Box 7">
          <a:extLst>
            <a:ext uri="{FF2B5EF4-FFF2-40B4-BE49-F238E27FC236}">
              <a16:creationId xmlns:a16="http://schemas.microsoft.com/office/drawing/2014/main" id="{00000000-0008-0000-0100-00000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2" name="Text Box 7">
          <a:extLst>
            <a:ext uri="{FF2B5EF4-FFF2-40B4-BE49-F238E27FC236}">
              <a16:creationId xmlns:a16="http://schemas.microsoft.com/office/drawing/2014/main" id="{00000000-0008-0000-0100-00000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3" name="Text Box 7">
          <a:extLst>
            <a:ext uri="{FF2B5EF4-FFF2-40B4-BE49-F238E27FC236}">
              <a16:creationId xmlns:a16="http://schemas.microsoft.com/office/drawing/2014/main" id="{00000000-0008-0000-0100-00000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4" name="Text Box 7">
          <a:extLst>
            <a:ext uri="{FF2B5EF4-FFF2-40B4-BE49-F238E27FC236}">
              <a16:creationId xmlns:a16="http://schemas.microsoft.com/office/drawing/2014/main" id="{00000000-0008-0000-0100-00000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5" name="Text Box 7">
          <a:extLst>
            <a:ext uri="{FF2B5EF4-FFF2-40B4-BE49-F238E27FC236}">
              <a16:creationId xmlns:a16="http://schemas.microsoft.com/office/drawing/2014/main" id="{00000000-0008-0000-0100-00000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6" name="Text Box 7">
          <a:extLst>
            <a:ext uri="{FF2B5EF4-FFF2-40B4-BE49-F238E27FC236}">
              <a16:creationId xmlns:a16="http://schemas.microsoft.com/office/drawing/2014/main" id="{00000000-0008-0000-0100-00000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7" name="Text Box 7">
          <a:extLst>
            <a:ext uri="{FF2B5EF4-FFF2-40B4-BE49-F238E27FC236}">
              <a16:creationId xmlns:a16="http://schemas.microsoft.com/office/drawing/2014/main" id="{00000000-0008-0000-0100-00000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8" name="Text Box 7">
          <a:extLst>
            <a:ext uri="{FF2B5EF4-FFF2-40B4-BE49-F238E27FC236}">
              <a16:creationId xmlns:a16="http://schemas.microsoft.com/office/drawing/2014/main" id="{00000000-0008-0000-0100-00000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19" name="Text Box 7">
          <a:extLst>
            <a:ext uri="{FF2B5EF4-FFF2-40B4-BE49-F238E27FC236}">
              <a16:creationId xmlns:a16="http://schemas.microsoft.com/office/drawing/2014/main" id="{00000000-0008-0000-0100-00000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0" name="Text Box 7">
          <a:extLst>
            <a:ext uri="{FF2B5EF4-FFF2-40B4-BE49-F238E27FC236}">
              <a16:creationId xmlns:a16="http://schemas.microsoft.com/office/drawing/2014/main" id="{00000000-0008-0000-0100-00000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1" name="Text Box 7">
          <a:extLst>
            <a:ext uri="{FF2B5EF4-FFF2-40B4-BE49-F238E27FC236}">
              <a16:creationId xmlns:a16="http://schemas.microsoft.com/office/drawing/2014/main" id="{00000000-0008-0000-0100-00000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2" name="Text Box 7">
          <a:extLst>
            <a:ext uri="{FF2B5EF4-FFF2-40B4-BE49-F238E27FC236}">
              <a16:creationId xmlns:a16="http://schemas.microsoft.com/office/drawing/2014/main" id="{00000000-0008-0000-0100-00000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3" name="Text Box 7">
          <a:extLst>
            <a:ext uri="{FF2B5EF4-FFF2-40B4-BE49-F238E27FC236}">
              <a16:creationId xmlns:a16="http://schemas.microsoft.com/office/drawing/2014/main" id="{00000000-0008-0000-0100-00000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4" name="Text Box 7">
          <a:extLst>
            <a:ext uri="{FF2B5EF4-FFF2-40B4-BE49-F238E27FC236}">
              <a16:creationId xmlns:a16="http://schemas.microsoft.com/office/drawing/2014/main" id="{00000000-0008-0000-0100-00001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5" name="Text Box 7">
          <a:extLst>
            <a:ext uri="{FF2B5EF4-FFF2-40B4-BE49-F238E27FC236}">
              <a16:creationId xmlns:a16="http://schemas.microsoft.com/office/drawing/2014/main" id="{00000000-0008-0000-0100-00001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6" name="Text Box 7">
          <a:extLst>
            <a:ext uri="{FF2B5EF4-FFF2-40B4-BE49-F238E27FC236}">
              <a16:creationId xmlns:a16="http://schemas.microsoft.com/office/drawing/2014/main" id="{00000000-0008-0000-0100-00001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7" name="Text Box 7">
          <a:extLst>
            <a:ext uri="{FF2B5EF4-FFF2-40B4-BE49-F238E27FC236}">
              <a16:creationId xmlns:a16="http://schemas.microsoft.com/office/drawing/2014/main" id="{00000000-0008-0000-0100-00001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8" name="Text Box 7">
          <a:extLst>
            <a:ext uri="{FF2B5EF4-FFF2-40B4-BE49-F238E27FC236}">
              <a16:creationId xmlns:a16="http://schemas.microsoft.com/office/drawing/2014/main" id="{00000000-0008-0000-0100-00001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29" name="Text Box 7">
          <a:extLst>
            <a:ext uri="{FF2B5EF4-FFF2-40B4-BE49-F238E27FC236}">
              <a16:creationId xmlns:a16="http://schemas.microsoft.com/office/drawing/2014/main" id="{00000000-0008-0000-0100-00001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0" name="Text Box 7">
          <a:extLst>
            <a:ext uri="{FF2B5EF4-FFF2-40B4-BE49-F238E27FC236}">
              <a16:creationId xmlns:a16="http://schemas.microsoft.com/office/drawing/2014/main" id="{00000000-0008-0000-0100-00001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1" name="Text Box 7">
          <a:extLst>
            <a:ext uri="{FF2B5EF4-FFF2-40B4-BE49-F238E27FC236}">
              <a16:creationId xmlns:a16="http://schemas.microsoft.com/office/drawing/2014/main" id="{00000000-0008-0000-0100-00001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2" name="Text Box 7">
          <a:extLst>
            <a:ext uri="{FF2B5EF4-FFF2-40B4-BE49-F238E27FC236}">
              <a16:creationId xmlns:a16="http://schemas.microsoft.com/office/drawing/2014/main" id="{00000000-0008-0000-0100-00001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3" name="Text Box 7">
          <a:extLst>
            <a:ext uri="{FF2B5EF4-FFF2-40B4-BE49-F238E27FC236}">
              <a16:creationId xmlns:a16="http://schemas.microsoft.com/office/drawing/2014/main" id="{00000000-0008-0000-0100-00001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4" name="Text Box 7">
          <a:extLst>
            <a:ext uri="{FF2B5EF4-FFF2-40B4-BE49-F238E27FC236}">
              <a16:creationId xmlns:a16="http://schemas.microsoft.com/office/drawing/2014/main" id="{00000000-0008-0000-0100-00001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5" name="Text Box 7">
          <a:extLst>
            <a:ext uri="{FF2B5EF4-FFF2-40B4-BE49-F238E27FC236}">
              <a16:creationId xmlns:a16="http://schemas.microsoft.com/office/drawing/2014/main" id="{00000000-0008-0000-0100-00001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6" name="Text Box 7">
          <a:extLst>
            <a:ext uri="{FF2B5EF4-FFF2-40B4-BE49-F238E27FC236}">
              <a16:creationId xmlns:a16="http://schemas.microsoft.com/office/drawing/2014/main" id="{00000000-0008-0000-0100-00001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7" name="Text Box 7">
          <a:extLst>
            <a:ext uri="{FF2B5EF4-FFF2-40B4-BE49-F238E27FC236}">
              <a16:creationId xmlns:a16="http://schemas.microsoft.com/office/drawing/2014/main" id="{00000000-0008-0000-0100-00001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8" name="Text Box 7">
          <a:extLst>
            <a:ext uri="{FF2B5EF4-FFF2-40B4-BE49-F238E27FC236}">
              <a16:creationId xmlns:a16="http://schemas.microsoft.com/office/drawing/2014/main" id="{00000000-0008-0000-0100-00001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39" name="Text Box 7">
          <a:extLst>
            <a:ext uri="{FF2B5EF4-FFF2-40B4-BE49-F238E27FC236}">
              <a16:creationId xmlns:a16="http://schemas.microsoft.com/office/drawing/2014/main" id="{00000000-0008-0000-0100-00001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0" name="Text Box 7">
          <a:extLst>
            <a:ext uri="{FF2B5EF4-FFF2-40B4-BE49-F238E27FC236}">
              <a16:creationId xmlns:a16="http://schemas.microsoft.com/office/drawing/2014/main" id="{00000000-0008-0000-0100-00002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1" name="Text Box 7">
          <a:extLst>
            <a:ext uri="{FF2B5EF4-FFF2-40B4-BE49-F238E27FC236}">
              <a16:creationId xmlns:a16="http://schemas.microsoft.com/office/drawing/2014/main" id="{00000000-0008-0000-0100-00002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2" name="Text Box 7">
          <a:extLst>
            <a:ext uri="{FF2B5EF4-FFF2-40B4-BE49-F238E27FC236}">
              <a16:creationId xmlns:a16="http://schemas.microsoft.com/office/drawing/2014/main" id="{00000000-0008-0000-0100-00002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3" name="Text Box 7">
          <a:extLst>
            <a:ext uri="{FF2B5EF4-FFF2-40B4-BE49-F238E27FC236}">
              <a16:creationId xmlns:a16="http://schemas.microsoft.com/office/drawing/2014/main" id="{00000000-0008-0000-0100-00002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4" name="Text Box 7">
          <a:extLst>
            <a:ext uri="{FF2B5EF4-FFF2-40B4-BE49-F238E27FC236}">
              <a16:creationId xmlns:a16="http://schemas.microsoft.com/office/drawing/2014/main" id="{00000000-0008-0000-0100-00002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5" name="Text Box 7">
          <a:extLst>
            <a:ext uri="{FF2B5EF4-FFF2-40B4-BE49-F238E27FC236}">
              <a16:creationId xmlns:a16="http://schemas.microsoft.com/office/drawing/2014/main" id="{00000000-0008-0000-0100-00002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6" name="Text Box 7">
          <a:extLst>
            <a:ext uri="{FF2B5EF4-FFF2-40B4-BE49-F238E27FC236}">
              <a16:creationId xmlns:a16="http://schemas.microsoft.com/office/drawing/2014/main" id="{00000000-0008-0000-0100-00002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7" name="Text Box 7">
          <a:extLst>
            <a:ext uri="{FF2B5EF4-FFF2-40B4-BE49-F238E27FC236}">
              <a16:creationId xmlns:a16="http://schemas.microsoft.com/office/drawing/2014/main" id="{00000000-0008-0000-0100-00002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8" name="Text Box 7">
          <a:extLst>
            <a:ext uri="{FF2B5EF4-FFF2-40B4-BE49-F238E27FC236}">
              <a16:creationId xmlns:a16="http://schemas.microsoft.com/office/drawing/2014/main" id="{00000000-0008-0000-0100-00002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49" name="Text Box 7">
          <a:extLst>
            <a:ext uri="{FF2B5EF4-FFF2-40B4-BE49-F238E27FC236}">
              <a16:creationId xmlns:a16="http://schemas.microsoft.com/office/drawing/2014/main" id="{00000000-0008-0000-0100-00002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0" name="Text Box 7">
          <a:extLst>
            <a:ext uri="{FF2B5EF4-FFF2-40B4-BE49-F238E27FC236}">
              <a16:creationId xmlns:a16="http://schemas.microsoft.com/office/drawing/2014/main" id="{00000000-0008-0000-0100-00002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1" name="Text Box 7">
          <a:extLst>
            <a:ext uri="{FF2B5EF4-FFF2-40B4-BE49-F238E27FC236}">
              <a16:creationId xmlns:a16="http://schemas.microsoft.com/office/drawing/2014/main" id="{00000000-0008-0000-0100-00002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2" name="Text Box 7">
          <a:extLst>
            <a:ext uri="{FF2B5EF4-FFF2-40B4-BE49-F238E27FC236}">
              <a16:creationId xmlns:a16="http://schemas.microsoft.com/office/drawing/2014/main" id="{00000000-0008-0000-0100-00002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3" name="Text Box 7">
          <a:extLst>
            <a:ext uri="{FF2B5EF4-FFF2-40B4-BE49-F238E27FC236}">
              <a16:creationId xmlns:a16="http://schemas.microsoft.com/office/drawing/2014/main" id="{00000000-0008-0000-0100-00002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4" name="Text Box 7">
          <a:extLst>
            <a:ext uri="{FF2B5EF4-FFF2-40B4-BE49-F238E27FC236}">
              <a16:creationId xmlns:a16="http://schemas.microsoft.com/office/drawing/2014/main" id="{00000000-0008-0000-0100-00002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5" name="Text Box 7">
          <a:extLst>
            <a:ext uri="{FF2B5EF4-FFF2-40B4-BE49-F238E27FC236}">
              <a16:creationId xmlns:a16="http://schemas.microsoft.com/office/drawing/2014/main" id="{00000000-0008-0000-0100-00002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6" name="Text Box 7">
          <a:extLst>
            <a:ext uri="{FF2B5EF4-FFF2-40B4-BE49-F238E27FC236}">
              <a16:creationId xmlns:a16="http://schemas.microsoft.com/office/drawing/2014/main" id="{00000000-0008-0000-0100-00003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7" name="Text Box 7">
          <a:extLst>
            <a:ext uri="{FF2B5EF4-FFF2-40B4-BE49-F238E27FC236}">
              <a16:creationId xmlns:a16="http://schemas.microsoft.com/office/drawing/2014/main" id="{00000000-0008-0000-0100-00003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8" name="Text Box 7">
          <a:extLst>
            <a:ext uri="{FF2B5EF4-FFF2-40B4-BE49-F238E27FC236}">
              <a16:creationId xmlns:a16="http://schemas.microsoft.com/office/drawing/2014/main" id="{00000000-0008-0000-0100-00003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59" name="Text Box 7">
          <a:extLst>
            <a:ext uri="{FF2B5EF4-FFF2-40B4-BE49-F238E27FC236}">
              <a16:creationId xmlns:a16="http://schemas.microsoft.com/office/drawing/2014/main" id="{00000000-0008-0000-0100-00003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0" name="Text Box 7">
          <a:extLst>
            <a:ext uri="{FF2B5EF4-FFF2-40B4-BE49-F238E27FC236}">
              <a16:creationId xmlns:a16="http://schemas.microsoft.com/office/drawing/2014/main" id="{00000000-0008-0000-0100-00003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1" name="Text Box 7">
          <a:extLst>
            <a:ext uri="{FF2B5EF4-FFF2-40B4-BE49-F238E27FC236}">
              <a16:creationId xmlns:a16="http://schemas.microsoft.com/office/drawing/2014/main" id="{00000000-0008-0000-0100-00003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2" name="Text Box 7">
          <a:extLst>
            <a:ext uri="{FF2B5EF4-FFF2-40B4-BE49-F238E27FC236}">
              <a16:creationId xmlns:a16="http://schemas.microsoft.com/office/drawing/2014/main" id="{00000000-0008-0000-0100-00003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3" name="Text Box 7">
          <a:extLst>
            <a:ext uri="{FF2B5EF4-FFF2-40B4-BE49-F238E27FC236}">
              <a16:creationId xmlns:a16="http://schemas.microsoft.com/office/drawing/2014/main" id="{00000000-0008-0000-0100-00003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4" name="Text Box 7">
          <a:extLst>
            <a:ext uri="{FF2B5EF4-FFF2-40B4-BE49-F238E27FC236}">
              <a16:creationId xmlns:a16="http://schemas.microsoft.com/office/drawing/2014/main" id="{00000000-0008-0000-0100-00003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5" name="Text Box 7">
          <a:extLst>
            <a:ext uri="{FF2B5EF4-FFF2-40B4-BE49-F238E27FC236}">
              <a16:creationId xmlns:a16="http://schemas.microsoft.com/office/drawing/2014/main" id="{00000000-0008-0000-0100-00003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6" name="Text Box 7">
          <a:extLst>
            <a:ext uri="{FF2B5EF4-FFF2-40B4-BE49-F238E27FC236}">
              <a16:creationId xmlns:a16="http://schemas.microsoft.com/office/drawing/2014/main" id="{00000000-0008-0000-0100-00003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7" name="Text Box 7">
          <a:extLst>
            <a:ext uri="{FF2B5EF4-FFF2-40B4-BE49-F238E27FC236}">
              <a16:creationId xmlns:a16="http://schemas.microsoft.com/office/drawing/2014/main" id="{00000000-0008-0000-0100-00003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8" name="Text Box 7">
          <a:extLst>
            <a:ext uri="{FF2B5EF4-FFF2-40B4-BE49-F238E27FC236}">
              <a16:creationId xmlns:a16="http://schemas.microsoft.com/office/drawing/2014/main" id="{00000000-0008-0000-0100-00003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69" name="Text Box 7">
          <a:extLst>
            <a:ext uri="{FF2B5EF4-FFF2-40B4-BE49-F238E27FC236}">
              <a16:creationId xmlns:a16="http://schemas.microsoft.com/office/drawing/2014/main" id="{00000000-0008-0000-0100-00003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0" name="Text Box 7">
          <a:extLst>
            <a:ext uri="{FF2B5EF4-FFF2-40B4-BE49-F238E27FC236}">
              <a16:creationId xmlns:a16="http://schemas.microsoft.com/office/drawing/2014/main" id="{00000000-0008-0000-0100-00003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1" name="Text Box 7">
          <a:extLst>
            <a:ext uri="{FF2B5EF4-FFF2-40B4-BE49-F238E27FC236}">
              <a16:creationId xmlns:a16="http://schemas.microsoft.com/office/drawing/2014/main" id="{00000000-0008-0000-0100-00003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2" name="Text Box 7">
          <a:extLst>
            <a:ext uri="{FF2B5EF4-FFF2-40B4-BE49-F238E27FC236}">
              <a16:creationId xmlns:a16="http://schemas.microsoft.com/office/drawing/2014/main" id="{00000000-0008-0000-0100-00004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3" name="Text Box 7">
          <a:extLst>
            <a:ext uri="{FF2B5EF4-FFF2-40B4-BE49-F238E27FC236}">
              <a16:creationId xmlns:a16="http://schemas.microsoft.com/office/drawing/2014/main" id="{00000000-0008-0000-0100-00004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4" name="Text Box 7">
          <a:extLst>
            <a:ext uri="{FF2B5EF4-FFF2-40B4-BE49-F238E27FC236}">
              <a16:creationId xmlns:a16="http://schemas.microsoft.com/office/drawing/2014/main" id="{00000000-0008-0000-0100-00004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5" name="Text Box 7">
          <a:extLst>
            <a:ext uri="{FF2B5EF4-FFF2-40B4-BE49-F238E27FC236}">
              <a16:creationId xmlns:a16="http://schemas.microsoft.com/office/drawing/2014/main" id="{00000000-0008-0000-0100-00004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6" name="Text Box 7">
          <a:extLst>
            <a:ext uri="{FF2B5EF4-FFF2-40B4-BE49-F238E27FC236}">
              <a16:creationId xmlns:a16="http://schemas.microsoft.com/office/drawing/2014/main" id="{00000000-0008-0000-0100-00004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7" name="Text Box 7">
          <a:extLst>
            <a:ext uri="{FF2B5EF4-FFF2-40B4-BE49-F238E27FC236}">
              <a16:creationId xmlns:a16="http://schemas.microsoft.com/office/drawing/2014/main" id="{00000000-0008-0000-0100-00004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8" name="Text Box 7">
          <a:extLst>
            <a:ext uri="{FF2B5EF4-FFF2-40B4-BE49-F238E27FC236}">
              <a16:creationId xmlns:a16="http://schemas.microsoft.com/office/drawing/2014/main" id="{00000000-0008-0000-0100-00004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79" name="Text Box 7">
          <a:extLst>
            <a:ext uri="{FF2B5EF4-FFF2-40B4-BE49-F238E27FC236}">
              <a16:creationId xmlns:a16="http://schemas.microsoft.com/office/drawing/2014/main" id="{00000000-0008-0000-0100-00004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0" name="Text Box 7">
          <a:extLst>
            <a:ext uri="{FF2B5EF4-FFF2-40B4-BE49-F238E27FC236}">
              <a16:creationId xmlns:a16="http://schemas.microsoft.com/office/drawing/2014/main" id="{00000000-0008-0000-0100-00004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1" name="Text Box 7">
          <a:extLst>
            <a:ext uri="{FF2B5EF4-FFF2-40B4-BE49-F238E27FC236}">
              <a16:creationId xmlns:a16="http://schemas.microsoft.com/office/drawing/2014/main" id="{00000000-0008-0000-0100-00004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2" name="Text Box 7">
          <a:extLst>
            <a:ext uri="{FF2B5EF4-FFF2-40B4-BE49-F238E27FC236}">
              <a16:creationId xmlns:a16="http://schemas.microsoft.com/office/drawing/2014/main" id="{00000000-0008-0000-0100-00004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3" name="Text Box 7">
          <a:extLst>
            <a:ext uri="{FF2B5EF4-FFF2-40B4-BE49-F238E27FC236}">
              <a16:creationId xmlns:a16="http://schemas.microsoft.com/office/drawing/2014/main" id="{00000000-0008-0000-0100-00004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4" name="Text Box 7">
          <a:extLst>
            <a:ext uri="{FF2B5EF4-FFF2-40B4-BE49-F238E27FC236}">
              <a16:creationId xmlns:a16="http://schemas.microsoft.com/office/drawing/2014/main" id="{00000000-0008-0000-0100-00004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5" name="Text Box 7">
          <a:extLst>
            <a:ext uri="{FF2B5EF4-FFF2-40B4-BE49-F238E27FC236}">
              <a16:creationId xmlns:a16="http://schemas.microsoft.com/office/drawing/2014/main" id="{00000000-0008-0000-0100-00004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6" name="Text Box 7">
          <a:extLst>
            <a:ext uri="{FF2B5EF4-FFF2-40B4-BE49-F238E27FC236}">
              <a16:creationId xmlns:a16="http://schemas.microsoft.com/office/drawing/2014/main" id="{00000000-0008-0000-0100-00004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7" name="Text Box 7">
          <a:extLst>
            <a:ext uri="{FF2B5EF4-FFF2-40B4-BE49-F238E27FC236}">
              <a16:creationId xmlns:a16="http://schemas.microsoft.com/office/drawing/2014/main" id="{00000000-0008-0000-0100-00004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8" name="Text Box 7">
          <a:extLst>
            <a:ext uri="{FF2B5EF4-FFF2-40B4-BE49-F238E27FC236}">
              <a16:creationId xmlns:a16="http://schemas.microsoft.com/office/drawing/2014/main" id="{00000000-0008-0000-0100-00005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89" name="Text Box 7">
          <a:extLst>
            <a:ext uri="{FF2B5EF4-FFF2-40B4-BE49-F238E27FC236}">
              <a16:creationId xmlns:a16="http://schemas.microsoft.com/office/drawing/2014/main" id="{00000000-0008-0000-0100-00005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0" name="Text Box 7">
          <a:extLst>
            <a:ext uri="{FF2B5EF4-FFF2-40B4-BE49-F238E27FC236}">
              <a16:creationId xmlns:a16="http://schemas.microsoft.com/office/drawing/2014/main" id="{00000000-0008-0000-0100-00005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2" name="Text Box 7">
          <a:extLst>
            <a:ext uri="{FF2B5EF4-FFF2-40B4-BE49-F238E27FC236}">
              <a16:creationId xmlns:a16="http://schemas.microsoft.com/office/drawing/2014/main" id="{00000000-0008-0000-0100-00005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3" name="Text Box 7">
          <a:extLst>
            <a:ext uri="{FF2B5EF4-FFF2-40B4-BE49-F238E27FC236}">
              <a16:creationId xmlns:a16="http://schemas.microsoft.com/office/drawing/2014/main" id="{00000000-0008-0000-0100-00005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4" name="Text Box 7">
          <a:extLst>
            <a:ext uri="{FF2B5EF4-FFF2-40B4-BE49-F238E27FC236}">
              <a16:creationId xmlns:a16="http://schemas.microsoft.com/office/drawing/2014/main" id="{00000000-0008-0000-0100-00005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5" name="Text Box 7">
          <a:extLst>
            <a:ext uri="{FF2B5EF4-FFF2-40B4-BE49-F238E27FC236}">
              <a16:creationId xmlns:a16="http://schemas.microsoft.com/office/drawing/2014/main" id="{00000000-0008-0000-0100-00005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6" name="Text Box 7">
          <a:extLst>
            <a:ext uri="{FF2B5EF4-FFF2-40B4-BE49-F238E27FC236}">
              <a16:creationId xmlns:a16="http://schemas.microsoft.com/office/drawing/2014/main" id="{00000000-0008-0000-0100-00005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7" name="Text Box 7">
          <a:extLst>
            <a:ext uri="{FF2B5EF4-FFF2-40B4-BE49-F238E27FC236}">
              <a16:creationId xmlns:a16="http://schemas.microsoft.com/office/drawing/2014/main" id="{00000000-0008-0000-0100-00005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8" name="Text Box 7">
          <a:extLst>
            <a:ext uri="{FF2B5EF4-FFF2-40B4-BE49-F238E27FC236}">
              <a16:creationId xmlns:a16="http://schemas.microsoft.com/office/drawing/2014/main" id="{00000000-0008-0000-0100-00005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699" name="Text Box 7">
          <a:extLst>
            <a:ext uri="{FF2B5EF4-FFF2-40B4-BE49-F238E27FC236}">
              <a16:creationId xmlns:a16="http://schemas.microsoft.com/office/drawing/2014/main" id="{00000000-0008-0000-0100-00005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0" name="Text Box 7">
          <a:extLst>
            <a:ext uri="{FF2B5EF4-FFF2-40B4-BE49-F238E27FC236}">
              <a16:creationId xmlns:a16="http://schemas.microsoft.com/office/drawing/2014/main" id="{00000000-0008-0000-0100-00005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1" name="Text Box 7">
          <a:extLst>
            <a:ext uri="{FF2B5EF4-FFF2-40B4-BE49-F238E27FC236}">
              <a16:creationId xmlns:a16="http://schemas.microsoft.com/office/drawing/2014/main" id="{00000000-0008-0000-0100-00005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2" name="Text Box 7">
          <a:extLst>
            <a:ext uri="{FF2B5EF4-FFF2-40B4-BE49-F238E27FC236}">
              <a16:creationId xmlns:a16="http://schemas.microsoft.com/office/drawing/2014/main" id="{00000000-0008-0000-0100-00005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3" name="Text Box 7">
          <a:extLst>
            <a:ext uri="{FF2B5EF4-FFF2-40B4-BE49-F238E27FC236}">
              <a16:creationId xmlns:a16="http://schemas.microsoft.com/office/drawing/2014/main" id="{00000000-0008-0000-0100-00005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4" name="Text Box 7">
          <a:extLst>
            <a:ext uri="{FF2B5EF4-FFF2-40B4-BE49-F238E27FC236}">
              <a16:creationId xmlns:a16="http://schemas.microsoft.com/office/drawing/2014/main" id="{00000000-0008-0000-0100-00006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5" name="Text Box 7">
          <a:extLst>
            <a:ext uri="{FF2B5EF4-FFF2-40B4-BE49-F238E27FC236}">
              <a16:creationId xmlns:a16="http://schemas.microsoft.com/office/drawing/2014/main" id="{00000000-0008-0000-0100-00006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6" name="Text Box 7">
          <a:extLst>
            <a:ext uri="{FF2B5EF4-FFF2-40B4-BE49-F238E27FC236}">
              <a16:creationId xmlns:a16="http://schemas.microsoft.com/office/drawing/2014/main" id="{00000000-0008-0000-0100-00006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7" name="Text Box 7">
          <a:extLst>
            <a:ext uri="{FF2B5EF4-FFF2-40B4-BE49-F238E27FC236}">
              <a16:creationId xmlns:a16="http://schemas.microsoft.com/office/drawing/2014/main" id="{00000000-0008-0000-0100-00006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8" name="Text Box 7">
          <a:extLst>
            <a:ext uri="{FF2B5EF4-FFF2-40B4-BE49-F238E27FC236}">
              <a16:creationId xmlns:a16="http://schemas.microsoft.com/office/drawing/2014/main" id="{00000000-0008-0000-0100-00006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09" name="Text Box 7">
          <a:extLst>
            <a:ext uri="{FF2B5EF4-FFF2-40B4-BE49-F238E27FC236}">
              <a16:creationId xmlns:a16="http://schemas.microsoft.com/office/drawing/2014/main" id="{00000000-0008-0000-0100-00006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0" name="Text Box 7">
          <a:extLst>
            <a:ext uri="{FF2B5EF4-FFF2-40B4-BE49-F238E27FC236}">
              <a16:creationId xmlns:a16="http://schemas.microsoft.com/office/drawing/2014/main" id="{00000000-0008-0000-0100-00006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1" name="Text Box 7">
          <a:extLst>
            <a:ext uri="{FF2B5EF4-FFF2-40B4-BE49-F238E27FC236}">
              <a16:creationId xmlns:a16="http://schemas.microsoft.com/office/drawing/2014/main" id="{00000000-0008-0000-0100-00006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2" name="Text Box 7">
          <a:extLst>
            <a:ext uri="{FF2B5EF4-FFF2-40B4-BE49-F238E27FC236}">
              <a16:creationId xmlns:a16="http://schemas.microsoft.com/office/drawing/2014/main" id="{00000000-0008-0000-0100-00006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3" name="Text Box 7">
          <a:extLst>
            <a:ext uri="{FF2B5EF4-FFF2-40B4-BE49-F238E27FC236}">
              <a16:creationId xmlns:a16="http://schemas.microsoft.com/office/drawing/2014/main" id="{00000000-0008-0000-0100-00006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4" name="Text Box 7">
          <a:extLst>
            <a:ext uri="{FF2B5EF4-FFF2-40B4-BE49-F238E27FC236}">
              <a16:creationId xmlns:a16="http://schemas.microsoft.com/office/drawing/2014/main" id="{00000000-0008-0000-0100-00006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5" name="Text Box 7">
          <a:extLst>
            <a:ext uri="{FF2B5EF4-FFF2-40B4-BE49-F238E27FC236}">
              <a16:creationId xmlns:a16="http://schemas.microsoft.com/office/drawing/2014/main" id="{00000000-0008-0000-0100-00006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6" name="Text Box 7">
          <a:extLst>
            <a:ext uri="{FF2B5EF4-FFF2-40B4-BE49-F238E27FC236}">
              <a16:creationId xmlns:a16="http://schemas.microsoft.com/office/drawing/2014/main" id="{00000000-0008-0000-0100-00006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7" name="Text Box 7">
          <a:extLst>
            <a:ext uri="{FF2B5EF4-FFF2-40B4-BE49-F238E27FC236}">
              <a16:creationId xmlns:a16="http://schemas.microsoft.com/office/drawing/2014/main" id="{00000000-0008-0000-0100-00006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8" name="Text Box 7">
          <a:extLst>
            <a:ext uri="{FF2B5EF4-FFF2-40B4-BE49-F238E27FC236}">
              <a16:creationId xmlns:a16="http://schemas.microsoft.com/office/drawing/2014/main" id="{00000000-0008-0000-0100-00006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19" name="Text Box 7">
          <a:extLst>
            <a:ext uri="{FF2B5EF4-FFF2-40B4-BE49-F238E27FC236}">
              <a16:creationId xmlns:a16="http://schemas.microsoft.com/office/drawing/2014/main" id="{00000000-0008-0000-0100-00006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0" name="Text Box 7">
          <a:extLst>
            <a:ext uri="{FF2B5EF4-FFF2-40B4-BE49-F238E27FC236}">
              <a16:creationId xmlns:a16="http://schemas.microsoft.com/office/drawing/2014/main" id="{00000000-0008-0000-0100-00007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1" name="Text Box 7">
          <a:extLst>
            <a:ext uri="{FF2B5EF4-FFF2-40B4-BE49-F238E27FC236}">
              <a16:creationId xmlns:a16="http://schemas.microsoft.com/office/drawing/2014/main" id="{00000000-0008-0000-0100-00007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2" name="Text Box 7">
          <a:extLst>
            <a:ext uri="{FF2B5EF4-FFF2-40B4-BE49-F238E27FC236}">
              <a16:creationId xmlns:a16="http://schemas.microsoft.com/office/drawing/2014/main" id="{00000000-0008-0000-0100-00007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3" name="Text Box 7">
          <a:extLst>
            <a:ext uri="{FF2B5EF4-FFF2-40B4-BE49-F238E27FC236}">
              <a16:creationId xmlns:a16="http://schemas.microsoft.com/office/drawing/2014/main" id="{00000000-0008-0000-0100-00007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4" name="Text Box 7">
          <a:extLst>
            <a:ext uri="{FF2B5EF4-FFF2-40B4-BE49-F238E27FC236}">
              <a16:creationId xmlns:a16="http://schemas.microsoft.com/office/drawing/2014/main" id="{00000000-0008-0000-0100-00007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5" name="Text Box 7">
          <a:extLst>
            <a:ext uri="{FF2B5EF4-FFF2-40B4-BE49-F238E27FC236}">
              <a16:creationId xmlns:a16="http://schemas.microsoft.com/office/drawing/2014/main" id="{00000000-0008-0000-0100-00007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6" name="Text Box 7">
          <a:extLst>
            <a:ext uri="{FF2B5EF4-FFF2-40B4-BE49-F238E27FC236}">
              <a16:creationId xmlns:a16="http://schemas.microsoft.com/office/drawing/2014/main" id="{00000000-0008-0000-0100-00007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7" name="Text Box 7">
          <a:extLst>
            <a:ext uri="{FF2B5EF4-FFF2-40B4-BE49-F238E27FC236}">
              <a16:creationId xmlns:a16="http://schemas.microsoft.com/office/drawing/2014/main" id="{00000000-0008-0000-0100-00007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8" name="Text Box 7">
          <a:extLst>
            <a:ext uri="{FF2B5EF4-FFF2-40B4-BE49-F238E27FC236}">
              <a16:creationId xmlns:a16="http://schemas.microsoft.com/office/drawing/2014/main" id="{00000000-0008-0000-0100-00007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29" name="Text Box 7">
          <a:extLst>
            <a:ext uri="{FF2B5EF4-FFF2-40B4-BE49-F238E27FC236}">
              <a16:creationId xmlns:a16="http://schemas.microsoft.com/office/drawing/2014/main" id="{00000000-0008-0000-0100-00007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0" name="Text Box 7">
          <a:extLst>
            <a:ext uri="{FF2B5EF4-FFF2-40B4-BE49-F238E27FC236}">
              <a16:creationId xmlns:a16="http://schemas.microsoft.com/office/drawing/2014/main" id="{00000000-0008-0000-0100-00007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1" name="Text Box 7">
          <a:extLst>
            <a:ext uri="{FF2B5EF4-FFF2-40B4-BE49-F238E27FC236}">
              <a16:creationId xmlns:a16="http://schemas.microsoft.com/office/drawing/2014/main" id="{00000000-0008-0000-0100-00007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2" name="Text Box 7">
          <a:extLst>
            <a:ext uri="{FF2B5EF4-FFF2-40B4-BE49-F238E27FC236}">
              <a16:creationId xmlns:a16="http://schemas.microsoft.com/office/drawing/2014/main" id="{00000000-0008-0000-0100-00007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3" name="Text Box 7">
          <a:extLst>
            <a:ext uri="{FF2B5EF4-FFF2-40B4-BE49-F238E27FC236}">
              <a16:creationId xmlns:a16="http://schemas.microsoft.com/office/drawing/2014/main" id="{00000000-0008-0000-0100-00007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4" name="Text Box 7">
          <a:extLst>
            <a:ext uri="{FF2B5EF4-FFF2-40B4-BE49-F238E27FC236}">
              <a16:creationId xmlns:a16="http://schemas.microsoft.com/office/drawing/2014/main" id="{00000000-0008-0000-0100-00007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5" name="Text Box 7">
          <a:extLst>
            <a:ext uri="{FF2B5EF4-FFF2-40B4-BE49-F238E27FC236}">
              <a16:creationId xmlns:a16="http://schemas.microsoft.com/office/drawing/2014/main" id="{00000000-0008-0000-0100-00007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6" name="Text Box 7">
          <a:extLst>
            <a:ext uri="{FF2B5EF4-FFF2-40B4-BE49-F238E27FC236}">
              <a16:creationId xmlns:a16="http://schemas.microsoft.com/office/drawing/2014/main" id="{00000000-0008-0000-0100-00008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7" name="Text Box 7">
          <a:extLst>
            <a:ext uri="{FF2B5EF4-FFF2-40B4-BE49-F238E27FC236}">
              <a16:creationId xmlns:a16="http://schemas.microsoft.com/office/drawing/2014/main" id="{00000000-0008-0000-0100-00008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8" name="Text Box 7">
          <a:extLst>
            <a:ext uri="{FF2B5EF4-FFF2-40B4-BE49-F238E27FC236}">
              <a16:creationId xmlns:a16="http://schemas.microsoft.com/office/drawing/2014/main" id="{00000000-0008-0000-0100-00008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39" name="Text Box 7">
          <a:extLst>
            <a:ext uri="{FF2B5EF4-FFF2-40B4-BE49-F238E27FC236}">
              <a16:creationId xmlns:a16="http://schemas.microsoft.com/office/drawing/2014/main" id="{00000000-0008-0000-0100-00008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0" name="Text Box 7">
          <a:extLst>
            <a:ext uri="{FF2B5EF4-FFF2-40B4-BE49-F238E27FC236}">
              <a16:creationId xmlns:a16="http://schemas.microsoft.com/office/drawing/2014/main" id="{00000000-0008-0000-0100-00008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1" name="Text Box 7">
          <a:extLst>
            <a:ext uri="{FF2B5EF4-FFF2-40B4-BE49-F238E27FC236}">
              <a16:creationId xmlns:a16="http://schemas.microsoft.com/office/drawing/2014/main" id="{00000000-0008-0000-0100-00008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2" name="Text Box 7">
          <a:extLst>
            <a:ext uri="{FF2B5EF4-FFF2-40B4-BE49-F238E27FC236}">
              <a16:creationId xmlns:a16="http://schemas.microsoft.com/office/drawing/2014/main" id="{00000000-0008-0000-0100-00008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3" name="Text Box 7">
          <a:extLst>
            <a:ext uri="{FF2B5EF4-FFF2-40B4-BE49-F238E27FC236}">
              <a16:creationId xmlns:a16="http://schemas.microsoft.com/office/drawing/2014/main" id="{00000000-0008-0000-0100-00008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4" name="Text Box 7">
          <a:extLst>
            <a:ext uri="{FF2B5EF4-FFF2-40B4-BE49-F238E27FC236}">
              <a16:creationId xmlns:a16="http://schemas.microsoft.com/office/drawing/2014/main" id="{00000000-0008-0000-0100-00008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5" name="Text Box 7">
          <a:extLst>
            <a:ext uri="{FF2B5EF4-FFF2-40B4-BE49-F238E27FC236}">
              <a16:creationId xmlns:a16="http://schemas.microsoft.com/office/drawing/2014/main" id="{00000000-0008-0000-0100-00008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6" name="Text Box 7">
          <a:extLst>
            <a:ext uri="{FF2B5EF4-FFF2-40B4-BE49-F238E27FC236}">
              <a16:creationId xmlns:a16="http://schemas.microsoft.com/office/drawing/2014/main" id="{00000000-0008-0000-0100-00008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7" name="Text Box 7">
          <a:extLst>
            <a:ext uri="{FF2B5EF4-FFF2-40B4-BE49-F238E27FC236}">
              <a16:creationId xmlns:a16="http://schemas.microsoft.com/office/drawing/2014/main" id="{00000000-0008-0000-0100-00008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8" name="Text Box 7">
          <a:extLst>
            <a:ext uri="{FF2B5EF4-FFF2-40B4-BE49-F238E27FC236}">
              <a16:creationId xmlns:a16="http://schemas.microsoft.com/office/drawing/2014/main" id="{00000000-0008-0000-0100-00008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49" name="Text Box 7">
          <a:extLst>
            <a:ext uri="{FF2B5EF4-FFF2-40B4-BE49-F238E27FC236}">
              <a16:creationId xmlns:a16="http://schemas.microsoft.com/office/drawing/2014/main" id="{00000000-0008-0000-0100-00008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0" name="Text Box 7">
          <a:extLst>
            <a:ext uri="{FF2B5EF4-FFF2-40B4-BE49-F238E27FC236}">
              <a16:creationId xmlns:a16="http://schemas.microsoft.com/office/drawing/2014/main" id="{00000000-0008-0000-0100-00008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1" name="Text Box 7">
          <a:extLst>
            <a:ext uri="{FF2B5EF4-FFF2-40B4-BE49-F238E27FC236}">
              <a16:creationId xmlns:a16="http://schemas.microsoft.com/office/drawing/2014/main" id="{00000000-0008-0000-0100-00008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2" name="Text Box 7">
          <a:extLst>
            <a:ext uri="{FF2B5EF4-FFF2-40B4-BE49-F238E27FC236}">
              <a16:creationId xmlns:a16="http://schemas.microsoft.com/office/drawing/2014/main" id="{00000000-0008-0000-0100-00009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3" name="Text Box 7">
          <a:extLst>
            <a:ext uri="{FF2B5EF4-FFF2-40B4-BE49-F238E27FC236}">
              <a16:creationId xmlns:a16="http://schemas.microsoft.com/office/drawing/2014/main" id="{00000000-0008-0000-0100-00009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4" name="Text Box 7">
          <a:extLst>
            <a:ext uri="{FF2B5EF4-FFF2-40B4-BE49-F238E27FC236}">
              <a16:creationId xmlns:a16="http://schemas.microsoft.com/office/drawing/2014/main" id="{00000000-0008-0000-0100-00009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5" name="Text Box 7">
          <a:extLst>
            <a:ext uri="{FF2B5EF4-FFF2-40B4-BE49-F238E27FC236}">
              <a16:creationId xmlns:a16="http://schemas.microsoft.com/office/drawing/2014/main" id="{00000000-0008-0000-0100-00009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6" name="Text Box 7">
          <a:extLst>
            <a:ext uri="{FF2B5EF4-FFF2-40B4-BE49-F238E27FC236}">
              <a16:creationId xmlns:a16="http://schemas.microsoft.com/office/drawing/2014/main" id="{00000000-0008-0000-0100-00009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7" name="Text Box 7">
          <a:extLst>
            <a:ext uri="{FF2B5EF4-FFF2-40B4-BE49-F238E27FC236}">
              <a16:creationId xmlns:a16="http://schemas.microsoft.com/office/drawing/2014/main" id="{00000000-0008-0000-0100-00009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8" name="Text Box 7">
          <a:extLst>
            <a:ext uri="{FF2B5EF4-FFF2-40B4-BE49-F238E27FC236}">
              <a16:creationId xmlns:a16="http://schemas.microsoft.com/office/drawing/2014/main" id="{00000000-0008-0000-0100-00009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59" name="Text Box 7">
          <a:extLst>
            <a:ext uri="{FF2B5EF4-FFF2-40B4-BE49-F238E27FC236}">
              <a16:creationId xmlns:a16="http://schemas.microsoft.com/office/drawing/2014/main" id="{00000000-0008-0000-0100-00009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0" name="Text Box 7">
          <a:extLst>
            <a:ext uri="{FF2B5EF4-FFF2-40B4-BE49-F238E27FC236}">
              <a16:creationId xmlns:a16="http://schemas.microsoft.com/office/drawing/2014/main" id="{00000000-0008-0000-0100-00009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1" name="Text Box 7">
          <a:extLst>
            <a:ext uri="{FF2B5EF4-FFF2-40B4-BE49-F238E27FC236}">
              <a16:creationId xmlns:a16="http://schemas.microsoft.com/office/drawing/2014/main" id="{00000000-0008-0000-0100-00009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2" name="Text Box 7">
          <a:extLst>
            <a:ext uri="{FF2B5EF4-FFF2-40B4-BE49-F238E27FC236}">
              <a16:creationId xmlns:a16="http://schemas.microsoft.com/office/drawing/2014/main" id="{00000000-0008-0000-0100-00009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3" name="Text Box 7">
          <a:extLst>
            <a:ext uri="{FF2B5EF4-FFF2-40B4-BE49-F238E27FC236}">
              <a16:creationId xmlns:a16="http://schemas.microsoft.com/office/drawing/2014/main" id="{00000000-0008-0000-0100-00009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4" name="Text Box 7">
          <a:extLst>
            <a:ext uri="{FF2B5EF4-FFF2-40B4-BE49-F238E27FC236}">
              <a16:creationId xmlns:a16="http://schemas.microsoft.com/office/drawing/2014/main" id="{00000000-0008-0000-0100-00009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5" name="Text Box 7">
          <a:extLst>
            <a:ext uri="{FF2B5EF4-FFF2-40B4-BE49-F238E27FC236}">
              <a16:creationId xmlns:a16="http://schemas.microsoft.com/office/drawing/2014/main" id="{00000000-0008-0000-0100-00009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6" name="Text Box 7">
          <a:extLst>
            <a:ext uri="{FF2B5EF4-FFF2-40B4-BE49-F238E27FC236}">
              <a16:creationId xmlns:a16="http://schemas.microsoft.com/office/drawing/2014/main" id="{00000000-0008-0000-0100-00009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7" name="Text Box 7">
          <a:extLst>
            <a:ext uri="{FF2B5EF4-FFF2-40B4-BE49-F238E27FC236}">
              <a16:creationId xmlns:a16="http://schemas.microsoft.com/office/drawing/2014/main" id="{00000000-0008-0000-0100-00009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8" name="Text Box 7">
          <a:extLst>
            <a:ext uri="{FF2B5EF4-FFF2-40B4-BE49-F238E27FC236}">
              <a16:creationId xmlns:a16="http://schemas.microsoft.com/office/drawing/2014/main" id="{00000000-0008-0000-0100-0000A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69" name="Text Box 7">
          <a:extLst>
            <a:ext uri="{FF2B5EF4-FFF2-40B4-BE49-F238E27FC236}">
              <a16:creationId xmlns:a16="http://schemas.microsoft.com/office/drawing/2014/main" id="{00000000-0008-0000-0100-0000A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0" name="Text Box 7">
          <a:extLst>
            <a:ext uri="{FF2B5EF4-FFF2-40B4-BE49-F238E27FC236}">
              <a16:creationId xmlns:a16="http://schemas.microsoft.com/office/drawing/2014/main" id="{00000000-0008-0000-0100-0000A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1" name="Text Box 7">
          <a:extLst>
            <a:ext uri="{FF2B5EF4-FFF2-40B4-BE49-F238E27FC236}">
              <a16:creationId xmlns:a16="http://schemas.microsoft.com/office/drawing/2014/main" id="{00000000-0008-0000-0100-0000A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2" name="Text Box 7">
          <a:extLst>
            <a:ext uri="{FF2B5EF4-FFF2-40B4-BE49-F238E27FC236}">
              <a16:creationId xmlns:a16="http://schemas.microsoft.com/office/drawing/2014/main" id="{00000000-0008-0000-0100-0000A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3" name="Text Box 7">
          <a:extLst>
            <a:ext uri="{FF2B5EF4-FFF2-40B4-BE49-F238E27FC236}">
              <a16:creationId xmlns:a16="http://schemas.microsoft.com/office/drawing/2014/main" id="{00000000-0008-0000-0100-0000A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4" name="Text Box 7">
          <a:extLst>
            <a:ext uri="{FF2B5EF4-FFF2-40B4-BE49-F238E27FC236}">
              <a16:creationId xmlns:a16="http://schemas.microsoft.com/office/drawing/2014/main" id="{00000000-0008-0000-0100-0000A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5" name="Text Box 7">
          <a:extLst>
            <a:ext uri="{FF2B5EF4-FFF2-40B4-BE49-F238E27FC236}">
              <a16:creationId xmlns:a16="http://schemas.microsoft.com/office/drawing/2014/main" id="{00000000-0008-0000-0100-0000A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6" name="Text Box 7">
          <a:extLst>
            <a:ext uri="{FF2B5EF4-FFF2-40B4-BE49-F238E27FC236}">
              <a16:creationId xmlns:a16="http://schemas.microsoft.com/office/drawing/2014/main" id="{00000000-0008-0000-0100-0000A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7" name="Text Box 7">
          <a:extLst>
            <a:ext uri="{FF2B5EF4-FFF2-40B4-BE49-F238E27FC236}">
              <a16:creationId xmlns:a16="http://schemas.microsoft.com/office/drawing/2014/main" id="{00000000-0008-0000-0100-0000A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8" name="Text Box 7">
          <a:extLst>
            <a:ext uri="{FF2B5EF4-FFF2-40B4-BE49-F238E27FC236}">
              <a16:creationId xmlns:a16="http://schemas.microsoft.com/office/drawing/2014/main" id="{00000000-0008-0000-0100-0000A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79" name="Text Box 7">
          <a:extLst>
            <a:ext uri="{FF2B5EF4-FFF2-40B4-BE49-F238E27FC236}">
              <a16:creationId xmlns:a16="http://schemas.microsoft.com/office/drawing/2014/main" id="{00000000-0008-0000-0100-0000A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0" name="Text Box 7">
          <a:extLst>
            <a:ext uri="{FF2B5EF4-FFF2-40B4-BE49-F238E27FC236}">
              <a16:creationId xmlns:a16="http://schemas.microsoft.com/office/drawing/2014/main" id="{00000000-0008-0000-0100-0000A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1" name="Text Box 7">
          <a:extLst>
            <a:ext uri="{FF2B5EF4-FFF2-40B4-BE49-F238E27FC236}">
              <a16:creationId xmlns:a16="http://schemas.microsoft.com/office/drawing/2014/main" id="{00000000-0008-0000-0100-0000A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2" name="Text Box 7">
          <a:extLst>
            <a:ext uri="{FF2B5EF4-FFF2-40B4-BE49-F238E27FC236}">
              <a16:creationId xmlns:a16="http://schemas.microsoft.com/office/drawing/2014/main" id="{00000000-0008-0000-0100-0000A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3" name="Text Box 7">
          <a:extLst>
            <a:ext uri="{FF2B5EF4-FFF2-40B4-BE49-F238E27FC236}">
              <a16:creationId xmlns:a16="http://schemas.microsoft.com/office/drawing/2014/main" id="{00000000-0008-0000-0100-0000A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4" name="Text Box 7">
          <a:extLst>
            <a:ext uri="{FF2B5EF4-FFF2-40B4-BE49-F238E27FC236}">
              <a16:creationId xmlns:a16="http://schemas.microsoft.com/office/drawing/2014/main" id="{00000000-0008-0000-0100-0000B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5" name="Text Box 7">
          <a:extLst>
            <a:ext uri="{FF2B5EF4-FFF2-40B4-BE49-F238E27FC236}">
              <a16:creationId xmlns:a16="http://schemas.microsoft.com/office/drawing/2014/main" id="{00000000-0008-0000-0100-0000B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6" name="Text Box 7">
          <a:extLst>
            <a:ext uri="{FF2B5EF4-FFF2-40B4-BE49-F238E27FC236}">
              <a16:creationId xmlns:a16="http://schemas.microsoft.com/office/drawing/2014/main" id="{00000000-0008-0000-0100-0000B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7" name="Text Box 7">
          <a:extLst>
            <a:ext uri="{FF2B5EF4-FFF2-40B4-BE49-F238E27FC236}">
              <a16:creationId xmlns:a16="http://schemas.microsoft.com/office/drawing/2014/main" id="{00000000-0008-0000-0100-0000B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8" name="Text Box 7">
          <a:extLst>
            <a:ext uri="{FF2B5EF4-FFF2-40B4-BE49-F238E27FC236}">
              <a16:creationId xmlns:a16="http://schemas.microsoft.com/office/drawing/2014/main" id="{00000000-0008-0000-0100-0000B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89" name="Text Box 7">
          <a:extLst>
            <a:ext uri="{FF2B5EF4-FFF2-40B4-BE49-F238E27FC236}">
              <a16:creationId xmlns:a16="http://schemas.microsoft.com/office/drawing/2014/main" id="{00000000-0008-0000-0100-0000B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90" name="Text Box 7">
          <a:extLst>
            <a:ext uri="{FF2B5EF4-FFF2-40B4-BE49-F238E27FC236}">
              <a16:creationId xmlns:a16="http://schemas.microsoft.com/office/drawing/2014/main" id="{00000000-0008-0000-0100-0000B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91" name="Text Box 7">
          <a:extLst>
            <a:ext uri="{FF2B5EF4-FFF2-40B4-BE49-F238E27FC236}">
              <a16:creationId xmlns:a16="http://schemas.microsoft.com/office/drawing/2014/main" id="{00000000-0008-0000-0100-0000B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92" name="Text Box 7">
          <a:extLst>
            <a:ext uri="{FF2B5EF4-FFF2-40B4-BE49-F238E27FC236}">
              <a16:creationId xmlns:a16="http://schemas.microsoft.com/office/drawing/2014/main" id="{00000000-0008-0000-0100-0000B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93" name="Text Box 7">
          <a:extLst>
            <a:ext uri="{FF2B5EF4-FFF2-40B4-BE49-F238E27FC236}">
              <a16:creationId xmlns:a16="http://schemas.microsoft.com/office/drawing/2014/main" id="{00000000-0008-0000-0100-0000B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94" name="Text Box 7">
          <a:extLst>
            <a:ext uri="{FF2B5EF4-FFF2-40B4-BE49-F238E27FC236}">
              <a16:creationId xmlns:a16="http://schemas.microsoft.com/office/drawing/2014/main" id="{00000000-0008-0000-0100-0000B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95" name="Text Box 7">
          <a:extLst>
            <a:ext uri="{FF2B5EF4-FFF2-40B4-BE49-F238E27FC236}">
              <a16:creationId xmlns:a16="http://schemas.microsoft.com/office/drawing/2014/main" id="{00000000-0008-0000-0100-0000B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799" name="Text Box 7">
          <a:extLst>
            <a:ext uri="{FF2B5EF4-FFF2-40B4-BE49-F238E27FC236}">
              <a16:creationId xmlns:a16="http://schemas.microsoft.com/office/drawing/2014/main" id="{00000000-0008-0000-0100-0000B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0" name="Text Box 7">
          <a:extLst>
            <a:ext uri="{FF2B5EF4-FFF2-40B4-BE49-F238E27FC236}">
              <a16:creationId xmlns:a16="http://schemas.microsoft.com/office/drawing/2014/main" id="{00000000-0008-0000-0100-0000C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1" name="Text Box 7">
          <a:extLst>
            <a:ext uri="{FF2B5EF4-FFF2-40B4-BE49-F238E27FC236}">
              <a16:creationId xmlns:a16="http://schemas.microsoft.com/office/drawing/2014/main" id="{00000000-0008-0000-0100-0000C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2" name="Text Box 7">
          <a:extLst>
            <a:ext uri="{FF2B5EF4-FFF2-40B4-BE49-F238E27FC236}">
              <a16:creationId xmlns:a16="http://schemas.microsoft.com/office/drawing/2014/main" id="{00000000-0008-0000-0100-0000C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3" name="Text Box 7">
          <a:extLst>
            <a:ext uri="{FF2B5EF4-FFF2-40B4-BE49-F238E27FC236}">
              <a16:creationId xmlns:a16="http://schemas.microsoft.com/office/drawing/2014/main" id="{00000000-0008-0000-0100-0000C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4" name="Text Box 7">
          <a:extLst>
            <a:ext uri="{FF2B5EF4-FFF2-40B4-BE49-F238E27FC236}">
              <a16:creationId xmlns:a16="http://schemas.microsoft.com/office/drawing/2014/main" id="{00000000-0008-0000-0100-0000C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5" name="Text Box 7">
          <a:extLst>
            <a:ext uri="{FF2B5EF4-FFF2-40B4-BE49-F238E27FC236}">
              <a16:creationId xmlns:a16="http://schemas.microsoft.com/office/drawing/2014/main" id="{00000000-0008-0000-0100-0000C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6" name="Text Box 7">
          <a:extLst>
            <a:ext uri="{FF2B5EF4-FFF2-40B4-BE49-F238E27FC236}">
              <a16:creationId xmlns:a16="http://schemas.microsoft.com/office/drawing/2014/main" id="{00000000-0008-0000-0100-0000C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7" name="Text Box 7">
          <a:extLst>
            <a:ext uri="{FF2B5EF4-FFF2-40B4-BE49-F238E27FC236}">
              <a16:creationId xmlns:a16="http://schemas.microsoft.com/office/drawing/2014/main" id="{00000000-0008-0000-0100-0000C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8" name="Text Box 7">
          <a:extLst>
            <a:ext uri="{FF2B5EF4-FFF2-40B4-BE49-F238E27FC236}">
              <a16:creationId xmlns:a16="http://schemas.microsoft.com/office/drawing/2014/main" id="{00000000-0008-0000-0100-0000C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09" name="Text Box 7">
          <a:extLst>
            <a:ext uri="{FF2B5EF4-FFF2-40B4-BE49-F238E27FC236}">
              <a16:creationId xmlns:a16="http://schemas.microsoft.com/office/drawing/2014/main" id="{00000000-0008-0000-0100-0000C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0" name="Text Box 7">
          <a:extLst>
            <a:ext uri="{FF2B5EF4-FFF2-40B4-BE49-F238E27FC236}">
              <a16:creationId xmlns:a16="http://schemas.microsoft.com/office/drawing/2014/main" id="{00000000-0008-0000-0100-0000C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1" name="Text Box 7">
          <a:extLst>
            <a:ext uri="{FF2B5EF4-FFF2-40B4-BE49-F238E27FC236}">
              <a16:creationId xmlns:a16="http://schemas.microsoft.com/office/drawing/2014/main" id="{00000000-0008-0000-0100-0000C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2" name="Text Box 7">
          <a:extLst>
            <a:ext uri="{FF2B5EF4-FFF2-40B4-BE49-F238E27FC236}">
              <a16:creationId xmlns:a16="http://schemas.microsoft.com/office/drawing/2014/main" id="{00000000-0008-0000-0100-0000C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3" name="Text Box 7">
          <a:extLst>
            <a:ext uri="{FF2B5EF4-FFF2-40B4-BE49-F238E27FC236}">
              <a16:creationId xmlns:a16="http://schemas.microsoft.com/office/drawing/2014/main" id="{00000000-0008-0000-0100-0000C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4" name="Text Box 7">
          <a:extLst>
            <a:ext uri="{FF2B5EF4-FFF2-40B4-BE49-F238E27FC236}">
              <a16:creationId xmlns:a16="http://schemas.microsoft.com/office/drawing/2014/main" id="{00000000-0008-0000-0100-0000C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5" name="Text Box 7">
          <a:extLst>
            <a:ext uri="{FF2B5EF4-FFF2-40B4-BE49-F238E27FC236}">
              <a16:creationId xmlns:a16="http://schemas.microsoft.com/office/drawing/2014/main" id="{00000000-0008-0000-0100-0000C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6" name="Text Box 7">
          <a:extLst>
            <a:ext uri="{FF2B5EF4-FFF2-40B4-BE49-F238E27FC236}">
              <a16:creationId xmlns:a16="http://schemas.microsoft.com/office/drawing/2014/main" id="{00000000-0008-0000-0100-0000D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7" name="Text Box 7">
          <a:extLst>
            <a:ext uri="{FF2B5EF4-FFF2-40B4-BE49-F238E27FC236}">
              <a16:creationId xmlns:a16="http://schemas.microsoft.com/office/drawing/2014/main" id="{00000000-0008-0000-0100-0000D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8" name="Text Box 7">
          <a:extLst>
            <a:ext uri="{FF2B5EF4-FFF2-40B4-BE49-F238E27FC236}">
              <a16:creationId xmlns:a16="http://schemas.microsoft.com/office/drawing/2014/main" id="{00000000-0008-0000-0100-0000D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19" name="Text Box 7">
          <a:extLst>
            <a:ext uri="{FF2B5EF4-FFF2-40B4-BE49-F238E27FC236}">
              <a16:creationId xmlns:a16="http://schemas.microsoft.com/office/drawing/2014/main" id="{00000000-0008-0000-0100-0000D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0" name="Text Box 7">
          <a:extLst>
            <a:ext uri="{FF2B5EF4-FFF2-40B4-BE49-F238E27FC236}">
              <a16:creationId xmlns:a16="http://schemas.microsoft.com/office/drawing/2014/main" id="{00000000-0008-0000-0100-0000D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1" name="Text Box 7">
          <a:extLst>
            <a:ext uri="{FF2B5EF4-FFF2-40B4-BE49-F238E27FC236}">
              <a16:creationId xmlns:a16="http://schemas.microsoft.com/office/drawing/2014/main" id="{00000000-0008-0000-0100-0000D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2" name="Text Box 7">
          <a:extLst>
            <a:ext uri="{FF2B5EF4-FFF2-40B4-BE49-F238E27FC236}">
              <a16:creationId xmlns:a16="http://schemas.microsoft.com/office/drawing/2014/main" id="{00000000-0008-0000-0100-0000D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3" name="Text Box 7">
          <a:extLst>
            <a:ext uri="{FF2B5EF4-FFF2-40B4-BE49-F238E27FC236}">
              <a16:creationId xmlns:a16="http://schemas.microsoft.com/office/drawing/2014/main" id="{00000000-0008-0000-0100-0000D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4" name="Text Box 7">
          <a:extLst>
            <a:ext uri="{FF2B5EF4-FFF2-40B4-BE49-F238E27FC236}">
              <a16:creationId xmlns:a16="http://schemas.microsoft.com/office/drawing/2014/main" id="{00000000-0008-0000-0100-0000D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5" name="Text Box 7">
          <a:extLst>
            <a:ext uri="{FF2B5EF4-FFF2-40B4-BE49-F238E27FC236}">
              <a16:creationId xmlns:a16="http://schemas.microsoft.com/office/drawing/2014/main" id="{00000000-0008-0000-0100-0000D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6" name="Text Box 7">
          <a:extLst>
            <a:ext uri="{FF2B5EF4-FFF2-40B4-BE49-F238E27FC236}">
              <a16:creationId xmlns:a16="http://schemas.microsoft.com/office/drawing/2014/main" id="{00000000-0008-0000-0100-0000D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7" name="Text Box 7">
          <a:extLst>
            <a:ext uri="{FF2B5EF4-FFF2-40B4-BE49-F238E27FC236}">
              <a16:creationId xmlns:a16="http://schemas.microsoft.com/office/drawing/2014/main" id="{00000000-0008-0000-0100-0000D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8" name="Text Box 7">
          <a:extLst>
            <a:ext uri="{FF2B5EF4-FFF2-40B4-BE49-F238E27FC236}">
              <a16:creationId xmlns:a16="http://schemas.microsoft.com/office/drawing/2014/main" id="{00000000-0008-0000-0100-0000D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29" name="Text Box 7">
          <a:extLst>
            <a:ext uri="{FF2B5EF4-FFF2-40B4-BE49-F238E27FC236}">
              <a16:creationId xmlns:a16="http://schemas.microsoft.com/office/drawing/2014/main" id="{00000000-0008-0000-0100-0000D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0" name="Text Box 7">
          <a:extLst>
            <a:ext uri="{FF2B5EF4-FFF2-40B4-BE49-F238E27FC236}">
              <a16:creationId xmlns:a16="http://schemas.microsoft.com/office/drawing/2014/main" id="{00000000-0008-0000-0100-0000D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1" name="Text Box 7">
          <a:extLst>
            <a:ext uri="{FF2B5EF4-FFF2-40B4-BE49-F238E27FC236}">
              <a16:creationId xmlns:a16="http://schemas.microsoft.com/office/drawing/2014/main" id="{00000000-0008-0000-0100-0000D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2" name="Text Box 7">
          <a:extLst>
            <a:ext uri="{FF2B5EF4-FFF2-40B4-BE49-F238E27FC236}">
              <a16:creationId xmlns:a16="http://schemas.microsoft.com/office/drawing/2014/main" id="{00000000-0008-0000-0100-0000E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3" name="Text Box 7">
          <a:extLst>
            <a:ext uri="{FF2B5EF4-FFF2-40B4-BE49-F238E27FC236}">
              <a16:creationId xmlns:a16="http://schemas.microsoft.com/office/drawing/2014/main" id="{00000000-0008-0000-0100-0000E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4" name="Text Box 7">
          <a:extLst>
            <a:ext uri="{FF2B5EF4-FFF2-40B4-BE49-F238E27FC236}">
              <a16:creationId xmlns:a16="http://schemas.microsoft.com/office/drawing/2014/main" id="{00000000-0008-0000-0100-0000E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5" name="Text Box 7">
          <a:extLst>
            <a:ext uri="{FF2B5EF4-FFF2-40B4-BE49-F238E27FC236}">
              <a16:creationId xmlns:a16="http://schemas.microsoft.com/office/drawing/2014/main" id="{00000000-0008-0000-0100-0000E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6" name="Text Box 7">
          <a:extLst>
            <a:ext uri="{FF2B5EF4-FFF2-40B4-BE49-F238E27FC236}">
              <a16:creationId xmlns:a16="http://schemas.microsoft.com/office/drawing/2014/main" id="{00000000-0008-0000-0100-0000E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7" name="Text Box 7">
          <a:extLst>
            <a:ext uri="{FF2B5EF4-FFF2-40B4-BE49-F238E27FC236}">
              <a16:creationId xmlns:a16="http://schemas.microsoft.com/office/drawing/2014/main" id="{00000000-0008-0000-0100-0000E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8" name="Text Box 7">
          <a:extLst>
            <a:ext uri="{FF2B5EF4-FFF2-40B4-BE49-F238E27FC236}">
              <a16:creationId xmlns:a16="http://schemas.microsoft.com/office/drawing/2014/main" id="{00000000-0008-0000-0100-0000E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39" name="Text Box 7">
          <a:extLst>
            <a:ext uri="{FF2B5EF4-FFF2-40B4-BE49-F238E27FC236}">
              <a16:creationId xmlns:a16="http://schemas.microsoft.com/office/drawing/2014/main" id="{00000000-0008-0000-0100-0000E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0" name="Text Box 7">
          <a:extLst>
            <a:ext uri="{FF2B5EF4-FFF2-40B4-BE49-F238E27FC236}">
              <a16:creationId xmlns:a16="http://schemas.microsoft.com/office/drawing/2014/main" id="{00000000-0008-0000-0100-0000E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1" name="Text Box 7">
          <a:extLst>
            <a:ext uri="{FF2B5EF4-FFF2-40B4-BE49-F238E27FC236}">
              <a16:creationId xmlns:a16="http://schemas.microsoft.com/office/drawing/2014/main" id="{00000000-0008-0000-0100-0000E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2" name="Text Box 7">
          <a:extLst>
            <a:ext uri="{FF2B5EF4-FFF2-40B4-BE49-F238E27FC236}">
              <a16:creationId xmlns:a16="http://schemas.microsoft.com/office/drawing/2014/main" id="{00000000-0008-0000-0100-0000E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3" name="Text Box 7">
          <a:extLst>
            <a:ext uri="{FF2B5EF4-FFF2-40B4-BE49-F238E27FC236}">
              <a16:creationId xmlns:a16="http://schemas.microsoft.com/office/drawing/2014/main" id="{00000000-0008-0000-0100-0000E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4" name="Text Box 7">
          <a:extLst>
            <a:ext uri="{FF2B5EF4-FFF2-40B4-BE49-F238E27FC236}">
              <a16:creationId xmlns:a16="http://schemas.microsoft.com/office/drawing/2014/main" id="{00000000-0008-0000-0100-0000E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5" name="Text Box 7">
          <a:extLst>
            <a:ext uri="{FF2B5EF4-FFF2-40B4-BE49-F238E27FC236}">
              <a16:creationId xmlns:a16="http://schemas.microsoft.com/office/drawing/2014/main" id="{00000000-0008-0000-0100-0000E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6" name="Text Box 7">
          <a:extLst>
            <a:ext uri="{FF2B5EF4-FFF2-40B4-BE49-F238E27FC236}">
              <a16:creationId xmlns:a16="http://schemas.microsoft.com/office/drawing/2014/main" id="{00000000-0008-0000-0100-0000E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7" name="Text Box 7">
          <a:extLst>
            <a:ext uri="{FF2B5EF4-FFF2-40B4-BE49-F238E27FC236}">
              <a16:creationId xmlns:a16="http://schemas.microsoft.com/office/drawing/2014/main" id="{00000000-0008-0000-0100-0000E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8" name="Text Box 7">
          <a:extLst>
            <a:ext uri="{FF2B5EF4-FFF2-40B4-BE49-F238E27FC236}">
              <a16:creationId xmlns:a16="http://schemas.microsoft.com/office/drawing/2014/main" id="{00000000-0008-0000-0100-0000F0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49" name="Text Box 7">
          <a:extLst>
            <a:ext uri="{FF2B5EF4-FFF2-40B4-BE49-F238E27FC236}">
              <a16:creationId xmlns:a16="http://schemas.microsoft.com/office/drawing/2014/main" id="{00000000-0008-0000-0100-0000F1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0" name="Text Box 7">
          <a:extLst>
            <a:ext uri="{FF2B5EF4-FFF2-40B4-BE49-F238E27FC236}">
              <a16:creationId xmlns:a16="http://schemas.microsoft.com/office/drawing/2014/main" id="{00000000-0008-0000-0100-0000F2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1" name="Text Box 7">
          <a:extLst>
            <a:ext uri="{FF2B5EF4-FFF2-40B4-BE49-F238E27FC236}">
              <a16:creationId xmlns:a16="http://schemas.microsoft.com/office/drawing/2014/main" id="{00000000-0008-0000-0100-0000F3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2" name="Text Box 7">
          <a:extLst>
            <a:ext uri="{FF2B5EF4-FFF2-40B4-BE49-F238E27FC236}">
              <a16:creationId xmlns:a16="http://schemas.microsoft.com/office/drawing/2014/main" id="{00000000-0008-0000-0100-0000F4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3" name="Text Box 7">
          <a:extLst>
            <a:ext uri="{FF2B5EF4-FFF2-40B4-BE49-F238E27FC236}">
              <a16:creationId xmlns:a16="http://schemas.microsoft.com/office/drawing/2014/main" id="{00000000-0008-0000-0100-0000F5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4" name="Text Box 7">
          <a:extLst>
            <a:ext uri="{FF2B5EF4-FFF2-40B4-BE49-F238E27FC236}">
              <a16:creationId xmlns:a16="http://schemas.microsoft.com/office/drawing/2014/main" id="{00000000-0008-0000-0100-0000F6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5" name="Text Box 7">
          <a:extLst>
            <a:ext uri="{FF2B5EF4-FFF2-40B4-BE49-F238E27FC236}">
              <a16:creationId xmlns:a16="http://schemas.microsoft.com/office/drawing/2014/main" id="{00000000-0008-0000-0100-0000F7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6" name="Text Box 7">
          <a:extLst>
            <a:ext uri="{FF2B5EF4-FFF2-40B4-BE49-F238E27FC236}">
              <a16:creationId xmlns:a16="http://schemas.microsoft.com/office/drawing/2014/main" id="{00000000-0008-0000-0100-0000F8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7" name="Text Box 7">
          <a:extLst>
            <a:ext uri="{FF2B5EF4-FFF2-40B4-BE49-F238E27FC236}">
              <a16:creationId xmlns:a16="http://schemas.microsoft.com/office/drawing/2014/main" id="{00000000-0008-0000-0100-0000F9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8" name="Text Box 7">
          <a:extLst>
            <a:ext uri="{FF2B5EF4-FFF2-40B4-BE49-F238E27FC236}">
              <a16:creationId xmlns:a16="http://schemas.microsoft.com/office/drawing/2014/main" id="{00000000-0008-0000-0100-0000FA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59" name="Text Box 7">
          <a:extLst>
            <a:ext uri="{FF2B5EF4-FFF2-40B4-BE49-F238E27FC236}">
              <a16:creationId xmlns:a16="http://schemas.microsoft.com/office/drawing/2014/main" id="{00000000-0008-0000-0100-0000FB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0" name="Text Box 7">
          <a:extLst>
            <a:ext uri="{FF2B5EF4-FFF2-40B4-BE49-F238E27FC236}">
              <a16:creationId xmlns:a16="http://schemas.microsoft.com/office/drawing/2014/main" id="{00000000-0008-0000-0100-0000FC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1" name="Text Box 7">
          <a:extLst>
            <a:ext uri="{FF2B5EF4-FFF2-40B4-BE49-F238E27FC236}">
              <a16:creationId xmlns:a16="http://schemas.microsoft.com/office/drawing/2014/main" id="{00000000-0008-0000-0100-0000FD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2" name="Text Box 7">
          <a:extLst>
            <a:ext uri="{FF2B5EF4-FFF2-40B4-BE49-F238E27FC236}">
              <a16:creationId xmlns:a16="http://schemas.microsoft.com/office/drawing/2014/main" id="{00000000-0008-0000-0100-0000FE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3" name="Text Box 7">
          <a:extLst>
            <a:ext uri="{FF2B5EF4-FFF2-40B4-BE49-F238E27FC236}">
              <a16:creationId xmlns:a16="http://schemas.microsoft.com/office/drawing/2014/main" id="{00000000-0008-0000-0100-0000FF12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4" name="Text Box 7">
          <a:extLst>
            <a:ext uri="{FF2B5EF4-FFF2-40B4-BE49-F238E27FC236}">
              <a16:creationId xmlns:a16="http://schemas.microsoft.com/office/drawing/2014/main" id="{00000000-0008-0000-0100-00000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5" name="Text Box 7">
          <a:extLst>
            <a:ext uri="{FF2B5EF4-FFF2-40B4-BE49-F238E27FC236}">
              <a16:creationId xmlns:a16="http://schemas.microsoft.com/office/drawing/2014/main" id="{00000000-0008-0000-0100-00000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6" name="Text Box 7">
          <a:extLst>
            <a:ext uri="{FF2B5EF4-FFF2-40B4-BE49-F238E27FC236}">
              <a16:creationId xmlns:a16="http://schemas.microsoft.com/office/drawing/2014/main" id="{00000000-0008-0000-0100-00000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7" name="Text Box 7">
          <a:extLst>
            <a:ext uri="{FF2B5EF4-FFF2-40B4-BE49-F238E27FC236}">
              <a16:creationId xmlns:a16="http://schemas.microsoft.com/office/drawing/2014/main" id="{00000000-0008-0000-0100-00000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8" name="Text Box 7">
          <a:extLst>
            <a:ext uri="{FF2B5EF4-FFF2-40B4-BE49-F238E27FC236}">
              <a16:creationId xmlns:a16="http://schemas.microsoft.com/office/drawing/2014/main" id="{00000000-0008-0000-0100-00000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69" name="Text Box 7">
          <a:extLst>
            <a:ext uri="{FF2B5EF4-FFF2-40B4-BE49-F238E27FC236}">
              <a16:creationId xmlns:a16="http://schemas.microsoft.com/office/drawing/2014/main" id="{00000000-0008-0000-0100-00000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0" name="Text Box 7">
          <a:extLst>
            <a:ext uri="{FF2B5EF4-FFF2-40B4-BE49-F238E27FC236}">
              <a16:creationId xmlns:a16="http://schemas.microsoft.com/office/drawing/2014/main" id="{00000000-0008-0000-0100-00000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1" name="Text Box 7">
          <a:extLst>
            <a:ext uri="{FF2B5EF4-FFF2-40B4-BE49-F238E27FC236}">
              <a16:creationId xmlns:a16="http://schemas.microsoft.com/office/drawing/2014/main" id="{00000000-0008-0000-0100-00000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2" name="Text Box 7">
          <a:extLst>
            <a:ext uri="{FF2B5EF4-FFF2-40B4-BE49-F238E27FC236}">
              <a16:creationId xmlns:a16="http://schemas.microsoft.com/office/drawing/2014/main" id="{00000000-0008-0000-0100-00000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3" name="Text Box 7">
          <a:extLst>
            <a:ext uri="{FF2B5EF4-FFF2-40B4-BE49-F238E27FC236}">
              <a16:creationId xmlns:a16="http://schemas.microsoft.com/office/drawing/2014/main" id="{00000000-0008-0000-0100-00000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4" name="Text Box 7">
          <a:extLst>
            <a:ext uri="{FF2B5EF4-FFF2-40B4-BE49-F238E27FC236}">
              <a16:creationId xmlns:a16="http://schemas.microsoft.com/office/drawing/2014/main" id="{00000000-0008-0000-0100-00000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5" name="Text Box 7">
          <a:extLst>
            <a:ext uri="{FF2B5EF4-FFF2-40B4-BE49-F238E27FC236}">
              <a16:creationId xmlns:a16="http://schemas.microsoft.com/office/drawing/2014/main" id="{00000000-0008-0000-0100-00000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6" name="Text Box 7">
          <a:extLst>
            <a:ext uri="{FF2B5EF4-FFF2-40B4-BE49-F238E27FC236}">
              <a16:creationId xmlns:a16="http://schemas.microsoft.com/office/drawing/2014/main" id="{00000000-0008-0000-0100-00000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7" name="Text Box 7">
          <a:extLst>
            <a:ext uri="{FF2B5EF4-FFF2-40B4-BE49-F238E27FC236}">
              <a16:creationId xmlns:a16="http://schemas.microsoft.com/office/drawing/2014/main" id="{00000000-0008-0000-0100-00000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8" name="Text Box 7">
          <a:extLst>
            <a:ext uri="{FF2B5EF4-FFF2-40B4-BE49-F238E27FC236}">
              <a16:creationId xmlns:a16="http://schemas.microsoft.com/office/drawing/2014/main" id="{00000000-0008-0000-0100-00000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79" name="Text Box 7">
          <a:extLst>
            <a:ext uri="{FF2B5EF4-FFF2-40B4-BE49-F238E27FC236}">
              <a16:creationId xmlns:a16="http://schemas.microsoft.com/office/drawing/2014/main" id="{00000000-0008-0000-0100-00000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0" name="Text Box 7">
          <a:extLst>
            <a:ext uri="{FF2B5EF4-FFF2-40B4-BE49-F238E27FC236}">
              <a16:creationId xmlns:a16="http://schemas.microsoft.com/office/drawing/2014/main" id="{00000000-0008-0000-0100-00001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1" name="Text Box 7">
          <a:extLst>
            <a:ext uri="{FF2B5EF4-FFF2-40B4-BE49-F238E27FC236}">
              <a16:creationId xmlns:a16="http://schemas.microsoft.com/office/drawing/2014/main" id="{00000000-0008-0000-0100-00001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2" name="Text Box 7">
          <a:extLst>
            <a:ext uri="{FF2B5EF4-FFF2-40B4-BE49-F238E27FC236}">
              <a16:creationId xmlns:a16="http://schemas.microsoft.com/office/drawing/2014/main" id="{00000000-0008-0000-0100-00001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3" name="Text Box 7">
          <a:extLst>
            <a:ext uri="{FF2B5EF4-FFF2-40B4-BE49-F238E27FC236}">
              <a16:creationId xmlns:a16="http://schemas.microsoft.com/office/drawing/2014/main" id="{00000000-0008-0000-0100-00001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4" name="Text Box 7">
          <a:extLst>
            <a:ext uri="{FF2B5EF4-FFF2-40B4-BE49-F238E27FC236}">
              <a16:creationId xmlns:a16="http://schemas.microsoft.com/office/drawing/2014/main" id="{00000000-0008-0000-0100-00001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5" name="Text Box 7">
          <a:extLst>
            <a:ext uri="{FF2B5EF4-FFF2-40B4-BE49-F238E27FC236}">
              <a16:creationId xmlns:a16="http://schemas.microsoft.com/office/drawing/2014/main" id="{00000000-0008-0000-0100-00001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6" name="Text Box 7">
          <a:extLst>
            <a:ext uri="{FF2B5EF4-FFF2-40B4-BE49-F238E27FC236}">
              <a16:creationId xmlns:a16="http://schemas.microsoft.com/office/drawing/2014/main" id="{00000000-0008-0000-0100-00001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7" name="Text Box 7">
          <a:extLst>
            <a:ext uri="{FF2B5EF4-FFF2-40B4-BE49-F238E27FC236}">
              <a16:creationId xmlns:a16="http://schemas.microsoft.com/office/drawing/2014/main" id="{00000000-0008-0000-0100-00001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8" name="Text Box 7">
          <a:extLst>
            <a:ext uri="{FF2B5EF4-FFF2-40B4-BE49-F238E27FC236}">
              <a16:creationId xmlns:a16="http://schemas.microsoft.com/office/drawing/2014/main" id="{00000000-0008-0000-0100-00001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89" name="Text Box 7">
          <a:extLst>
            <a:ext uri="{FF2B5EF4-FFF2-40B4-BE49-F238E27FC236}">
              <a16:creationId xmlns:a16="http://schemas.microsoft.com/office/drawing/2014/main" id="{00000000-0008-0000-0100-00001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0" name="Text Box 7">
          <a:extLst>
            <a:ext uri="{FF2B5EF4-FFF2-40B4-BE49-F238E27FC236}">
              <a16:creationId xmlns:a16="http://schemas.microsoft.com/office/drawing/2014/main" id="{00000000-0008-0000-0100-00001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1" name="Text Box 7">
          <a:extLst>
            <a:ext uri="{FF2B5EF4-FFF2-40B4-BE49-F238E27FC236}">
              <a16:creationId xmlns:a16="http://schemas.microsoft.com/office/drawing/2014/main" id="{00000000-0008-0000-0100-00001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2" name="Text Box 7">
          <a:extLst>
            <a:ext uri="{FF2B5EF4-FFF2-40B4-BE49-F238E27FC236}">
              <a16:creationId xmlns:a16="http://schemas.microsoft.com/office/drawing/2014/main" id="{00000000-0008-0000-0100-00001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3" name="Text Box 7">
          <a:extLst>
            <a:ext uri="{FF2B5EF4-FFF2-40B4-BE49-F238E27FC236}">
              <a16:creationId xmlns:a16="http://schemas.microsoft.com/office/drawing/2014/main" id="{00000000-0008-0000-0100-00001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4" name="Text Box 7">
          <a:extLst>
            <a:ext uri="{FF2B5EF4-FFF2-40B4-BE49-F238E27FC236}">
              <a16:creationId xmlns:a16="http://schemas.microsoft.com/office/drawing/2014/main" id="{00000000-0008-0000-0100-00001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5" name="Text Box 7">
          <a:extLst>
            <a:ext uri="{FF2B5EF4-FFF2-40B4-BE49-F238E27FC236}">
              <a16:creationId xmlns:a16="http://schemas.microsoft.com/office/drawing/2014/main" id="{00000000-0008-0000-0100-00001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6" name="Text Box 7">
          <a:extLst>
            <a:ext uri="{FF2B5EF4-FFF2-40B4-BE49-F238E27FC236}">
              <a16:creationId xmlns:a16="http://schemas.microsoft.com/office/drawing/2014/main" id="{00000000-0008-0000-0100-00002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7" name="Text Box 7">
          <a:extLst>
            <a:ext uri="{FF2B5EF4-FFF2-40B4-BE49-F238E27FC236}">
              <a16:creationId xmlns:a16="http://schemas.microsoft.com/office/drawing/2014/main" id="{00000000-0008-0000-0100-00002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8" name="Text Box 7">
          <a:extLst>
            <a:ext uri="{FF2B5EF4-FFF2-40B4-BE49-F238E27FC236}">
              <a16:creationId xmlns:a16="http://schemas.microsoft.com/office/drawing/2014/main" id="{00000000-0008-0000-0100-00002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899" name="Text Box 7">
          <a:extLst>
            <a:ext uri="{FF2B5EF4-FFF2-40B4-BE49-F238E27FC236}">
              <a16:creationId xmlns:a16="http://schemas.microsoft.com/office/drawing/2014/main" id="{00000000-0008-0000-0100-00002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0" name="Text Box 7">
          <a:extLst>
            <a:ext uri="{FF2B5EF4-FFF2-40B4-BE49-F238E27FC236}">
              <a16:creationId xmlns:a16="http://schemas.microsoft.com/office/drawing/2014/main" id="{00000000-0008-0000-0100-00002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1" name="Text Box 7">
          <a:extLst>
            <a:ext uri="{FF2B5EF4-FFF2-40B4-BE49-F238E27FC236}">
              <a16:creationId xmlns:a16="http://schemas.microsoft.com/office/drawing/2014/main" id="{00000000-0008-0000-0100-00002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2" name="Text Box 7">
          <a:extLst>
            <a:ext uri="{FF2B5EF4-FFF2-40B4-BE49-F238E27FC236}">
              <a16:creationId xmlns:a16="http://schemas.microsoft.com/office/drawing/2014/main" id="{00000000-0008-0000-0100-00002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3" name="Text Box 7">
          <a:extLst>
            <a:ext uri="{FF2B5EF4-FFF2-40B4-BE49-F238E27FC236}">
              <a16:creationId xmlns:a16="http://schemas.microsoft.com/office/drawing/2014/main" id="{00000000-0008-0000-0100-00002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4" name="Text Box 7">
          <a:extLst>
            <a:ext uri="{FF2B5EF4-FFF2-40B4-BE49-F238E27FC236}">
              <a16:creationId xmlns:a16="http://schemas.microsoft.com/office/drawing/2014/main" id="{00000000-0008-0000-0100-00002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5" name="Text Box 7">
          <a:extLst>
            <a:ext uri="{FF2B5EF4-FFF2-40B4-BE49-F238E27FC236}">
              <a16:creationId xmlns:a16="http://schemas.microsoft.com/office/drawing/2014/main" id="{00000000-0008-0000-0100-00002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6" name="Text Box 7">
          <a:extLst>
            <a:ext uri="{FF2B5EF4-FFF2-40B4-BE49-F238E27FC236}">
              <a16:creationId xmlns:a16="http://schemas.microsoft.com/office/drawing/2014/main" id="{00000000-0008-0000-0100-00002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7" name="Text Box 7">
          <a:extLst>
            <a:ext uri="{FF2B5EF4-FFF2-40B4-BE49-F238E27FC236}">
              <a16:creationId xmlns:a16="http://schemas.microsoft.com/office/drawing/2014/main" id="{00000000-0008-0000-0100-00002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8" name="Text Box 7">
          <a:extLst>
            <a:ext uri="{FF2B5EF4-FFF2-40B4-BE49-F238E27FC236}">
              <a16:creationId xmlns:a16="http://schemas.microsoft.com/office/drawing/2014/main" id="{00000000-0008-0000-0100-00002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09" name="Text Box 7">
          <a:extLst>
            <a:ext uri="{FF2B5EF4-FFF2-40B4-BE49-F238E27FC236}">
              <a16:creationId xmlns:a16="http://schemas.microsoft.com/office/drawing/2014/main" id="{00000000-0008-0000-0100-00002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0" name="Text Box 7">
          <a:extLst>
            <a:ext uri="{FF2B5EF4-FFF2-40B4-BE49-F238E27FC236}">
              <a16:creationId xmlns:a16="http://schemas.microsoft.com/office/drawing/2014/main" id="{00000000-0008-0000-0100-00002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1" name="Text Box 7">
          <a:extLst>
            <a:ext uri="{FF2B5EF4-FFF2-40B4-BE49-F238E27FC236}">
              <a16:creationId xmlns:a16="http://schemas.microsoft.com/office/drawing/2014/main" id="{00000000-0008-0000-0100-00002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2" name="Text Box 7">
          <a:extLst>
            <a:ext uri="{FF2B5EF4-FFF2-40B4-BE49-F238E27FC236}">
              <a16:creationId xmlns:a16="http://schemas.microsoft.com/office/drawing/2014/main" id="{00000000-0008-0000-0100-00003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3" name="Text Box 7">
          <a:extLst>
            <a:ext uri="{FF2B5EF4-FFF2-40B4-BE49-F238E27FC236}">
              <a16:creationId xmlns:a16="http://schemas.microsoft.com/office/drawing/2014/main" id="{00000000-0008-0000-0100-00003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4" name="Text Box 7">
          <a:extLst>
            <a:ext uri="{FF2B5EF4-FFF2-40B4-BE49-F238E27FC236}">
              <a16:creationId xmlns:a16="http://schemas.microsoft.com/office/drawing/2014/main" id="{00000000-0008-0000-0100-00003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5" name="Text Box 7">
          <a:extLst>
            <a:ext uri="{FF2B5EF4-FFF2-40B4-BE49-F238E27FC236}">
              <a16:creationId xmlns:a16="http://schemas.microsoft.com/office/drawing/2014/main" id="{00000000-0008-0000-0100-00003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6" name="Text Box 7">
          <a:extLst>
            <a:ext uri="{FF2B5EF4-FFF2-40B4-BE49-F238E27FC236}">
              <a16:creationId xmlns:a16="http://schemas.microsoft.com/office/drawing/2014/main" id="{00000000-0008-0000-0100-00003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7" name="Text Box 7">
          <a:extLst>
            <a:ext uri="{FF2B5EF4-FFF2-40B4-BE49-F238E27FC236}">
              <a16:creationId xmlns:a16="http://schemas.microsoft.com/office/drawing/2014/main" id="{00000000-0008-0000-0100-00003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8" name="Text Box 7">
          <a:extLst>
            <a:ext uri="{FF2B5EF4-FFF2-40B4-BE49-F238E27FC236}">
              <a16:creationId xmlns:a16="http://schemas.microsoft.com/office/drawing/2014/main" id="{00000000-0008-0000-0100-00003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19" name="Text Box 7">
          <a:extLst>
            <a:ext uri="{FF2B5EF4-FFF2-40B4-BE49-F238E27FC236}">
              <a16:creationId xmlns:a16="http://schemas.microsoft.com/office/drawing/2014/main" id="{00000000-0008-0000-0100-00003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0" name="Text Box 7">
          <a:extLst>
            <a:ext uri="{FF2B5EF4-FFF2-40B4-BE49-F238E27FC236}">
              <a16:creationId xmlns:a16="http://schemas.microsoft.com/office/drawing/2014/main" id="{00000000-0008-0000-0100-00003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1" name="Text Box 7">
          <a:extLst>
            <a:ext uri="{FF2B5EF4-FFF2-40B4-BE49-F238E27FC236}">
              <a16:creationId xmlns:a16="http://schemas.microsoft.com/office/drawing/2014/main" id="{00000000-0008-0000-0100-00003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2" name="Text Box 7">
          <a:extLst>
            <a:ext uri="{FF2B5EF4-FFF2-40B4-BE49-F238E27FC236}">
              <a16:creationId xmlns:a16="http://schemas.microsoft.com/office/drawing/2014/main" id="{00000000-0008-0000-0100-00003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3" name="Text Box 7">
          <a:extLst>
            <a:ext uri="{FF2B5EF4-FFF2-40B4-BE49-F238E27FC236}">
              <a16:creationId xmlns:a16="http://schemas.microsoft.com/office/drawing/2014/main" id="{00000000-0008-0000-0100-00003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4" name="Text Box 7">
          <a:extLst>
            <a:ext uri="{FF2B5EF4-FFF2-40B4-BE49-F238E27FC236}">
              <a16:creationId xmlns:a16="http://schemas.microsoft.com/office/drawing/2014/main" id="{00000000-0008-0000-0100-00003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5" name="Text Box 7">
          <a:extLst>
            <a:ext uri="{FF2B5EF4-FFF2-40B4-BE49-F238E27FC236}">
              <a16:creationId xmlns:a16="http://schemas.microsoft.com/office/drawing/2014/main" id="{00000000-0008-0000-0100-00003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6" name="Text Box 7">
          <a:extLst>
            <a:ext uri="{FF2B5EF4-FFF2-40B4-BE49-F238E27FC236}">
              <a16:creationId xmlns:a16="http://schemas.microsoft.com/office/drawing/2014/main" id="{00000000-0008-0000-0100-00003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7" name="Text Box 7">
          <a:extLst>
            <a:ext uri="{FF2B5EF4-FFF2-40B4-BE49-F238E27FC236}">
              <a16:creationId xmlns:a16="http://schemas.microsoft.com/office/drawing/2014/main" id="{00000000-0008-0000-0100-00003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8" name="Text Box 7">
          <a:extLst>
            <a:ext uri="{FF2B5EF4-FFF2-40B4-BE49-F238E27FC236}">
              <a16:creationId xmlns:a16="http://schemas.microsoft.com/office/drawing/2014/main" id="{00000000-0008-0000-0100-00004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29" name="Text Box 7">
          <a:extLst>
            <a:ext uri="{FF2B5EF4-FFF2-40B4-BE49-F238E27FC236}">
              <a16:creationId xmlns:a16="http://schemas.microsoft.com/office/drawing/2014/main" id="{00000000-0008-0000-0100-00004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0" name="Text Box 7">
          <a:extLst>
            <a:ext uri="{FF2B5EF4-FFF2-40B4-BE49-F238E27FC236}">
              <a16:creationId xmlns:a16="http://schemas.microsoft.com/office/drawing/2014/main" id="{00000000-0008-0000-0100-00004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1" name="Text Box 7">
          <a:extLst>
            <a:ext uri="{FF2B5EF4-FFF2-40B4-BE49-F238E27FC236}">
              <a16:creationId xmlns:a16="http://schemas.microsoft.com/office/drawing/2014/main" id="{00000000-0008-0000-0100-00004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2" name="Text Box 7">
          <a:extLst>
            <a:ext uri="{FF2B5EF4-FFF2-40B4-BE49-F238E27FC236}">
              <a16:creationId xmlns:a16="http://schemas.microsoft.com/office/drawing/2014/main" id="{00000000-0008-0000-0100-00004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3" name="Text Box 7">
          <a:extLst>
            <a:ext uri="{FF2B5EF4-FFF2-40B4-BE49-F238E27FC236}">
              <a16:creationId xmlns:a16="http://schemas.microsoft.com/office/drawing/2014/main" id="{00000000-0008-0000-0100-00004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4" name="Text Box 7">
          <a:extLst>
            <a:ext uri="{FF2B5EF4-FFF2-40B4-BE49-F238E27FC236}">
              <a16:creationId xmlns:a16="http://schemas.microsoft.com/office/drawing/2014/main" id="{00000000-0008-0000-0100-00004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5" name="Text Box 7">
          <a:extLst>
            <a:ext uri="{FF2B5EF4-FFF2-40B4-BE49-F238E27FC236}">
              <a16:creationId xmlns:a16="http://schemas.microsoft.com/office/drawing/2014/main" id="{00000000-0008-0000-0100-00004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6" name="Text Box 7">
          <a:extLst>
            <a:ext uri="{FF2B5EF4-FFF2-40B4-BE49-F238E27FC236}">
              <a16:creationId xmlns:a16="http://schemas.microsoft.com/office/drawing/2014/main" id="{00000000-0008-0000-0100-00004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7" name="Text Box 7">
          <a:extLst>
            <a:ext uri="{FF2B5EF4-FFF2-40B4-BE49-F238E27FC236}">
              <a16:creationId xmlns:a16="http://schemas.microsoft.com/office/drawing/2014/main" id="{00000000-0008-0000-0100-00004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8" name="Text Box 7">
          <a:extLst>
            <a:ext uri="{FF2B5EF4-FFF2-40B4-BE49-F238E27FC236}">
              <a16:creationId xmlns:a16="http://schemas.microsoft.com/office/drawing/2014/main" id="{00000000-0008-0000-0100-00004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39" name="Text Box 7">
          <a:extLst>
            <a:ext uri="{FF2B5EF4-FFF2-40B4-BE49-F238E27FC236}">
              <a16:creationId xmlns:a16="http://schemas.microsoft.com/office/drawing/2014/main" id="{00000000-0008-0000-0100-00004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0" name="Text Box 7">
          <a:extLst>
            <a:ext uri="{FF2B5EF4-FFF2-40B4-BE49-F238E27FC236}">
              <a16:creationId xmlns:a16="http://schemas.microsoft.com/office/drawing/2014/main" id="{00000000-0008-0000-0100-00004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1" name="Text Box 7">
          <a:extLst>
            <a:ext uri="{FF2B5EF4-FFF2-40B4-BE49-F238E27FC236}">
              <a16:creationId xmlns:a16="http://schemas.microsoft.com/office/drawing/2014/main" id="{00000000-0008-0000-0100-00004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2" name="Text Box 7">
          <a:extLst>
            <a:ext uri="{FF2B5EF4-FFF2-40B4-BE49-F238E27FC236}">
              <a16:creationId xmlns:a16="http://schemas.microsoft.com/office/drawing/2014/main" id="{00000000-0008-0000-0100-00004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3" name="Text Box 7">
          <a:extLst>
            <a:ext uri="{FF2B5EF4-FFF2-40B4-BE49-F238E27FC236}">
              <a16:creationId xmlns:a16="http://schemas.microsoft.com/office/drawing/2014/main" id="{00000000-0008-0000-0100-00004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4" name="Text Box 7">
          <a:extLst>
            <a:ext uri="{FF2B5EF4-FFF2-40B4-BE49-F238E27FC236}">
              <a16:creationId xmlns:a16="http://schemas.microsoft.com/office/drawing/2014/main" id="{00000000-0008-0000-0100-00005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5" name="Text Box 7">
          <a:extLst>
            <a:ext uri="{FF2B5EF4-FFF2-40B4-BE49-F238E27FC236}">
              <a16:creationId xmlns:a16="http://schemas.microsoft.com/office/drawing/2014/main" id="{00000000-0008-0000-0100-00005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6" name="Text Box 7">
          <a:extLst>
            <a:ext uri="{FF2B5EF4-FFF2-40B4-BE49-F238E27FC236}">
              <a16:creationId xmlns:a16="http://schemas.microsoft.com/office/drawing/2014/main" id="{00000000-0008-0000-0100-00005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7" name="Text Box 7">
          <a:extLst>
            <a:ext uri="{FF2B5EF4-FFF2-40B4-BE49-F238E27FC236}">
              <a16:creationId xmlns:a16="http://schemas.microsoft.com/office/drawing/2014/main" id="{00000000-0008-0000-0100-00005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8" name="Text Box 7">
          <a:extLst>
            <a:ext uri="{FF2B5EF4-FFF2-40B4-BE49-F238E27FC236}">
              <a16:creationId xmlns:a16="http://schemas.microsoft.com/office/drawing/2014/main" id="{00000000-0008-0000-0100-00005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49" name="Text Box 7">
          <a:extLst>
            <a:ext uri="{FF2B5EF4-FFF2-40B4-BE49-F238E27FC236}">
              <a16:creationId xmlns:a16="http://schemas.microsoft.com/office/drawing/2014/main" id="{00000000-0008-0000-0100-00005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0" name="Text Box 7">
          <a:extLst>
            <a:ext uri="{FF2B5EF4-FFF2-40B4-BE49-F238E27FC236}">
              <a16:creationId xmlns:a16="http://schemas.microsoft.com/office/drawing/2014/main" id="{00000000-0008-0000-0100-00005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1" name="Text Box 7">
          <a:extLst>
            <a:ext uri="{FF2B5EF4-FFF2-40B4-BE49-F238E27FC236}">
              <a16:creationId xmlns:a16="http://schemas.microsoft.com/office/drawing/2014/main" id="{00000000-0008-0000-0100-00005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2" name="Text Box 7">
          <a:extLst>
            <a:ext uri="{FF2B5EF4-FFF2-40B4-BE49-F238E27FC236}">
              <a16:creationId xmlns:a16="http://schemas.microsoft.com/office/drawing/2014/main" id="{00000000-0008-0000-0100-00005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3" name="Text Box 7">
          <a:extLst>
            <a:ext uri="{FF2B5EF4-FFF2-40B4-BE49-F238E27FC236}">
              <a16:creationId xmlns:a16="http://schemas.microsoft.com/office/drawing/2014/main" id="{00000000-0008-0000-0100-00005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4" name="Text Box 7">
          <a:extLst>
            <a:ext uri="{FF2B5EF4-FFF2-40B4-BE49-F238E27FC236}">
              <a16:creationId xmlns:a16="http://schemas.microsoft.com/office/drawing/2014/main" id="{00000000-0008-0000-0100-00005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5" name="Text Box 7">
          <a:extLst>
            <a:ext uri="{FF2B5EF4-FFF2-40B4-BE49-F238E27FC236}">
              <a16:creationId xmlns:a16="http://schemas.microsoft.com/office/drawing/2014/main" id="{00000000-0008-0000-0100-00005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6" name="Text Box 7">
          <a:extLst>
            <a:ext uri="{FF2B5EF4-FFF2-40B4-BE49-F238E27FC236}">
              <a16:creationId xmlns:a16="http://schemas.microsoft.com/office/drawing/2014/main" id="{00000000-0008-0000-0100-00005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7" name="Text Box 7">
          <a:extLst>
            <a:ext uri="{FF2B5EF4-FFF2-40B4-BE49-F238E27FC236}">
              <a16:creationId xmlns:a16="http://schemas.microsoft.com/office/drawing/2014/main" id="{00000000-0008-0000-0100-00005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8" name="Text Box 7">
          <a:extLst>
            <a:ext uri="{FF2B5EF4-FFF2-40B4-BE49-F238E27FC236}">
              <a16:creationId xmlns:a16="http://schemas.microsoft.com/office/drawing/2014/main" id="{00000000-0008-0000-0100-00005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59" name="Text Box 7">
          <a:extLst>
            <a:ext uri="{FF2B5EF4-FFF2-40B4-BE49-F238E27FC236}">
              <a16:creationId xmlns:a16="http://schemas.microsoft.com/office/drawing/2014/main" id="{00000000-0008-0000-0100-00005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0" name="Text Box 7">
          <a:extLst>
            <a:ext uri="{FF2B5EF4-FFF2-40B4-BE49-F238E27FC236}">
              <a16:creationId xmlns:a16="http://schemas.microsoft.com/office/drawing/2014/main" id="{00000000-0008-0000-0100-00006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1" name="Text Box 7">
          <a:extLst>
            <a:ext uri="{FF2B5EF4-FFF2-40B4-BE49-F238E27FC236}">
              <a16:creationId xmlns:a16="http://schemas.microsoft.com/office/drawing/2014/main" id="{00000000-0008-0000-0100-00006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2" name="Text Box 7">
          <a:extLst>
            <a:ext uri="{FF2B5EF4-FFF2-40B4-BE49-F238E27FC236}">
              <a16:creationId xmlns:a16="http://schemas.microsoft.com/office/drawing/2014/main" id="{00000000-0008-0000-0100-00006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3" name="Text Box 7">
          <a:extLst>
            <a:ext uri="{FF2B5EF4-FFF2-40B4-BE49-F238E27FC236}">
              <a16:creationId xmlns:a16="http://schemas.microsoft.com/office/drawing/2014/main" id="{00000000-0008-0000-0100-00006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4" name="Text Box 7">
          <a:extLst>
            <a:ext uri="{FF2B5EF4-FFF2-40B4-BE49-F238E27FC236}">
              <a16:creationId xmlns:a16="http://schemas.microsoft.com/office/drawing/2014/main" id="{00000000-0008-0000-0100-00006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5" name="Text Box 7">
          <a:extLst>
            <a:ext uri="{FF2B5EF4-FFF2-40B4-BE49-F238E27FC236}">
              <a16:creationId xmlns:a16="http://schemas.microsoft.com/office/drawing/2014/main" id="{00000000-0008-0000-0100-00006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6" name="Text Box 7">
          <a:extLst>
            <a:ext uri="{FF2B5EF4-FFF2-40B4-BE49-F238E27FC236}">
              <a16:creationId xmlns:a16="http://schemas.microsoft.com/office/drawing/2014/main" id="{00000000-0008-0000-0100-00006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7" name="Text Box 7">
          <a:extLst>
            <a:ext uri="{FF2B5EF4-FFF2-40B4-BE49-F238E27FC236}">
              <a16:creationId xmlns:a16="http://schemas.microsoft.com/office/drawing/2014/main" id="{00000000-0008-0000-0100-00006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8" name="Text Box 7">
          <a:extLst>
            <a:ext uri="{FF2B5EF4-FFF2-40B4-BE49-F238E27FC236}">
              <a16:creationId xmlns:a16="http://schemas.microsoft.com/office/drawing/2014/main" id="{00000000-0008-0000-0100-00006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69" name="Text Box 7">
          <a:extLst>
            <a:ext uri="{FF2B5EF4-FFF2-40B4-BE49-F238E27FC236}">
              <a16:creationId xmlns:a16="http://schemas.microsoft.com/office/drawing/2014/main" id="{00000000-0008-0000-0100-00006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0" name="Text Box 7">
          <a:extLst>
            <a:ext uri="{FF2B5EF4-FFF2-40B4-BE49-F238E27FC236}">
              <a16:creationId xmlns:a16="http://schemas.microsoft.com/office/drawing/2014/main" id="{00000000-0008-0000-0100-00006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1" name="Text Box 7">
          <a:extLst>
            <a:ext uri="{FF2B5EF4-FFF2-40B4-BE49-F238E27FC236}">
              <a16:creationId xmlns:a16="http://schemas.microsoft.com/office/drawing/2014/main" id="{00000000-0008-0000-0100-00006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2" name="Text Box 7">
          <a:extLst>
            <a:ext uri="{FF2B5EF4-FFF2-40B4-BE49-F238E27FC236}">
              <a16:creationId xmlns:a16="http://schemas.microsoft.com/office/drawing/2014/main" id="{00000000-0008-0000-0100-00006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3" name="Text Box 7">
          <a:extLst>
            <a:ext uri="{FF2B5EF4-FFF2-40B4-BE49-F238E27FC236}">
              <a16:creationId xmlns:a16="http://schemas.microsoft.com/office/drawing/2014/main" id="{00000000-0008-0000-0100-00006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4" name="Text Box 7">
          <a:extLst>
            <a:ext uri="{FF2B5EF4-FFF2-40B4-BE49-F238E27FC236}">
              <a16:creationId xmlns:a16="http://schemas.microsoft.com/office/drawing/2014/main" id="{00000000-0008-0000-0100-00006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5" name="Text Box 7">
          <a:extLst>
            <a:ext uri="{FF2B5EF4-FFF2-40B4-BE49-F238E27FC236}">
              <a16:creationId xmlns:a16="http://schemas.microsoft.com/office/drawing/2014/main" id="{00000000-0008-0000-0100-00006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6" name="Text Box 7">
          <a:extLst>
            <a:ext uri="{FF2B5EF4-FFF2-40B4-BE49-F238E27FC236}">
              <a16:creationId xmlns:a16="http://schemas.microsoft.com/office/drawing/2014/main" id="{00000000-0008-0000-0100-00007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7" name="Text Box 7">
          <a:extLst>
            <a:ext uri="{FF2B5EF4-FFF2-40B4-BE49-F238E27FC236}">
              <a16:creationId xmlns:a16="http://schemas.microsoft.com/office/drawing/2014/main" id="{00000000-0008-0000-0100-00007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8" name="Text Box 7">
          <a:extLst>
            <a:ext uri="{FF2B5EF4-FFF2-40B4-BE49-F238E27FC236}">
              <a16:creationId xmlns:a16="http://schemas.microsoft.com/office/drawing/2014/main" id="{00000000-0008-0000-0100-00007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79" name="Text Box 7">
          <a:extLst>
            <a:ext uri="{FF2B5EF4-FFF2-40B4-BE49-F238E27FC236}">
              <a16:creationId xmlns:a16="http://schemas.microsoft.com/office/drawing/2014/main" id="{00000000-0008-0000-0100-00007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0" name="Text Box 7">
          <a:extLst>
            <a:ext uri="{FF2B5EF4-FFF2-40B4-BE49-F238E27FC236}">
              <a16:creationId xmlns:a16="http://schemas.microsoft.com/office/drawing/2014/main" id="{00000000-0008-0000-0100-00007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1" name="Text Box 7">
          <a:extLst>
            <a:ext uri="{FF2B5EF4-FFF2-40B4-BE49-F238E27FC236}">
              <a16:creationId xmlns:a16="http://schemas.microsoft.com/office/drawing/2014/main" id="{00000000-0008-0000-0100-00007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2" name="Text Box 7">
          <a:extLst>
            <a:ext uri="{FF2B5EF4-FFF2-40B4-BE49-F238E27FC236}">
              <a16:creationId xmlns:a16="http://schemas.microsoft.com/office/drawing/2014/main" id="{00000000-0008-0000-0100-00007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3" name="Text Box 7">
          <a:extLst>
            <a:ext uri="{FF2B5EF4-FFF2-40B4-BE49-F238E27FC236}">
              <a16:creationId xmlns:a16="http://schemas.microsoft.com/office/drawing/2014/main" id="{00000000-0008-0000-0100-00007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4" name="Text Box 7">
          <a:extLst>
            <a:ext uri="{FF2B5EF4-FFF2-40B4-BE49-F238E27FC236}">
              <a16:creationId xmlns:a16="http://schemas.microsoft.com/office/drawing/2014/main" id="{00000000-0008-0000-0100-00007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5" name="Text Box 7">
          <a:extLst>
            <a:ext uri="{FF2B5EF4-FFF2-40B4-BE49-F238E27FC236}">
              <a16:creationId xmlns:a16="http://schemas.microsoft.com/office/drawing/2014/main" id="{00000000-0008-0000-0100-00007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6" name="Text Box 7">
          <a:extLst>
            <a:ext uri="{FF2B5EF4-FFF2-40B4-BE49-F238E27FC236}">
              <a16:creationId xmlns:a16="http://schemas.microsoft.com/office/drawing/2014/main" id="{00000000-0008-0000-0100-00007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7" name="Text Box 7">
          <a:extLst>
            <a:ext uri="{FF2B5EF4-FFF2-40B4-BE49-F238E27FC236}">
              <a16:creationId xmlns:a16="http://schemas.microsoft.com/office/drawing/2014/main" id="{00000000-0008-0000-0100-00007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8" name="Text Box 7">
          <a:extLst>
            <a:ext uri="{FF2B5EF4-FFF2-40B4-BE49-F238E27FC236}">
              <a16:creationId xmlns:a16="http://schemas.microsoft.com/office/drawing/2014/main" id="{00000000-0008-0000-0100-00007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89" name="Text Box 7">
          <a:extLst>
            <a:ext uri="{FF2B5EF4-FFF2-40B4-BE49-F238E27FC236}">
              <a16:creationId xmlns:a16="http://schemas.microsoft.com/office/drawing/2014/main" id="{00000000-0008-0000-0100-00007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0" name="Text Box 7">
          <a:extLst>
            <a:ext uri="{FF2B5EF4-FFF2-40B4-BE49-F238E27FC236}">
              <a16:creationId xmlns:a16="http://schemas.microsoft.com/office/drawing/2014/main" id="{00000000-0008-0000-0100-00007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1" name="Text Box 7">
          <a:extLst>
            <a:ext uri="{FF2B5EF4-FFF2-40B4-BE49-F238E27FC236}">
              <a16:creationId xmlns:a16="http://schemas.microsoft.com/office/drawing/2014/main" id="{00000000-0008-0000-0100-00007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2" name="Text Box 7">
          <a:extLst>
            <a:ext uri="{FF2B5EF4-FFF2-40B4-BE49-F238E27FC236}">
              <a16:creationId xmlns:a16="http://schemas.microsoft.com/office/drawing/2014/main" id="{00000000-0008-0000-0100-00008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3" name="Text Box 7">
          <a:extLst>
            <a:ext uri="{FF2B5EF4-FFF2-40B4-BE49-F238E27FC236}">
              <a16:creationId xmlns:a16="http://schemas.microsoft.com/office/drawing/2014/main" id="{00000000-0008-0000-0100-00008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4" name="Text Box 7">
          <a:extLst>
            <a:ext uri="{FF2B5EF4-FFF2-40B4-BE49-F238E27FC236}">
              <a16:creationId xmlns:a16="http://schemas.microsoft.com/office/drawing/2014/main" id="{00000000-0008-0000-0100-00008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5" name="Text Box 7">
          <a:extLst>
            <a:ext uri="{FF2B5EF4-FFF2-40B4-BE49-F238E27FC236}">
              <a16:creationId xmlns:a16="http://schemas.microsoft.com/office/drawing/2014/main" id="{00000000-0008-0000-0100-00008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6" name="Text Box 7">
          <a:extLst>
            <a:ext uri="{FF2B5EF4-FFF2-40B4-BE49-F238E27FC236}">
              <a16:creationId xmlns:a16="http://schemas.microsoft.com/office/drawing/2014/main" id="{00000000-0008-0000-0100-00008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7" name="Text Box 7">
          <a:extLst>
            <a:ext uri="{FF2B5EF4-FFF2-40B4-BE49-F238E27FC236}">
              <a16:creationId xmlns:a16="http://schemas.microsoft.com/office/drawing/2014/main" id="{00000000-0008-0000-0100-00008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8" name="Text Box 7">
          <a:extLst>
            <a:ext uri="{FF2B5EF4-FFF2-40B4-BE49-F238E27FC236}">
              <a16:creationId xmlns:a16="http://schemas.microsoft.com/office/drawing/2014/main" id="{00000000-0008-0000-0100-00008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4999" name="Text Box 7">
          <a:extLst>
            <a:ext uri="{FF2B5EF4-FFF2-40B4-BE49-F238E27FC236}">
              <a16:creationId xmlns:a16="http://schemas.microsoft.com/office/drawing/2014/main" id="{00000000-0008-0000-0100-00008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0" name="Text Box 7">
          <a:extLst>
            <a:ext uri="{FF2B5EF4-FFF2-40B4-BE49-F238E27FC236}">
              <a16:creationId xmlns:a16="http://schemas.microsoft.com/office/drawing/2014/main" id="{00000000-0008-0000-0100-00008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1" name="Text Box 7">
          <a:extLst>
            <a:ext uri="{FF2B5EF4-FFF2-40B4-BE49-F238E27FC236}">
              <a16:creationId xmlns:a16="http://schemas.microsoft.com/office/drawing/2014/main" id="{00000000-0008-0000-0100-00008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2" name="Text Box 7">
          <a:extLst>
            <a:ext uri="{FF2B5EF4-FFF2-40B4-BE49-F238E27FC236}">
              <a16:creationId xmlns:a16="http://schemas.microsoft.com/office/drawing/2014/main" id="{00000000-0008-0000-0100-00008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3" name="Text Box 7">
          <a:extLst>
            <a:ext uri="{FF2B5EF4-FFF2-40B4-BE49-F238E27FC236}">
              <a16:creationId xmlns:a16="http://schemas.microsoft.com/office/drawing/2014/main" id="{00000000-0008-0000-0100-00008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4" name="Text Box 7">
          <a:extLst>
            <a:ext uri="{FF2B5EF4-FFF2-40B4-BE49-F238E27FC236}">
              <a16:creationId xmlns:a16="http://schemas.microsoft.com/office/drawing/2014/main" id="{00000000-0008-0000-0100-00008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5" name="Text Box 7">
          <a:extLst>
            <a:ext uri="{FF2B5EF4-FFF2-40B4-BE49-F238E27FC236}">
              <a16:creationId xmlns:a16="http://schemas.microsoft.com/office/drawing/2014/main" id="{00000000-0008-0000-0100-00008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6" name="Text Box 7">
          <a:extLst>
            <a:ext uri="{FF2B5EF4-FFF2-40B4-BE49-F238E27FC236}">
              <a16:creationId xmlns:a16="http://schemas.microsoft.com/office/drawing/2014/main" id="{00000000-0008-0000-0100-00008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7" name="Text Box 7">
          <a:extLst>
            <a:ext uri="{FF2B5EF4-FFF2-40B4-BE49-F238E27FC236}">
              <a16:creationId xmlns:a16="http://schemas.microsoft.com/office/drawing/2014/main" id="{00000000-0008-0000-0100-00008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8" name="Text Box 7">
          <a:extLst>
            <a:ext uri="{FF2B5EF4-FFF2-40B4-BE49-F238E27FC236}">
              <a16:creationId xmlns:a16="http://schemas.microsoft.com/office/drawing/2014/main" id="{00000000-0008-0000-0100-00009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09" name="Text Box 7">
          <a:extLst>
            <a:ext uri="{FF2B5EF4-FFF2-40B4-BE49-F238E27FC236}">
              <a16:creationId xmlns:a16="http://schemas.microsoft.com/office/drawing/2014/main" id="{00000000-0008-0000-0100-00009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0" name="Text Box 7">
          <a:extLst>
            <a:ext uri="{FF2B5EF4-FFF2-40B4-BE49-F238E27FC236}">
              <a16:creationId xmlns:a16="http://schemas.microsoft.com/office/drawing/2014/main" id="{00000000-0008-0000-0100-00009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1" name="Text Box 7">
          <a:extLst>
            <a:ext uri="{FF2B5EF4-FFF2-40B4-BE49-F238E27FC236}">
              <a16:creationId xmlns:a16="http://schemas.microsoft.com/office/drawing/2014/main" id="{00000000-0008-0000-0100-00009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2" name="Text Box 7">
          <a:extLst>
            <a:ext uri="{FF2B5EF4-FFF2-40B4-BE49-F238E27FC236}">
              <a16:creationId xmlns:a16="http://schemas.microsoft.com/office/drawing/2014/main" id="{00000000-0008-0000-0100-00009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3" name="Text Box 7">
          <a:extLst>
            <a:ext uri="{FF2B5EF4-FFF2-40B4-BE49-F238E27FC236}">
              <a16:creationId xmlns:a16="http://schemas.microsoft.com/office/drawing/2014/main" id="{00000000-0008-0000-0100-00009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4" name="Text Box 7">
          <a:extLst>
            <a:ext uri="{FF2B5EF4-FFF2-40B4-BE49-F238E27FC236}">
              <a16:creationId xmlns:a16="http://schemas.microsoft.com/office/drawing/2014/main" id="{00000000-0008-0000-0100-00009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5" name="Text Box 7">
          <a:extLst>
            <a:ext uri="{FF2B5EF4-FFF2-40B4-BE49-F238E27FC236}">
              <a16:creationId xmlns:a16="http://schemas.microsoft.com/office/drawing/2014/main" id="{00000000-0008-0000-0100-00009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6" name="Text Box 7">
          <a:extLst>
            <a:ext uri="{FF2B5EF4-FFF2-40B4-BE49-F238E27FC236}">
              <a16:creationId xmlns:a16="http://schemas.microsoft.com/office/drawing/2014/main" id="{00000000-0008-0000-0100-00009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7" name="Text Box 7">
          <a:extLst>
            <a:ext uri="{FF2B5EF4-FFF2-40B4-BE49-F238E27FC236}">
              <a16:creationId xmlns:a16="http://schemas.microsoft.com/office/drawing/2014/main" id="{00000000-0008-0000-0100-00009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8" name="Text Box 7">
          <a:extLst>
            <a:ext uri="{FF2B5EF4-FFF2-40B4-BE49-F238E27FC236}">
              <a16:creationId xmlns:a16="http://schemas.microsoft.com/office/drawing/2014/main" id="{00000000-0008-0000-0100-00009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19" name="Text Box 7">
          <a:extLst>
            <a:ext uri="{FF2B5EF4-FFF2-40B4-BE49-F238E27FC236}">
              <a16:creationId xmlns:a16="http://schemas.microsoft.com/office/drawing/2014/main" id="{00000000-0008-0000-0100-00009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0" name="Text Box 7">
          <a:extLst>
            <a:ext uri="{FF2B5EF4-FFF2-40B4-BE49-F238E27FC236}">
              <a16:creationId xmlns:a16="http://schemas.microsoft.com/office/drawing/2014/main" id="{00000000-0008-0000-0100-00009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1" name="Text Box 7">
          <a:extLst>
            <a:ext uri="{FF2B5EF4-FFF2-40B4-BE49-F238E27FC236}">
              <a16:creationId xmlns:a16="http://schemas.microsoft.com/office/drawing/2014/main" id="{00000000-0008-0000-0100-00009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2" name="Text Box 7">
          <a:extLst>
            <a:ext uri="{FF2B5EF4-FFF2-40B4-BE49-F238E27FC236}">
              <a16:creationId xmlns:a16="http://schemas.microsoft.com/office/drawing/2014/main" id="{00000000-0008-0000-0100-00009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3" name="Text Box 7">
          <a:extLst>
            <a:ext uri="{FF2B5EF4-FFF2-40B4-BE49-F238E27FC236}">
              <a16:creationId xmlns:a16="http://schemas.microsoft.com/office/drawing/2014/main" id="{00000000-0008-0000-0100-00009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4" name="Text Box 7">
          <a:extLst>
            <a:ext uri="{FF2B5EF4-FFF2-40B4-BE49-F238E27FC236}">
              <a16:creationId xmlns:a16="http://schemas.microsoft.com/office/drawing/2014/main" id="{00000000-0008-0000-0100-0000A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5" name="Text Box 7">
          <a:extLst>
            <a:ext uri="{FF2B5EF4-FFF2-40B4-BE49-F238E27FC236}">
              <a16:creationId xmlns:a16="http://schemas.microsoft.com/office/drawing/2014/main" id="{00000000-0008-0000-0100-0000A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6" name="Text Box 7">
          <a:extLst>
            <a:ext uri="{FF2B5EF4-FFF2-40B4-BE49-F238E27FC236}">
              <a16:creationId xmlns:a16="http://schemas.microsoft.com/office/drawing/2014/main" id="{00000000-0008-0000-0100-0000A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7" name="Text Box 7">
          <a:extLst>
            <a:ext uri="{FF2B5EF4-FFF2-40B4-BE49-F238E27FC236}">
              <a16:creationId xmlns:a16="http://schemas.microsoft.com/office/drawing/2014/main" id="{00000000-0008-0000-0100-0000A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8" name="Text Box 7">
          <a:extLst>
            <a:ext uri="{FF2B5EF4-FFF2-40B4-BE49-F238E27FC236}">
              <a16:creationId xmlns:a16="http://schemas.microsoft.com/office/drawing/2014/main" id="{00000000-0008-0000-0100-0000A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29" name="Text Box 7">
          <a:extLst>
            <a:ext uri="{FF2B5EF4-FFF2-40B4-BE49-F238E27FC236}">
              <a16:creationId xmlns:a16="http://schemas.microsoft.com/office/drawing/2014/main" id="{00000000-0008-0000-0100-0000A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0" name="Text Box 7">
          <a:extLst>
            <a:ext uri="{FF2B5EF4-FFF2-40B4-BE49-F238E27FC236}">
              <a16:creationId xmlns:a16="http://schemas.microsoft.com/office/drawing/2014/main" id="{00000000-0008-0000-0100-0000A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1" name="Text Box 7">
          <a:extLst>
            <a:ext uri="{FF2B5EF4-FFF2-40B4-BE49-F238E27FC236}">
              <a16:creationId xmlns:a16="http://schemas.microsoft.com/office/drawing/2014/main" id="{00000000-0008-0000-0100-0000A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2" name="Text Box 7">
          <a:extLst>
            <a:ext uri="{FF2B5EF4-FFF2-40B4-BE49-F238E27FC236}">
              <a16:creationId xmlns:a16="http://schemas.microsoft.com/office/drawing/2014/main" id="{00000000-0008-0000-0100-0000A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3" name="Text Box 7">
          <a:extLst>
            <a:ext uri="{FF2B5EF4-FFF2-40B4-BE49-F238E27FC236}">
              <a16:creationId xmlns:a16="http://schemas.microsoft.com/office/drawing/2014/main" id="{00000000-0008-0000-0100-0000A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4" name="Text Box 7">
          <a:extLst>
            <a:ext uri="{FF2B5EF4-FFF2-40B4-BE49-F238E27FC236}">
              <a16:creationId xmlns:a16="http://schemas.microsoft.com/office/drawing/2014/main" id="{00000000-0008-0000-0100-0000A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5" name="Text Box 7">
          <a:extLst>
            <a:ext uri="{FF2B5EF4-FFF2-40B4-BE49-F238E27FC236}">
              <a16:creationId xmlns:a16="http://schemas.microsoft.com/office/drawing/2014/main" id="{00000000-0008-0000-0100-0000A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6" name="Text Box 7">
          <a:extLst>
            <a:ext uri="{FF2B5EF4-FFF2-40B4-BE49-F238E27FC236}">
              <a16:creationId xmlns:a16="http://schemas.microsoft.com/office/drawing/2014/main" id="{00000000-0008-0000-0100-0000A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7" name="Text Box 7">
          <a:extLst>
            <a:ext uri="{FF2B5EF4-FFF2-40B4-BE49-F238E27FC236}">
              <a16:creationId xmlns:a16="http://schemas.microsoft.com/office/drawing/2014/main" id="{00000000-0008-0000-0100-0000A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8" name="Text Box 7">
          <a:extLst>
            <a:ext uri="{FF2B5EF4-FFF2-40B4-BE49-F238E27FC236}">
              <a16:creationId xmlns:a16="http://schemas.microsoft.com/office/drawing/2014/main" id="{00000000-0008-0000-0100-0000A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39" name="Text Box 7">
          <a:extLst>
            <a:ext uri="{FF2B5EF4-FFF2-40B4-BE49-F238E27FC236}">
              <a16:creationId xmlns:a16="http://schemas.microsoft.com/office/drawing/2014/main" id="{00000000-0008-0000-0100-0000A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0" name="Text Box 7">
          <a:extLst>
            <a:ext uri="{FF2B5EF4-FFF2-40B4-BE49-F238E27FC236}">
              <a16:creationId xmlns:a16="http://schemas.microsoft.com/office/drawing/2014/main" id="{00000000-0008-0000-0100-0000B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1" name="Text Box 7">
          <a:extLst>
            <a:ext uri="{FF2B5EF4-FFF2-40B4-BE49-F238E27FC236}">
              <a16:creationId xmlns:a16="http://schemas.microsoft.com/office/drawing/2014/main" id="{00000000-0008-0000-0100-0000B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2" name="Text Box 7">
          <a:extLst>
            <a:ext uri="{FF2B5EF4-FFF2-40B4-BE49-F238E27FC236}">
              <a16:creationId xmlns:a16="http://schemas.microsoft.com/office/drawing/2014/main" id="{00000000-0008-0000-0100-0000B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3" name="Text Box 7">
          <a:extLst>
            <a:ext uri="{FF2B5EF4-FFF2-40B4-BE49-F238E27FC236}">
              <a16:creationId xmlns:a16="http://schemas.microsoft.com/office/drawing/2014/main" id="{00000000-0008-0000-0100-0000B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4" name="Text Box 7">
          <a:extLst>
            <a:ext uri="{FF2B5EF4-FFF2-40B4-BE49-F238E27FC236}">
              <a16:creationId xmlns:a16="http://schemas.microsoft.com/office/drawing/2014/main" id="{00000000-0008-0000-0100-0000B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5" name="Text Box 7">
          <a:extLst>
            <a:ext uri="{FF2B5EF4-FFF2-40B4-BE49-F238E27FC236}">
              <a16:creationId xmlns:a16="http://schemas.microsoft.com/office/drawing/2014/main" id="{00000000-0008-0000-0100-0000B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6" name="Text Box 7">
          <a:extLst>
            <a:ext uri="{FF2B5EF4-FFF2-40B4-BE49-F238E27FC236}">
              <a16:creationId xmlns:a16="http://schemas.microsoft.com/office/drawing/2014/main" id="{00000000-0008-0000-0100-0000B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7" name="Text Box 7">
          <a:extLst>
            <a:ext uri="{FF2B5EF4-FFF2-40B4-BE49-F238E27FC236}">
              <a16:creationId xmlns:a16="http://schemas.microsoft.com/office/drawing/2014/main" id="{00000000-0008-0000-0100-0000B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8" name="Text Box 7">
          <a:extLst>
            <a:ext uri="{FF2B5EF4-FFF2-40B4-BE49-F238E27FC236}">
              <a16:creationId xmlns:a16="http://schemas.microsoft.com/office/drawing/2014/main" id="{00000000-0008-0000-0100-0000B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49" name="Text Box 7">
          <a:extLst>
            <a:ext uri="{FF2B5EF4-FFF2-40B4-BE49-F238E27FC236}">
              <a16:creationId xmlns:a16="http://schemas.microsoft.com/office/drawing/2014/main" id="{00000000-0008-0000-0100-0000B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0" name="Text Box 7">
          <a:extLst>
            <a:ext uri="{FF2B5EF4-FFF2-40B4-BE49-F238E27FC236}">
              <a16:creationId xmlns:a16="http://schemas.microsoft.com/office/drawing/2014/main" id="{00000000-0008-0000-0100-0000B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1" name="Text Box 7">
          <a:extLst>
            <a:ext uri="{FF2B5EF4-FFF2-40B4-BE49-F238E27FC236}">
              <a16:creationId xmlns:a16="http://schemas.microsoft.com/office/drawing/2014/main" id="{00000000-0008-0000-0100-0000B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2" name="Text Box 7">
          <a:extLst>
            <a:ext uri="{FF2B5EF4-FFF2-40B4-BE49-F238E27FC236}">
              <a16:creationId xmlns:a16="http://schemas.microsoft.com/office/drawing/2014/main" id="{00000000-0008-0000-0100-0000B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3" name="Text Box 7">
          <a:extLst>
            <a:ext uri="{FF2B5EF4-FFF2-40B4-BE49-F238E27FC236}">
              <a16:creationId xmlns:a16="http://schemas.microsoft.com/office/drawing/2014/main" id="{00000000-0008-0000-0100-0000B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4" name="Text Box 7">
          <a:extLst>
            <a:ext uri="{FF2B5EF4-FFF2-40B4-BE49-F238E27FC236}">
              <a16:creationId xmlns:a16="http://schemas.microsoft.com/office/drawing/2014/main" id="{00000000-0008-0000-0100-0000B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5" name="Text Box 7">
          <a:extLst>
            <a:ext uri="{FF2B5EF4-FFF2-40B4-BE49-F238E27FC236}">
              <a16:creationId xmlns:a16="http://schemas.microsoft.com/office/drawing/2014/main" id="{00000000-0008-0000-0100-0000B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6" name="Text Box 7">
          <a:extLst>
            <a:ext uri="{FF2B5EF4-FFF2-40B4-BE49-F238E27FC236}">
              <a16:creationId xmlns:a16="http://schemas.microsoft.com/office/drawing/2014/main" id="{00000000-0008-0000-0100-0000C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7" name="Text Box 7">
          <a:extLst>
            <a:ext uri="{FF2B5EF4-FFF2-40B4-BE49-F238E27FC236}">
              <a16:creationId xmlns:a16="http://schemas.microsoft.com/office/drawing/2014/main" id="{00000000-0008-0000-0100-0000C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58" name="Text Box 7">
          <a:extLst>
            <a:ext uri="{FF2B5EF4-FFF2-40B4-BE49-F238E27FC236}">
              <a16:creationId xmlns:a16="http://schemas.microsoft.com/office/drawing/2014/main" id="{00000000-0008-0000-0100-0000C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0" name="Text Box 7">
          <a:extLst>
            <a:ext uri="{FF2B5EF4-FFF2-40B4-BE49-F238E27FC236}">
              <a16:creationId xmlns:a16="http://schemas.microsoft.com/office/drawing/2014/main" id="{00000000-0008-0000-0100-0000C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1" name="Text Box 7">
          <a:extLst>
            <a:ext uri="{FF2B5EF4-FFF2-40B4-BE49-F238E27FC236}">
              <a16:creationId xmlns:a16="http://schemas.microsoft.com/office/drawing/2014/main" id="{00000000-0008-0000-0100-0000C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2" name="Text Box 7">
          <a:extLst>
            <a:ext uri="{FF2B5EF4-FFF2-40B4-BE49-F238E27FC236}">
              <a16:creationId xmlns:a16="http://schemas.microsoft.com/office/drawing/2014/main" id="{00000000-0008-0000-0100-0000C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3" name="Text Box 7">
          <a:extLst>
            <a:ext uri="{FF2B5EF4-FFF2-40B4-BE49-F238E27FC236}">
              <a16:creationId xmlns:a16="http://schemas.microsoft.com/office/drawing/2014/main" id="{00000000-0008-0000-0100-0000C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4" name="Text Box 7">
          <a:extLst>
            <a:ext uri="{FF2B5EF4-FFF2-40B4-BE49-F238E27FC236}">
              <a16:creationId xmlns:a16="http://schemas.microsoft.com/office/drawing/2014/main" id="{00000000-0008-0000-0100-0000C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5" name="Text Box 7">
          <a:extLst>
            <a:ext uri="{FF2B5EF4-FFF2-40B4-BE49-F238E27FC236}">
              <a16:creationId xmlns:a16="http://schemas.microsoft.com/office/drawing/2014/main" id="{00000000-0008-0000-0100-0000C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6" name="Text Box 7">
          <a:extLst>
            <a:ext uri="{FF2B5EF4-FFF2-40B4-BE49-F238E27FC236}">
              <a16:creationId xmlns:a16="http://schemas.microsoft.com/office/drawing/2014/main" id="{00000000-0008-0000-0100-0000C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7" name="Text Box 7">
          <a:extLst>
            <a:ext uri="{FF2B5EF4-FFF2-40B4-BE49-F238E27FC236}">
              <a16:creationId xmlns:a16="http://schemas.microsoft.com/office/drawing/2014/main" id="{00000000-0008-0000-0100-0000C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8" name="Text Box 7">
          <a:extLst>
            <a:ext uri="{FF2B5EF4-FFF2-40B4-BE49-F238E27FC236}">
              <a16:creationId xmlns:a16="http://schemas.microsoft.com/office/drawing/2014/main" id="{00000000-0008-0000-0100-0000C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69" name="Text Box 7">
          <a:extLst>
            <a:ext uri="{FF2B5EF4-FFF2-40B4-BE49-F238E27FC236}">
              <a16:creationId xmlns:a16="http://schemas.microsoft.com/office/drawing/2014/main" id="{00000000-0008-0000-0100-0000C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0" name="Text Box 7">
          <a:extLst>
            <a:ext uri="{FF2B5EF4-FFF2-40B4-BE49-F238E27FC236}">
              <a16:creationId xmlns:a16="http://schemas.microsoft.com/office/drawing/2014/main" id="{00000000-0008-0000-0100-0000C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1" name="Text Box 7">
          <a:extLst>
            <a:ext uri="{FF2B5EF4-FFF2-40B4-BE49-F238E27FC236}">
              <a16:creationId xmlns:a16="http://schemas.microsoft.com/office/drawing/2014/main" id="{00000000-0008-0000-0100-0000C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2" name="Text Box 7">
          <a:extLst>
            <a:ext uri="{FF2B5EF4-FFF2-40B4-BE49-F238E27FC236}">
              <a16:creationId xmlns:a16="http://schemas.microsoft.com/office/drawing/2014/main" id="{00000000-0008-0000-0100-0000D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3" name="Text Box 7">
          <a:extLst>
            <a:ext uri="{FF2B5EF4-FFF2-40B4-BE49-F238E27FC236}">
              <a16:creationId xmlns:a16="http://schemas.microsoft.com/office/drawing/2014/main" id="{00000000-0008-0000-0100-0000D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4" name="Text Box 7">
          <a:extLst>
            <a:ext uri="{FF2B5EF4-FFF2-40B4-BE49-F238E27FC236}">
              <a16:creationId xmlns:a16="http://schemas.microsoft.com/office/drawing/2014/main" id="{00000000-0008-0000-0100-0000D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5" name="Text Box 7">
          <a:extLst>
            <a:ext uri="{FF2B5EF4-FFF2-40B4-BE49-F238E27FC236}">
              <a16:creationId xmlns:a16="http://schemas.microsoft.com/office/drawing/2014/main" id="{00000000-0008-0000-0100-0000D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6" name="Text Box 7">
          <a:extLst>
            <a:ext uri="{FF2B5EF4-FFF2-40B4-BE49-F238E27FC236}">
              <a16:creationId xmlns:a16="http://schemas.microsoft.com/office/drawing/2014/main" id="{00000000-0008-0000-0100-0000D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7" name="Text Box 7">
          <a:extLst>
            <a:ext uri="{FF2B5EF4-FFF2-40B4-BE49-F238E27FC236}">
              <a16:creationId xmlns:a16="http://schemas.microsoft.com/office/drawing/2014/main" id="{00000000-0008-0000-0100-0000D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8" name="Text Box 7">
          <a:extLst>
            <a:ext uri="{FF2B5EF4-FFF2-40B4-BE49-F238E27FC236}">
              <a16:creationId xmlns:a16="http://schemas.microsoft.com/office/drawing/2014/main" id="{00000000-0008-0000-0100-0000D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79" name="Text Box 7">
          <a:extLst>
            <a:ext uri="{FF2B5EF4-FFF2-40B4-BE49-F238E27FC236}">
              <a16:creationId xmlns:a16="http://schemas.microsoft.com/office/drawing/2014/main" id="{00000000-0008-0000-0100-0000D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0" name="Text Box 7">
          <a:extLst>
            <a:ext uri="{FF2B5EF4-FFF2-40B4-BE49-F238E27FC236}">
              <a16:creationId xmlns:a16="http://schemas.microsoft.com/office/drawing/2014/main" id="{00000000-0008-0000-0100-0000D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1" name="Text Box 7">
          <a:extLst>
            <a:ext uri="{FF2B5EF4-FFF2-40B4-BE49-F238E27FC236}">
              <a16:creationId xmlns:a16="http://schemas.microsoft.com/office/drawing/2014/main" id="{00000000-0008-0000-0100-0000D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2" name="Text Box 7">
          <a:extLst>
            <a:ext uri="{FF2B5EF4-FFF2-40B4-BE49-F238E27FC236}">
              <a16:creationId xmlns:a16="http://schemas.microsoft.com/office/drawing/2014/main" id="{00000000-0008-0000-0100-0000D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3" name="Text Box 7">
          <a:extLst>
            <a:ext uri="{FF2B5EF4-FFF2-40B4-BE49-F238E27FC236}">
              <a16:creationId xmlns:a16="http://schemas.microsoft.com/office/drawing/2014/main" id="{00000000-0008-0000-0100-0000D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4" name="Text Box 7">
          <a:extLst>
            <a:ext uri="{FF2B5EF4-FFF2-40B4-BE49-F238E27FC236}">
              <a16:creationId xmlns:a16="http://schemas.microsoft.com/office/drawing/2014/main" id="{00000000-0008-0000-0100-0000D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5" name="Text Box 7">
          <a:extLst>
            <a:ext uri="{FF2B5EF4-FFF2-40B4-BE49-F238E27FC236}">
              <a16:creationId xmlns:a16="http://schemas.microsoft.com/office/drawing/2014/main" id="{00000000-0008-0000-0100-0000D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6" name="Text Box 7">
          <a:extLst>
            <a:ext uri="{FF2B5EF4-FFF2-40B4-BE49-F238E27FC236}">
              <a16:creationId xmlns:a16="http://schemas.microsoft.com/office/drawing/2014/main" id="{00000000-0008-0000-0100-0000D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7" name="Text Box 7">
          <a:extLst>
            <a:ext uri="{FF2B5EF4-FFF2-40B4-BE49-F238E27FC236}">
              <a16:creationId xmlns:a16="http://schemas.microsoft.com/office/drawing/2014/main" id="{00000000-0008-0000-0100-0000D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8" name="Text Box 7">
          <a:extLst>
            <a:ext uri="{FF2B5EF4-FFF2-40B4-BE49-F238E27FC236}">
              <a16:creationId xmlns:a16="http://schemas.microsoft.com/office/drawing/2014/main" id="{00000000-0008-0000-0100-0000E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89" name="Text Box 7">
          <a:extLst>
            <a:ext uri="{FF2B5EF4-FFF2-40B4-BE49-F238E27FC236}">
              <a16:creationId xmlns:a16="http://schemas.microsoft.com/office/drawing/2014/main" id="{00000000-0008-0000-0100-0000E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0" name="Text Box 7">
          <a:extLst>
            <a:ext uri="{FF2B5EF4-FFF2-40B4-BE49-F238E27FC236}">
              <a16:creationId xmlns:a16="http://schemas.microsoft.com/office/drawing/2014/main" id="{00000000-0008-0000-0100-0000E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1" name="Text Box 7">
          <a:extLst>
            <a:ext uri="{FF2B5EF4-FFF2-40B4-BE49-F238E27FC236}">
              <a16:creationId xmlns:a16="http://schemas.microsoft.com/office/drawing/2014/main" id="{00000000-0008-0000-0100-0000E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2" name="Text Box 7">
          <a:extLst>
            <a:ext uri="{FF2B5EF4-FFF2-40B4-BE49-F238E27FC236}">
              <a16:creationId xmlns:a16="http://schemas.microsoft.com/office/drawing/2014/main" id="{00000000-0008-0000-0100-0000E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3" name="Text Box 7">
          <a:extLst>
            <a:ext uri="{FF2B5EF4-FFF2-40B4-BE49-F238E27FC236}">
              <a16:creationId xmlns:a16="http://schemas.microsoft.com/office/drawing/2014/main" id="{00000000-0008-0000-0100-0000E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4" name="Text Box 7">
          <a:extLst>
            <a:ext uri="{FF2B5EF4-FFF2-40B4-BE49-F238E27FC236}">
              <a16:creationId xmlns:a16="http://schemas.microsoft.com/office/drawing/2014/main" id="{00000000-0008-0000-0100-0000E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5" name="Text Box 7">
          <a:extLst>
            <a:ext uri="{FF2B5EF4-FFF2-40B4-BE49-F238E27FC236}">
              <a16:creationId xmlns:a16="http://schemas.microsoft.com/office/drawing/2014/main" id="{00000000-0008-0000-0100-0000E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6" name="Text Box 7">
          <a:extLst>
            <a:ext uri="{FF2B5EF4-FFF2-40B4-BE49-F238E27FC236}">
              <a16:creationId xmlns:a16="http://schemas.microsoft.com/office/drawing/2014/main" id="{00000000-0008-0000-0100-0000E8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7" name="Text Box 7">
          <a:extLst>
            <a:ext uri="{FF2B5EF4-FFF2-40B4-BE49-F238E27FC236}">
              <a16:creationId xmlns:a16="http://schemas.microsoft.com/office/drawing/2014/main" id="{00000000-0008-0000-0100-0000E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8" name="Text Box 7">
          <a:extLst>
            <a:ext uri="{FF2B5EF4-FFF2-40B4-BE49-F238E27FC236}">
              <a16:creationId xmlns:a16="http://schemas.microsoft.com/office/drawing/2014/main" id="{00000000-0008-0000-0100-0000E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099" name="Text Box 7">
          <a:extLst>
            <a:ext uri="{FF2B5EF4-FFF2-40B4-BE49-F238E27FC236}">
              <a16:creationId xmlns:a16="http://schemas.microsoft.com/office/drawing/2014/main" id="{00000000-0008-0000-0100-0000E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0" name="Text Box 7">
          <a:extLst>
            <a:ext uri="{FF2B5EF4-FFF2-40B4-BE49-F238E27FC236}">
              <a16:creationId xmlns:a16="http://schemas.microsoft.com/office/drawing/2014/main" id="{00000000-0008-0000-0100-0000E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1" name="Text Box 7">
          <a:extLst>
            <a:ext uri="{FF2B5EF4-FFF2-40B4-BE49-F238E27FC236}">
              <a16:creationId xmlns:a16="http://schemas.microsoft.com/office/drawing/2014/main" id="{00000000-0008-0000-0100-0000E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2" name="Text Box 7">
          <a:extLst>
            <a:ext uri="{FF2B5EF4-FFF2-40B4-BE49-F238E27FC236}">
              <a16:creationId xmlns:a16="http://schemas.microsoft.com/office/drawing/2014/main" id="{00000000-0008-0000-0100-0000E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3" name="Text Box 7">
          <a:extLst>
            <a:ext uri="{FF2B5EF4-FFF2-40B4-BE49-F238E27FC236}">
              <a16:creationId xmlns:a16="http://schemas.microsoft.com/office/drawing/2014/main" id="{00000000-0008-0000-0100-0000E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4" name="Text Box 7">
          <a:extLst>
            <a:ext uri="{FF2B5EF4-FFF2-40B4-BE49-F238E27FC236}">
              <a16:creationId xmlns:a16="http://schemas.microsoft.com/office/drawing/2014/main" id="{00000000-0008-0000-0100-0000F0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5" name="Text Box 7">
          <a:extLst>
            <a:ext uri="{FF2B5EF4-FFF2-40B4-BE49-F238E27FC236}">
              <a16:creationId xmlns:a16="http://schemas.microsoft.com/office/drawing/2014/main" id="{00000000-0008-0000-0100-0000F1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6" name="Text Box 7">
          <a:extLst>
            <a:ext uri="{FF2B5EF4-FFF2-40B4-BE49-F238E27FC236}">
              <a16:creationId xmlns:a16="http://schemas.microsoft.com/office/drawing/2014/main" id="{00000000-0008-0000-0100-0000F2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7" name="Text Box 7">
          <a:extLst>
            <a:ext uri="{FF2B5EF4-FFF2-40B4-BE49-F238E27FC236}">
              <a16:creationId xmlns:a16="http://schemas.microsoft.com/office/drawing/2014/main" id="{00000000-0008-0000-0100-0000F3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8" name="Text Box 7">
          <a:extLst>
            <a:ext uri="{FF2B5EF4-FFF2-40B4-BE49-F238E27FC236}">
              <a16:creationId xmlns:a16="http://schemas.microsoft.com/office/drawing/2014/main" id="{00000000-0008-0000-0100-0000F4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09" name="Text Box 7">
          <a:extLst>
            <a:ext uri="{FF2B5EF4-FFF2-40B4-BE49-F238E27FC236}">
              <a16:creationId xmlns:a16="http://schemas.microsoft.com/office/drawing/2014/main" id="{00000000-0008-0000-0100-0000F5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0" name="Text Box 7">
          <a:extLst>
            <a:ext uri="{FF2B5EF4-FFF2-40B4-BE49-F238E27FC236}">
              <a16:creationId xmlns:a16="http://schemas.microsoft.com/office/drawing/2014/main" id="{00000000-0008-0000-0100-0000F6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1" name="Text Box 7">
          <a:extLst>
            <a:ext uri="{FF2B5EF4-FFF2-40B4-BE49-F238E27FC236}">
              <a16:creationId xmlns:a16="http://schemas.microsoft.com/office/drawing/2014/main" id="{00000000-0008-0000-0100-0000F7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3" name="Text Box 7">
          <a:extLst>
            <a:ext uri="{FF2B5EF4-FFF2-40B4-BE49-F238E27FC236}">
              <a16:creationId xmlns:a16="http://schemas.microsoft.com/office/drawing/2014/main" id="{00000000-0008-0000-0100-0000F9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4" name="Text Box 7">
          <a:extLst>
            <a:ext uri="{FF2B5EF4-FFF2-40B4-BE49-F238E27FC236}">
              <a16:creationId xmlns:a16="http://schemas.microsoft.com/office/drawing/2014/main" id="{00000000-0008-0000-0100-0000FA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5" name="Text Box 7">
          <a:extLst>
            <a:ext uri="{FF2B5EF4-FFF2-40B4-BE49-F238E27FC236}">
              <a16:creationId xmlns:a16="http://schemas.microsoft.com/office/drawing/2014/main" id="{00000000-0008-0000-0100-0000FB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6" name="Text Box 7">
          <a:extLst>
            <a:ext uri="{FF2B5EF4-FFF2-40B4-BE49-F238E27FC236}">
              <a16:creationId xmlns:a16="http://schemas.microsoft.com/office/drawing/2014/main" id="{00000000-0008-0000-0100-0000FC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7" name="Text Box 7">
          <a:extLst>
            <a:ext uri="{FF2B5EF4-FFF2-40B4-BE49-F238E27FC236}">
              <a16:creationId xmlns:a16="http://schemas.microsoft.com/office/drawing/2014/main" id="{00000000-0008-0000-0100-0000FD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8" name="Text Box 7">
          <a:extLst>
            <a:ext uri="{FF2B5EF4-FFF2-40B4-BE49-F238E27FC236}">
              <a16:creationId xmlns:a16="http://schemas.microsoft.com/office/drawing/2014/main" id="{00000000-0008-0000-0100-0000FE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19" name="Text Box 7">
          <a:extLst>
            <a:ext uri="{FF2B5EF4-FFF2-40B4-BE49-F238E27FC236}">
              <a16:creationId xmlns:a16="http://schemas.microsoft.com/office/drawing/2014/main" id="{00000000-0008-0000-0100-0000FF13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0" name="Text Box 7">
          <a:extLst>
            <a:ext uri="{FF2B5EF4-FFF2-40B4-BE49-F238E27FC236}">
              <a16:creationId xmlns:a16="http://schemas.microsoft.com/office/drawing/2014/main" id="{00000000-0008-0000-0100-00000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1" name="Text Box 7">
          <a:extLst>
            <a:ext uri="{FF2B5EF4-FFF2-40B4-BE49-F238E27FC236}">
              <a16:creationId xmlns:a16="http://schemas.microsoft.com/office/drawing/2014/main" id="{00000000-0008-0000-0100-00000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2" name="Text Box 7">
          <a:extLst>
            <a:ext uri="{FF2B5EF4-FFF2-40B4-BE49-F238E27FC236}">
              <a16:creationId xmlns:a16="http://schemas.microsoft.com/office/drawing/2014/main" id="{00000000-0008-0000-0100-00000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3" name="Text Box 7">
          <a:extLst>
            <a:ext uri="{FF2B5EF4-FFF2-40B4-BE49-F238E27FC236}">
              <a16:creationId xmlns:a16="http://schemas.microsoft.com/office/drawing/2014/main" id="{00000000-0008-0000-0100-00000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4" name="Text Box 7">
          <a:extLst>
            <a:ext uri="{FF2B5EF4-FFF2-40B4-BE49-F238E27FC236}">
              <a16:creationId xmlns:a16="http://schemas.microsoft.com/office/drawing/2014/main" id="{00000000-0008-0000-0100-00000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5" name="Text Box 7">
          <a:extLst>
            <a:ext uri="{FF2B5EF4-FFF2-40B4-BE49-F238E27FC236}">
              <a16:creationId xmlns:a16="http://schemas.microsoft.com/office/drawing/2014/main" id="{00000000-0008-0000-0100-00000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6" name="Text Box 7">
          <a:extLst>
            <a:ext uri="{FF2B5EF4-FFF2-40B4-BE49-F238E27FC236}">
              <a16:creationId xmlns:a16="http://schemas.microsoft.com/office/drawing/2014/main" id="{00000000-0008-0000-0100-00000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7" name="Text Box 7">
          <a:extLst>
            <a:ext uri="{FF2B5EF4-FFF2-40B4-BE49-F238E27FC236}">
              <a16:creationId xmlns:a16="http://schemas.microsoft.com/office/drawing/2014/main" id="{00000000-0008-0000-0100-00000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8" name="Text Box 7">
          <a:extLst>
            <a:ext uri="{FF2B5EF4-FFF2-40B4-BE49-F238E27FC236}">
              <a16:creationId xmlns:a16="http://schemas.microsoft.com/office/drawing/2014/main" id="{00000000-0008-0000-0100-00000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29" name="Text Box 7">
          <a:extLst>
            <a:ext uri="{FF2B5EF4-FFF2-40B4-BE49-F238E27FC236}">
              <a16:creationId xmlns:a16="http://schemas.microsoft.com/office/drawing/2014/main" id="{00000000-0008-0000-0100-00000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0" name="Text Box 7">
          <a:extLst>
            <a:ext uri="{FF2B5EF4-FFF2-40B4-BE49-F238E27FC236}">
              <a16:creationId xmlns:a16="http://schemas.microsoft.com/office/drawing/2014/main" id="{00000000-0008-0000-0100-00000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1" name="Text Box 7">
          <a:extLst>
            <a:ext uri="{FF2B5EF4-FFF2-40B4-BE49-F238E27FC236}">
              <a16:creationId xmlns:a16="http://schemas.microsoft.com/office/drawing/2014/main" id="{00000000-0008-0000-0100-00000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2" name="Text Box 7">
          <a:extLst>
            <a:ext uri="{FF2B5EF4-FFF2-40B4-BE49-F238E27FC236}">
              <a16:creationId xmlns:a16="http://schemas.microsoft.com/office/drawing/2014/main" id="{00000000-0008-0000-0100-00000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3" name="Text Box 7">
          <a:extLst>
            <a:ext uri="{FF2B5EF4-FFF2-40B4-BE49-F238E27FC236}">
              <a16:creationId xmlns:a16="http://schemas.microsoft.com/office/drawing/2014/main" id="{00000000-0008-0000-0100-00000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4" name="Text Box 7">
          <a:extLst>
            <a:ext uri="{FF2B5EF4-FFF2-40B4-BE49-F238E27FC236}">
              <a16:creationId xmlns:a16="http://schemas.microsoft.com/office/drawing/2014/main" id="{00000000-0008-0000-0100-00000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5" name="Text Box 7">
          <a:extLst>
            <a:ext uri="{FF2B5EF4-FFF2-40B4-BE49-F238E27FC236}">
              <a16:creationId xmlns:a16="http://schemas.microsoft.com/office/drawing/2014/main" id="{00000000-0008-0000-0100-00000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6" name="Text Box 7">
          <a:extLst>
            <a:ext uri="{FF2B5EF4-FFF2-40B4-BE49-F238E27FC236}">
              <a16:creationId xmlns:a16="http://schemas.microsoft.com/office/drawing/2014/main" id="{00000000-0008-0000-0100-00001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7" name="Text Box 7">
          <a:extLst>
            <a:ext uri="{FF2B5EF4-FFF2-40B4-BE49-F238E27FC236}">
              <a16:creationId xmlns:a16="http://schemas.microsoft.com/office/drawing/2014/main" id="{00000000-0008-0000-0100-00001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8" name="Text Box 7">
          <a:extLst>
            <a:ext uri="{FF2B5EF4-FFF2-40B4-BE49-F238E27FC236}">
              <a16:creationId xmlns:a16="http://schemas.microsoft.com/office/drawing/2014/main" id="{00000000-0008-0000-0100-00001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39" name="Text Box 7">
          <a:extLst>
            <a:ext uri="{FF2B5EF4-FFF2-40B4-BE49-F238E27FC236}">
              <a16:creationId xmlns:a16="http://schemas.microsoft.com/office/drawing/2014/main" id="{00000000-0008-0000-0100-00001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0" name="Text Box 7">
          <a:extLst>
            <a:ext uri="{FF2B5EF4-FFF2-40B4-BE49-F238E27FC236}">
              <a16:creationId xmlns:a16="http://schemas.microsoft.com/office/drawing/2014/main" id="{00000000-0008-0000-0100-00001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1" name="Text Box 7">
          <a:extLst>
            <a:ext uri="{FF2B5EF4-FFF2-40B4-BE49-F238E27FC236}">
              <a16:creationId xmlns:a16="http://schemas.microsoft.com/office/drawing/2014/main" id="{00000000-0008-0000-0100-00001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2" name="Text Box 7">
          <a:extLst>
            <a:ext uri="{FF2B5EF4-FFF2-40B4-BE49-F238E27FC236}">
              <a16:creationId xmlns:a16="http://schemas.microsoft.com/office/drawing/2014/main" id="{00000000-0008-0000-0100-00001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3" name="Text Box 7">
          <a:extLst>
            <a:ext uri="{FF2B5EF4-FFF2-40B4-BE49-F238E27FC236}">
              <a16:creationId xmlns:a16="http://schemas.microsoft.com/office/drawing/2014/main" id="{00000000-0008-0000-0100-00001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4" name="Text Box 7">
          <a:extLst>
            <a:ext uri="{FF2B5EF4-FFF2-40B4-BE49-F238E27FC236}">
              <a16:creationId xmlns:a16="http://schemas.microsoft.com/office/drawing/2014/main" id="{00000000-0008-0000-0100-00001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5" name="Text Box 7">
          <a:extLst>
            <a:ext uri="{FF2B5EF4-FFF2-40B4-BE49-F238E27FC236}">
              <a16:creationId xmlns:a16="http://schemas.microsoft.com/office/drawing/2014/main" id="{00000000-0008-0000-0100-00001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6" name="Text Box 7">
          <a:extLst>
            <a:ext uri="{FF2B5EF4-FFF2-40B4-BE49-F238E27FC236}">
              <a16:creationId xmlns:a16="http://schemas.microsoft.com/office/drawing/2014/main" id="{00000000-0008-0000-0100-00001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7" name="Text Box 7">
          <a:extLst>
            <a:ext uri="{FF2B5EF4-FFF2-40B4-BE49-F238E27FC236}">
              <a16:creationId xmlns:a16="http://schemas.microsoft.com/office/drawing/2014/main" id="{00000000-0008-0000-0100-00001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8" name="Text Box 7">
          <a:extLst>
            <a:ext uri="{FF2B5EF4-FFF2-40B4-BE49-F238E27FC236}">
              <a16:creationId xmlns:a16="http://schemas.microsoft.com/office/drawing/2014/main" id="{00000000-0008-0000-0100-00001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49" name="Text Box 7">
          <a:extLst>
            <a:ext uri="{FF2B5EF4-FFF2-40B4-BE49-F238E27FC236}">
              <a16:creationId xmlns:a16="http://schemas.microsoft.com/office/drawing/2014/main" id="{00000000-0008-0000-0100-00001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0" name="Text Box 7">
          <a:extLst>
            <a:ext uri="{FF2B5EF4-FFF2-40B4-BE49-F238E27FC236}">
              <a16:creationId xmlns:a16="http://schemas.microsoft.com/office/drawing/2014/main" id="{00000000-0008-0000-0100-00001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1" name="Text Box 7">
          <a:extLst>
            <a:ext uri="{FF2B5EF4-FFF2-40B4-BE49-F238E27FC236}">
              <a16:creationId xmlns:a16="http://schemas.microsoft.com/office/drawing/2014/main" id="{00000000-0008-0000-0100-00001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2" name="Text Box 7">
          <a:extLst>
            <a:ext uri="{FF2B5EF4-FFF2-40B4-BE49-F238E27FC236}">
              <a16:creationId xmlns:a16="http://schemas.microsoft.com/office/drawing/2014/main" id="{00000000-0008-0000-0100-00002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3" name="Text Box 7">
          <a:extLst>
            <a:ext uri="{FF2B5EF4-FFF2-40B4-BE49-F238E27FC236}">
              <a16:creationId xmlns:a16="http://schemas.microsoft.com/office/drawing/2014/main" id="{00000000-0008-0000-0100-00002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4" name="Text Box 7">
          <a:extLst>
            <a:ext uri="{FF2B5EF4-FFF2-40B4-BE49-F238E27FC236}">
              <a16:creationId xmlns:a16="http://schemas.microsoft.com/office/drawing/2014/main" id="{00000000-0008-0000-0100-00002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5" name="Text Box 7">
          <a:extLst>
            <a:ext uri="{FF2B5EF4-FFF2-40B4-BE49-F238E27FC236}">
              <a16:creationId xmlns:a16="http://schemas.microsoft.com/office/drawing/2014/main" id="{00000000-0008-0000-0100-00002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6" name="Text Box 7">
          <a:extLst>
            <a:ext uri="{FF2B5EF4-FFF2-40B4-BE49-F238E27FC236}">
              <a16:creationId xmlns:a16="http://schemas.microsoft.com/office/drawing/2014/main" id="{00000000-0008-0000-0100-00002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7" name="Text Box 7">
          <a:extLst>
            <a:ext uri="{FF2B5EF4-FFF2-40B4-BE49-F238E27FC236}">
              <a16:creationId xmlns:a16="http://schemas.microsoft.com/office/drawing/2014/main" id="{00000000-0008-0000-0100-00002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8" name="Text Box 7">
          <a:extLst>
            <a:ext uri="{FF2B5EF4-FFF2-40B4-BE49-F238E27FC236}">
              <a16:creationId xmlns:a16="http://schemas.microsoft.com/office/drawing/2014/main" id="{00000000-0008-0000-0100-00002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59" name="Text Box 7">
          <a:extLst>
            <a:ext uri="{FF2B5EF4-FFF2-40B4-BE49-F238E27FC236}">
              <a16:creationId xmlns:a16="http://schemas.microsoft.com/office/drawing/2014/main" id="{00000000-0008-0000-0100-00002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60" name="Text Box 7">
          <a:extLst>
            <a:ext uri="{FF2B5EF4-FFF2-40B4-BE49-F238E27FC236}">
              <a16:creationId xmlns:a16="http://schemas.microsoft.com/office/drawing/2014/main" id="{00000000-0008-0000-0100-00002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61" name="Text Box 7">
          <a:extLst>
            <a:ext uri="{FF2B5EF4-FFF2-40B4-BE49-F238E27FC236}">
              <a16:creationId xmlns:a16="http://schemas.microsoft.com/office/drawing/2014/main" id="{00000000-0008-0000-0100-00002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62" name="Text Box 7">
          <a:extLst>
            <a:ext uri="{FF2B5EF4-FFF2-40B4-BE49-F238E27FC236}">
              <a16:creationId xmlns:a16="http://schemas.microsoft.com/office/drawing/2014/main" id="{00000000-0008-0000-0100-00002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63" name="Text Box 7">
          <a:extLst>
            <a:ext uri="{FF2B5EF4-FFF2-40B4-BE49-F238E27FC236}">
              <a16:creationId xmlns:a16="http://schemas.microsoft.com/office/drawing/2014/main" id="{00000000-0008-0000-0100-00002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64" name="Text Box 7">
          <a:extLst>
            <a:ext uri="{FF2B5EF4-FFF2-40B4-BE49-F238E27FC236}">
              <a16:creationId xmlns:a16="http://schemas.microsoft.com/office/drawing/2014/main" id="{00000000-0008-0000-0100-00002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69" name="Text Box 7">
          <a:extLst>
            <a:ext uri="{FF2B5EF4-FFF2-40B4-BE49-F238E27FC236}">
              <a16:creationId xmlns:a16="http://schemas.microsoft.com/office/drawing/2014/main" id="{00000000-0008-0000-0100-00003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0" name="Text Box 7">
          <a:extLst>
            <a:ext uri="{FF2B5EF4-FFF2-40B4-BE49-F238E27FC236}">
              <a16:creationId xmlns:a16="http://schemas.microsoft.com/office/drawing/2014/main" id="{00000000-0008-0000-0100-00003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1" name="Text Box 7">
          <a:extLst>
            <a:ext uri="{FF2B5EF4-FFF2-40B4-BE49-F238E27FC236}">
              <a16:creationId xmlns:a16="http://schemas.microsoft.com/office/drawing/2014/main" id="{00000000-0008-0000-0100-00003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2" name="Text Box 7">
          <a:extLst>
            <a:ext uri="{FF2B5EF4-FFF2-40B4-BE49-F238E27FC236}">
              <a16:creationId xmlns:a16="http://schemas.microsoft.com/office/drawing/2014/main" id="{00000000-0008-0000-0100-00003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3" name="Text Box 7">
          <a:extLst>
            <a:ext uri="{FF2B5EF4-FFF2-40B4-BE49-F238E27FC236}">
              <a16:creationId xmlns:a16="http://schemas.microsoft.com/office/drawing/2014/main" id="{00000000-0008-0000-0100-00003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4" name="Text Box 7">
          <a:extLst>
            <a:ext uri="{FF2B5EF4-FFF2-40B4-BE49-F238E27FC236}">
              <a16:creationId xmlns:a16="http://schemas.microsoft.com/office/drawing/2014/main" id="{00000000-0008-0000-0100-00003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5" name="Text Box 7">
          <a:extLst>
            <a:ext uri="{FF2B5EF4-FFF2-40B4-BE49-F238E27FC236}">
              <a16:creationId xmlns:a16="http://schemas.microsoft.com/office/drawing/2014/main" id="{00000000-0008-0000-0100-00003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6" name="Text Box 7">
          <a:extLst>
            <a:ext uri="{FF2B5EF4-FFF2-40B4-BE49-F238E27FC236}">
              <a16:creationId xmlns:a16="http://schemas.microsoft.com/office/drawing/2014/main" id="{00000000-0008-0000-0100-00003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7" name="Text Box 7">
          <a:extLst>
            <a:ext uri="{FF2B5EF4-FFF2-40B4-BE49-F238E27FC236}">
              <a16:creationId xmlns:a16="http://schemas.microsoft.com/office/drawing/2014/main" id="{00000000-0008-0000-0100-00003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8" name="Text Box 7">
          <a:extLst>
            <a:ext uri="{FF2B5EF4-FFF2-40B4-BE49-F238E27FC236}">
              <a16:creationId xmlns:a16="http://schemas.microsoft.com/office/drawing/2014/main" id="{00000000-0008-0000-0100-00003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79" name="Text Box 7">
          <a:extLst>
            <a:ext uri="{FF2B5EF4-FFF2-40B4-BE49-F238E27FC236}">
              <a16:creationId xmlns:a16="http://schemas.microsoft.com/office/drawing/2014/main" id="{00000000-0008-0000-0100-00003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0" name="Text Box 7">
          <a:extLst>
            <a:ext uri="{FF2B5EF4-FFF2-40B4-BE49-F238E27FC236}">
              <a16:creationId xmlns:a16="http://schemas.microsoft.com/office/drawing/2014/main" id="{00000000-0008-0000-0100-00003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1" name="Text Box 7">
          <a:extLst>
            <a:ext uri="{FF2B5EF4-FFF2-40B4-BE49-F238E27FC236}">
              <a16:creationId xmlns:a16="http://schemas.microsoft.com/office/drawing/2014/main" id="{00000000-0008-0000-0100-00003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2" name="Text Box 7">
          <a:extLst>
            <a:ext uri="{FF2B5EF4-FFF2-40B4-BE49-F238E27FC236}">
              <a16:creationId xmlns:a16="http://schemas.microsoft.com/office/drawing/2014/main" id="{00000000-0008-0000-0100-00003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3" name="Text Box 7">
          <a:extLst>
            <a:ext uri="{FF2B5EF4-FFF2-40B4-BE49-F238E27FC236}">
              <a16:creationId xmlns:a16="http://schemas.microsoft.com/office/drawing/2014/main" id="{00000000-0008-0000-0100-00003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4" name="Text Box 7">
          <a:extLst>
            <a:ext uri="{FF2B5EF4-FFF2-40B4-BE49-F238E27FC236}">
              <a16:creationId xmlns:a16="http://schemas.microsoft.com/office/drawing/2014/main" id="{00000000-0008-0000-0100-00004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5" name="Text Box 7">
          <a:extLst>
            <a:ext uri="{FF2B5EF4-FFF2-40B4-BE49-F238E27FC236}">
              <a16:creationId xmlns:a16="http://schemas.microsoft.com/office/drawing/2014/main" id="{00000000-0008-0000-0100-00004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6" name="Text Box 7">
          <a:extLst>
            <a:ext uri="{FF2B5EF4-FFF2-40B4-BE49-F238E27FC236}">
              <a16:creationId xmlns:a16="http://schemas.microsoft.com/office/drawing/2014/main" id="{00000000-0008-0000-0100-00004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7" name="Text Box 7">
          <a:extLst>
            <a:ext uri="{FF2B5EF4-FFF2-40B4-BE49-F238E27FC236}">
              <a16:creationId xmlns:a16="http://schemas.microsoft.com/office/drawing/2014/main" id="{00000000-0008-0000-0100-00004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8" name="Text Box 7">
          <a:extLst>
            <a:ext uri="{FF2B5EF4-FFF2-40B4-BE49-F238E27FC236}">
              <a16:creationId xmlns:a16="http://schemas.microsoft.com/office/drawing/2014/main" id="{00000000-0008-0000-0100-00004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89" name="Text Box 7">
          <a:extLst>
            <a:ext uri="{FF2B5EF4-FFF2-40B4-BE49-F238E27FC236}">
              <a16:creationId xmlns:a16="http://schemas.microsoft.com/office/drawing/2014/main" id="{00000000-0008-0000-0100-00004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0" name="Text Box 7">
          <a:extLst>
            <a:ext uri="{FF2B5EF4-FFF2-40B4-BE49-F238E27FC236}">
              <a16:creationId xmlns:a16="http://schemas.microsoft.com/office/drawing/2014/main" id="{00000000-0008-0000-0100-00004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1" name="Text Box 7">
          <a:extLst>
            <a:ext uri="{FF2B5EF4-FFF2-40B4-BE49-F238E27FC236}">
              <a16:creationId xmlns:a16="http://schemas.microsoft.com/office/drawing/2014/main" id="{00000000-0008-0000-0100-00004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2" name="Text Box 7">
          <a:extLst>
            <a:ext uri="{FF2B5EF4-FFF2-40B4-BE49-F238E27FC236}">
              <a16:creationId xmlns:a16="http://schemas.microsoft.com/office/drawing/2014/main" id="{00000000-0008-0000-0100-00004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3" name="Text Box 7">
          <a:extLst>
            <a:ext uri="{FF2B5EF4-FFF2-40B4-BE49-F238E27FC236}">
              <a16:creationId xmlns:a16="http://schemas.microsoft.com/office/drawing/2014/main" id="{00000000-0008-0000-0100-00004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4" name="Text Box 7">
          <a:extLst>
            <a:ext uri="{FF2B5EF4-FFF2-40B4-BE49-F238E27FC236}">
              <a16:creationId xmlns:a16="http://schemas.microsoft.com/office/drawing/2014/main" id="{00000000-0008-0000-0100-00004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5" name="Text Box 7">
          <a:extLst>
            <a:ext uri="{FF2B5EF4-FFF2-40B4-BE49-F238E27FC236}">
              <a16:creationId xmlns:a16="http://schemas.microsoft.com/office/drawing/2014/main" id="{00000000-0008-0000-0100-00004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6" name="Text Box 7">
          <a:extLst>
            <a:ext uri="{FF2B5EF4-FFF2-40B4-BE49-F238E27FC236}">
              <a16:creationId xmlns:a16="http://schemas.microsoft.com/office/drawing/2014/main" id="{00000000-0008-0000-0100-00004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7" name="Text Box 7">
          <a:extLst>
            <a:ext uri="{FF2B5EF4-FFF2-40B4-BE49-F238E27FC236}">
              <a16:creationId xmlns:a16="http://schemas.microsoft.com/office/drawing/2014/main" id="{00000000-0008-0000-0100-00004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8" name="Text Box 7">
          <a:extLst>
            <a:ext uri="{FF2B5EF4-FFF2-40B4-BE49-F238E27FC236}">
              <a16:creationId xmlns:a16="http://schemas.microsoft.com/office/drawing/2014/main" id="{00000000-0008-0000-0100-00004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199" name="Text Box 7">
          <a:extLst>
            <a:ext uri="{FF2B5EF4-FFF2-40B4-BE49-F238E27FC236}">
              <a16:creationId xmlns:a16="http://schemas.microsoft.com/office/drawing/2014/main" id="{00000000-0008-0000-0100-00004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0" name="Text Box 7">
          <a:extLst>
            <a:ext uri="{FF2B5EF4-FFF2-40B4-BE49-F238E27FC236}">
              <a16:creationId xmlns:a16="http://schemas.microsoft.com/office/drawing/2014/main" id="{00000000-0008-0000-0100-00005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1" name="Text Box 7">
          <a:extLst>
            <a:ext uri="{FF2B5EF4-FFF2-40B4-BE49-F238E27FC236}">
              <a16:creationId xmlns:a16="http://schemas.microsoft.com/office/drawing/2014/main" id="{00000000-0008-0000-0100-00005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2" name="Text Box 7">
          <a:extLst>
            <a:ext uri="{FF2B5EF4-FFF2-40B4-BE49-F238E27FC236}">
              <a16:creationId xmlns:a16="http://schemas.microsoft.com/office/drawing/2014/main" id="{00000000-0008-0000-0100-00005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3" name="Text Box 7">
          <a:extLst>
            <a:ext uri="{FF2B5EF4-FFF2-40B4-BE49-F238E27FC236}">
              <a16:creationId xmlns:a16="http://schemas.microsoft.com/office/drawing/2014/main" id="{00000000-0008-0000-0100-00005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4" name="Text Box 7">
          <a:extLst>
            <a:ext uri="{FF2B5EF4-FFF2-40B4-BE49-F238E27FC236}">
              <a16:creationId xmlns:a16="http://schemas.microsoft.com/office/drawing/2014/main" id="{00000000-0008-0000-0100-00005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5" name="Text Box 7">
          <a:extLst>
            <a:ext uri="{FF2B5EF4-FFF2-40B4-BE49-F238E27FC236}">
              <a16:creationId xmlns:a16="http://schemas.microsoft.com/office/drawing/2014/main" id="{00000000-0008-0000-0100-00005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6" name="Text Box 7">
          <a:extLst>
            <a:ext uri="{FF2B5EF4-FFF2-40B4-BE49-F238E27FC236}">
              <a16:creationId xmlns:a16="http://schemas.microsoft.com/office/drawing/2014/main" id="{00000000-0008-0000-0100-00005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7" name="Text Box 7">
          <a:extLst>
            <a:ext uri="{FF2B5EF4-FFF2-40B4-BE49-F238E27FC236}">
              <a16:creationId xmlns:a16="http://schemas.microsoft.com/office/drawing/2014/main" id="{00000000-0008-0000-0100-00005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8" name="Text Box 7">
          <a:extLst>
            <a:ext uri="{FF2B5EF4-FFF2-40B4-BE49-F238E27FC236}">
              <a16:creationId xmlns:a16="http://schemas.microsoft.com/office/drawing/2014/main" id="{00000000-0008-0000-0100-00005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09" name="Text Box 7">
          <a:extLst>
            <a:ext uri="{FF2B5EF4-FFF2-40B4-BE49-F238E27FC236}">
              <a16:creationId xmlns:a16="http://schemas.microsoft.com/office/drawing/2014/main" id="{00000000-0008-0000-0100-00005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0" name="Text Box 7">
          <a:extLst>
            <a:ext uri="{FF2B5EF4-FFF2-40B4-BE49-F238E27FC236}">
              <a16:creationId xmlns:a16="http://schemas.microsoft.com/office/drawing/2014/main" id="{00000000-0008-0000-0100-00005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1" name="Text Box 7">
          <a:extLst>
            <a:ext uri="{FF2B5EF4-FFF2-40B4-BE49-F238E27FC236}">
              <a16:creationId xmlns:a16="http://schemas.microsoft.com/office/drawing/2014/main" id="{00000000-0008-0000-0100-00005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2" name="Text Box 7">
          <a:extLst>
            <a:ext uri="{FF2B5EF4-FFF2-40B4-BE49-F238E27FC236}">
              <a16:creationId xmlns:a16="http://schemas.microsoft.com/office/drawing/2014/main" id="{00000000-0008-0000-0100-00005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3" name="Text Box 7">
          <a:extLst>
            <a:ext uri="{FF2B5EF4-FFF2-40B4-BE49-F238E27FC236}">
              <a16:creationId xmlns:a16="http://schemas.microsoft.com/office/drawing/2014/main" id="{00000000-0008-0000-0100-00005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4" name="Text Box 7">
          <a:extLst>
            <a:ext uri="{FF2B5EF4-FFF2-40B4-BE49-F238E27FC236}">
              <a16:creationId xmlns:a16="http://schemas.microsoft.com/office/drawing/2014/main" id="{00000000-0008-0000-0100-00005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5" name="Text Box 7">
          <a:extLst>
            <a:ext uri="{FF2B5EF4-FFF2-40B4-BE49-F238E27FC236}">
              <a16:creationId xmlns:a16="http://schemas.microsoft.com/office/drawing/2014/main" id="{00000000-0008-0000-0100-00005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6" name="Text Box 7">
          <a:extLst>
            <a:ext uri="{FF2B5EF4-FFF2-40B4-BE49-F238E27FC236}">
              <a16:creationId xmlns:a16="http://schemas.microsoft.com/office/drawing/2014/main" id="{00000000-0008-0000-0100-00006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7" name="Text Box 7">
          <a:extLst>
            <a:ext uri="{FF2B5EF4-FFF2-40B4-BE49-F238E27FC236}">
              <a16:creationId xmlns:a16="http://schemas.microsoft.com/office/drawing/2014/main" id="{00000000-0008-0000-0100-00006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8" name="Text Box 7">
          <a:extLst>
            <a:ext uri="{FF2B5EF4-FFF2-40B4-BE49-F238E27FC236}">
              <a16:creationId xmlns:a16="http://schemas.microsoft.com/office/drawing/2014/main" id="{00000000-0008-0000-0100-00006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19" name="Text Box 7">
          <a:extLst>
            <a:ext uri="{FF2B5EF4-FFF2-40B4-BE49-F238E27FC236}">
              <a16:creationId xmlns:a16="http://schemas.microsoft.com/office/drawing/2014/main" id="{00000000-0008-0000-0100-00006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0" name="Text Box 7">
          <a:extLst>
            <a:ext uri="{FF2B5EF4-FFF2-40B4-BE49-F238E27FC236}">
              <a16:creationId xmlns:a16="http://schemas.microsoft.com/office/drawing/2014/main" id="{00000000-0008-0000-0100-00006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1" name="Text Box 7">
          <a:extLst>
            <a:ext uri="{FF2B5EF4-FFF2-40B4-BE49-F238E27FC236}">
              <a16:creationId xmlns:a16="http://schemas.microsoft.com/office/drawing/2014/main" id="{00000000-0008-0000-0100-00006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2" name="Text Box 7">
          <a:extLst>
            <a:ext uri="{FF2B5EF4-FFF2-40B4-BE49-F238E27FC236}">
              <a16:creationId xmlns:a16="http://schemas.microsoft.com/office/drawing/2014/main" id="{00000000-0008-0000-0100-00006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3" name="Text Box 7">
          <a:extLst>
            <a:ext uri="{FF2B5EF4-FFF2-40B4-BE49-F238E27FC236}">
              <a16:creationId xmlns:a16="http://schemas.microsoft.com/office/drawing/2014/main" id="{00000000-0008-0000-0100-00006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4" name="Text Box 7">
          <a:extLst>
            <a:ext uri="{FF2B5EF4-FFF2-40B4-BE49-F238E27FC236}">
              <a16:creationId xmlns:a16="http://schemas.microsoft.com/office/drawing/2014/main" id="{00000000-0008-0000-0100-00006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5" name="Text Box 7">
          <a:extLst>
            <a:ext uri="{FF2B5EF4-FFF2-40B4-BE49-F238E27FC236}">
              <a16:creationId xmlns:a16="http://schemas.microsoft.com/office/drawing/2014/main" id="{00000000-0008-0000-0100-00006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6" name="Text Box 7">
          <a:extLst>
            <a:ext uri="{FF2B5EF4-FFF2-40B4-BE49-F238E27FC236}">
              <a16:creationId xmlns:a16="http://schemas.microsoft.com/office/drawing/2014/main" id="{00000000-0008-0000-0100-00006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7" name="Text Box 7">
          <a:extLst>
            <a:ext uri="{FF2B5EF4-FFF2-40B4-BE49-F238E27FC236}">
              <a16:creationId xmlns:a16="http://schemas.microsoft.com/office/drawing/2014/main" id="{00000000-0008-0000-0100-00006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8" name="Text Box 7">
          <a:extLst>
            <a:ext uri="{FF2B5EF4-FFF2-40B4-BE49-F238E27FC236}">
              <a16:creationId xmlns:a16="http://schemas.microsoft.com/office/drawing/2014/main" id="{00000000-0008-0000-0100-00006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29" name="Text Box 7">
          <a:extLst>
            <a:ext uri="{FF2B5EF4-FFF2-40B4-BE49-F238E27FC236}">
              <a16:creationId xmlns:a16="http://schemas.microsoft.com/office/drawing/2014/main" id="{00000000-0008-0000-0100-00006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0" name="Text Box 7">
          <a:extLst>
            <a:ext uri="{FF2B5EF4-FFF2-40B4-BE49-F238E27FC236}">
              <a16:creationId xmlns:a16="http://schemas.microsoft.com/office/drawing/2014/main" id="{00000000-0008-0000-0100-00006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1" name="Text Box 7">
          <a:extLst>
            <a:ext uri="{FF2B5EF4-FFF2-40B4-BE49-F238E27FC236}">
              <a16:creationId xmlns:a16="http://schemas.microsoft.com/office/drawing/2014/main" id="{00000000-0008-0000-0100-00006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2" name="Text Box 7">
          <a:extLst>
            <a:ext uri="{FF2B5EF4-FFF2-40B4-BE49-F238E27FC236}">
              <a16:creationId xmlns:a16="http://schemas.microsoft.com/office/drawing/2014/main" id="{00000000-0008-0000-0100-00007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3" name="Text Box 7">
          <a:extLst>
            <a:ext uri="{FF2B5EF4-FFF2-40B4-BE49-F238E27FC236}">
              <a16:creationId xmlns:a16="http://schemas.microsoft.com/office/drawing/2014/main" id="{00000000-0008-0000-0100-00007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4" name="Text Box 7">
          <a:extLst>
            <a:ext uri="{FF2B5EF4-FFF2-40B4-BE49-F238E27FC236}">
              <a16:creationId xmlns:a16="http://schemas.microsoft.com/office/drawing/2014/main" id="{00000000-0008-0000-0100-00007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5" name="Text Box 7">
          <a:extLst>
            <a:ext uri="{FF2B5EF4-FFF2-40B4-BE49-F238E27FC236}">
              <a16:creationId xmlns:a16="http://schemas.microsoft.com/office/drawing/2014/main" id="{00000000-0008-0000-0100-00007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6" name="Text Box 7">
          <a:extLst>
            <a:ext uri="{FF2B5EF4-FFF2-40B4-BE49-F238E27FC236}">
              <a16:creationId xmlns:a16="http://schemas.microsoft.com/office/drawing/2014/main" id="{00000000-0008-0000-0100-00007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7" name="Text Box 7">
          <a:extLst>
            <a:ext uri="{FF2B5EF4-FFF2-40B4-BE49-F238E27FC236}">
              <a16:creationId xmlns:a16="http://schemas.microsoft.com/office/drawing/2014/main" id="{00000000-0008-0000-0100-00007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8" name="Text Box 7">
          <a:extLst>
            <a:ext uri="{FF2B5EF4-FFF2-40B4-BE49-F238E27FC236}">
              <a16:creationId xmlns:a16="http://schemas.microsoft.com/office/drawing/2014/main" id="{00000000-0008-0000-0100-00007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39" name="Text Box 7">
          <a:extLst>
            <a:ext uri="{FF2B5EF4-FFF2-40B4-BE49-F238E27FC236}">
              <a16:creationId xmlns:a16="http://schemas.microsoft.com/office/drawing/2014/main" id="{00000000-0008-0000-0100-00007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0" name="Text Box 7">
          <a:extLst>
            <a:ext uri="{FF2B5EF4-FFF2-40B4-BE49-F238E27FC236}">
              <a16:creationId xmlns:a16="http://schemas.microsoft.com/office/drawing/2014/main" id="{00000000-0008-0000-0100-00007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1" name="Text Box 7">
          <a:extLst>
            <a:ext uri="{FF2B5EF4-FFF2-40B4-BE49-F238E27FC236}">
              <a16:creationId xmlns:a16="http://schemas.microsoft.com/office/drawing/2014/main" id="{00000000-0008-0000-0100-00007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2" name="Text Box 7">
          <a:extLst>
            <a:ext uri="{FF2B5EF4-FFF2-40B4-BE49-F238E27FC236}">
              <a16:creationId xmlns:a16="http://schemas.microsoft.com/office/drawing/2014/main" id="{00000000-0008-0000-0100-00007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3" name="Text Box 7">
          <a:extLst>
            <a:ext uri="{FF2B5EF4-FFF2-40B4-BE49-F238E27FC236}">
              <a16:creationId xmlns:a16="http://schemas.microsoft.com/office/drawing/2014/main" id="{00000000-0008-0000-0100-00007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4" name="Text Box 7">
          <a:extLst>
            <a:ext uri="{FF2B5EF4-FFF2-40B4-BE49-F238E27FC236}">
              <a16:creationId xmlns:a16="http://schemas.microsoft.com/office/drawing/2014/main" id="{00000000-0008-0000-0100-00007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5" name="Text Box 7">
          <a:extLst>
            <a:ext uri="{FF2B5EF4-FFF2-40B4-BE49-F238E27FC236}">
              <a16:creationId xmlns:a16="http://schemas.microsoft.com/office/drawing/2014/main" id="{00000000-0008-0000-0100-00007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6" name="Text Box 7">
          <a:extLst>
            <a:ext uri="{FF2B5EF4-FFF2-40B4-BE49-F238E27FC236}">
              <a16:creationId xmlns:a16="http://schemas.microsoft.com/office/drawing/2014/main" id="{00000000-0008-0000-0100-00007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7" name="Text Box 7">
          <a:extLst>
            <a:ext uri="{FF2B5EF4-FFF2-40B4-BE49-F238E27FC236}">
              <a16:creationId xmlns:a16="http://schemas.microsoft.com/office/drawing/2014/main" id="{00000000-0008-0000-0100-00007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8" name="Text Box 7">
          <a:extLst>
            <a:ext uri="{FF2B5EF4-FFF2-40B4-BE49-F238E27FC236}">
              <a16:creationId xmlns:a16="http://schemas.microsoft.com/office/drawing/2014/main" id="{00000000-0008-0000-0100-00008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49" name="Text Box 7">
          <a:extLst>
            <a:ext uri="{FF2B5EF4-FFF2-40B4-BE49-F238E27FC236}">
              <a16:creationId xmlns:a16="http://schemas.microsoft.com/office/drawing/2014/main" id="{00000000-0008-0000-0100-00008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0" name="Text Box 7">
          <a:extLst>
            <a:ext uri="{FF2B5EF4-FFF2-40B4-BE49-F238E27FC236}">
              <a16:creationId xmlns:a16="http://schemas.microsoft.com/office/drawing/2014/main" id="{00000000-0008-0000-0100-00008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1" name="Text Box 7">
          <a:extLst>
            <a:ext uri="{FF2B5EF4-FFF2-40B4-BE49-F238E27FC236}">
              <a16:creationId xmlns:a16="http://schemas.microsoft.com/office/drawing/2014/main" id="{00000000-0008-0000-0100-00008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2" name="Text Box 7">
          <a:extLst>
            <a:ext uri="{FF2B5EF4-FFF2-40B4-BE49-F238E27FC236}">
              <a16:creationId xmlns:a16="http://schemas.microsoft.com/office/drawing/2014/main" id="{00000000-0008-0000-0100-00008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3" name="Text Box 7">
          <a:extLst>
            <a:ext uri="{FF2B5EF4-FFF2-40B4-BE49-F238E27FC236}">
              <a16:creationId xmlns:a16="http://schemas.microsoft.com/office/drawing/2014/main" id="{00000000-0008-0000-0100-00008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4" name="Text Box 7">
          <a:extLst>
            <a:ext uri="{FF2B5EF4-FFF2-40B4-BE49-F238E27FC236}">
              <a16:creationId xmlns:a16="http://schemas.microsoft.com/office/drawing/2014/main" id="{00000000-0008-0000-0100-00008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5" name="Text Box 7">
          <a:extLst>
            <a:ext uri="{FF2B5EF4-FFF2-40B4-BE49-F238E27FC236}">
              <a16:creationId xmlns:a16="http://schemas.microsoft.com/office/drawing/2014/main" id="{00000000-0008-0000-0100-00008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6" name="Text Box 7">
          <a:extLst>
            <a:ext uri="{FF2B5EF4-FFF2-40B4-BE49-F238E27FC236}">
              <a16:creationId xmlns:a16="http://schemas.microsoft.com/office/drawing/2014/main" id="{00000000-0008-0000-0100-00008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7" name="Text Box 7">
          <a:extLst>
            <a:ext uri="{FF2B5EF4-FFF2-40B4-BE49-F238E27FC236}">
              <a16:creationId xmlns:a16="http://schemas.microsoft.com/office/drawing/2014/main" id="{00000000-0008-0000-0100-00008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8" name="Text Box 7">
          <a:extLst>
            <a:ext uri="{FF2B5EF4-FFF2-40B4-BE49-F238E27FC236}">
              <a16:creationId xmlns:a16="http://schemas.microsoft.com/office/drawing/2014/main" id="{00000000-0008-0000-0100-00008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59" name="Text Box 7">
          <a:extLst>
            <a:ext uri="{FF2B5EF4-FFF2-40B4-BE49-F238E27FC236}">
              <a16:creationId xmlns:a16="http://schemas.microsoft.com/office/drawing/2014/main" id="{00000000-0008-0000-0100-00008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0" name="Text Box 7">
          <a:extLst>
            <a:ext uri="{FF2B5EF4-FFF2-40B4-BE49-F238E27FC236}">
              <a16:creationId xmlns:a16="http://schemas.microsoft.com/office/drawing/2014/main" id="{00000000-0008-0000-0100-00008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1" name="Text Box 7">
          <a:extLst>
            <a:ext uri="{FF2B5EF4-FFF2-40B4-BE49-F238E27FC236}">
              <a16:creationId xmlns:a16="http://schemas.microsoft.com/office/drawing/2014/main" id="{00000000-0008-0000-0100-00008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2" name="Text Box 7">
          <a:extLst>
            <a:ext uri="{FF2B5EF4-FFF2-40B4-BE49-F238E27FC236}">
              <a16:creationId xmlns:a16="http://schemas.microsoft.com/office/drawing/2014/main" id="{00000000-0008-0000-0100-00008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3" name="Text Box 7">
          <a:extLst>
            <a:ext uri="{FF2B5EF4-FFF2-40B4-BE49-F238E27FC236}">
              <a16:creationId xmlns:a16="http://schemas.microsoft.com/office/drawing/2014/main" id="{00000000-0008-0000-0100-00008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4" name="Text Box 7">
          <a:extLst>
            <a:ext uri="{FF2B5EF4-FFF2-40B4-BE49-F238E27FC236}">
              <a16:creationId xmlns:a16="http://schemas.microsoft.com/office/drawing/2014/main" id="{00000000-0008-0000-0100-00009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5" name="Text Box 7">
          <a:extLst>
            <a:ext uri="{FF2B5EF4-FFF2-40B4-BE49-F238E27FC236}">
              <a16:creationId xmlns:a16="http://schemas.microsoft.com/office/drawing/2014/main" id="{00000000-0008-0000-0100-00009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6" name="Text Box 7">
          <a:extLst>
            <a:ext uri="{FF2B5EF4-FFF2-40B4-BE49-F238E27FC236}">
              <a16:creationId xmlns:a16="http://schemas.microsoft.com/office/drawing/2014/main" id="{00000000-0008-0000-0100-00009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7" name="Text Box 7">
          <a:extLst>
            <a:ext uri="{FF2B5EF4-FFF2-40B4-BE49-F238E27FC236}">
              <a16:creationId xmlns:a16="http://schemas.microsoft.com/office/drawing/2014/main" id="{00000000-0008-0000-0100-00009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8" name="Text Box 7">
          <a:extLst>
            <a:ext uri="{FF2B5EF4-FFF2-40B4-BE49-F238E27FC236}">
              <a16:creationId xmlns:a16="http://schemas.microsoft.com/office/drawing/2014/main" id="{00000000-0008-0000-0100-00009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69" name="Text Box 7">
          <a:extLst>
            <a:ext uri="{FF2B5EF4-FFF2-40B4-BE49-F238E27FC236}">
              <a16:creationId xmlns:a16="http://schemas.microsoft.com/office/drawing/2014/main" id="{00000000-0008-0000-0100-00009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0" name="Text Box 7">
          <a:extLst>
            <a:ext uri="{FF2B5EF4-FFF2-40B4-BE49-F238E27FC236}">
              <a16:creationId xmlns:a16="http://schemas.microsoft.com/office/drawing/2014/main" id="{00000000-0008-0000-0100-00009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1" name="Text Box 7">
          <a:extLst>
            <a:ext uri="{FF2B5EF4-FFF2-40B4-BE49-F238E27FC236}">
              <a16:creationId xmlns:a16="http://schemas.microsoft.com/office/drawing/2014/main" id="{00000000-0008-0000-0100-00009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2" name="Text Box 7">
          <a:extLst>
            <a:ext uri="{FF2B5EF4-FFF2-40B4-BE49-F238E27FC236}">
              <a16:creationId xmlns:a16="http://schemas.microsoft.com/office/drawing/2014/main" id="{00000000-0008-0000-0100-00009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3" name="Text Box 7">
          <a:extLst>
            <a:ext uri="{FF2B5EF4-FFF2-40B4-BE49-F238E27FC236}">
              <a16:creationId xmlns:a16="http://schemas.microsoft.com/office/drawing/2014/main" id="{00000000-0008-0000-0100-00009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4" name="Text Box 7">
          <a:extLst>
            <a:ext uri="{FF2B5EF4-FFF2-40B4-BE49-F238E27FC236}">
              <a16:creationId xmlns:a16="http://schemas.microsoft.com/office/drawing/2014/main" id="{00000000-0008-0000-0100-00009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5" name="Text Box 7">
          <a:extLst>
            <a:ext uri="{FF2B5EF4-FFF2-40B4-BE49-F238E27FC236}">
              <a16:creationId xmlns:a16="http://schemas.microsoft.com/office/drawing/2014/main" id="{00000000-0008-0000-0100-00009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6" name="Text Box 7">
          <a:extLst>
            <a:ext uri="{FF2B5EF4-FFF2-40B4-BE49-F238E27FC236}">
              <a16:creationId xmlns:a16="http://schemas.microsoft.com/office/drawing/2014/main" id="{00000000-0008-0000-0100-00009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7" name="Text Box 7">
          <a:extLst>
            <a:ext uri="{FF2B5EF4-FFF2-40B4-BE49-F238E27FC236}">
              <a16:creationId xmlns:a16="http://schemas.microsoft.com/office/drawing/2014/main" id="{00000000-0008-0000-0100-00009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8" name="Text Box 7">
          <a:extLst>
            <a:ext uri="{FF2B5EF4-FFF2-40B4-BE49-F238E27FC236}">
              <a16:creationId xmlns:a16="http://schemas.microsoft.com/office/drawing/2014/main" id="{00000000-0008-0000-0100-00009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79" name="Text Box 7">
          <a:extLst>
            <a:ext uri="{FF2B5EF4-FFF2-40B4-BE49-F238E27FC236}">
              <a16:creationId xmlns:a16="http://schemas.microsoft.com/office/drawing/2014/main" id="{00000000-0008-0000-0100-00009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0" name="Text Box 7">
          <a:extLst>
            <a:ext uri="{FF2B5EF4-FFF2-40B4-BE49-F238E27FC236}">
              <a16:creationId xmlns:a16="http://schemas.microsoft.com/office/drawing/2014/main" id="{00000000-0008-0000-0100-0000A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1" name="Text Box 7">
          <a:extLst>
            <a:ext uri="{FF2B5EF4-FFF2-40B4-BE49-F238E27FC236}">
              <a16:creationId xmlns:a16="http://schemas.microsoft.com/office/drawing/2014/main" id="{00000000-0008-0000-0100-0000A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2" name="Text Box 7">
          <a:extLst>
            <a:ext uri="{FF2B5EF4-FFF2-40B4-BE49-F238E27FC236}">
              <a16:creationId xmlns:a16="http://schemas.microsoft.com/office/drawing/2014/main" id="{00000000-0008-0000-0100-0000A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3" name="Text Box 7">
          <a:extLst>
            <a:ext uri="{FF2B5EF4-FFF2-40B4-BE49-F238E27FC236}">
              <a16:creationId xmlns:a16="http://schemas.microsoft.com/office/drawing/2014/main" id="{00000000-0008-0000-0100-0000A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4" name="Text Box 7">
          <a:extLst>
            <a:ext uri="{FF2B5EF4-FFF2-40B4-BE49-F238E27FC236}">
              <a16:creationId xmlns:a16="http://schemas.microsoft.com/office/drawing/2014/main" id="{00000000-0008-0000-0100-0000A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5" name="Text Box 7">
          <a:extLst>
            <a:ext uri="{FF2B5EF4-FFF2-40B4-BE49-F238E27FC236}">
              <a16:creationId xmlns:a16="http://schemas.microsoft.com/office/drawing/2014/main" id="{00000000-0008-0000-0100-0000A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6" name="Text Box 7">
          <a:extLst>
            <a:ext uri="{FF2B5EF4-FFF2-40B4-BE49-F238E27FC236}">
              <a16:creationId xmlns:a16="http://schemas.microsoft.com/office/drawing/2014/main" id="{00000000-0008-0000-0100-0000A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7" name="Text Box 7">
          <a:extLst>
            <a:ext uri="{FF2B5EF4-FFF2-40B4-BE49-F238E27FC236}">
              <a16:creationId xmlns:a16="http://schemas.microsoft.com/office/drawing/2014/main" id="{00000000-0008-0000-0100-0000A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8" name="Text Box 7">
          <a:extLst>
            <a:ext uri="{FF2B5EF4-FFF2-40B4-BE49-F238E27FC236}">
              <a16:creationId xmlns:a16="http://schemas.microsoft.com/office/drawing/2014/main" id="{00000000-0008-0000-0100-0000A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89" name="Text Box 7">
          <a:extLst>
            <a:ext uri="{FF2B5EF4-FFF2-40B4-BE49-F238E27FC236}">
              <a16:creationId xmlns:a16="http://schemas.microsoft.com/office/drawing/2014/main" id="{00000000-0008-0000-0100-0000A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0" name="Text Box 7">
          <a:extLst>
            <a:ext uri="{FF2B5EF4-FFF2-40B4-BE49-F238E27FC236}">
              <a16:creationId xmlns:a16="http://schemas.microsoft.com/office/drawing/2014/main" id="{00000000-0008-0000-0100-0000A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1" name="Text Box 7">
          <a:extLst>
            <a:ext uri="{FF2B5EF4-FFF2-40B4-BE49-F238E27FC236}">
              <a16:creationId xmlns:a16="http://schemas.microsoft.com/office/drawing/2014/main" id="{00000000-0008-0000-0100-0000A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2" name="Text Box 7">
          <a:extLst>
            <a:ext uri="{FF2B5EF4-FFF2-40B4-BE49-F238E27FC236}">
              <a16:creationId xmlns:a16="http://schemas.microsoft.com/office/drawing/2014/main" id="{00000000-0008-0000-0100-0000A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3" name="Text Box 7">
          <a:extLst>
            <a:ext uri="{FF2B5EF4-FFF2-40B4-BE49-F238E27FC236}">
              <a16:creationId xmlns:a16="http://schemas.microsoft.com/office/drawing/2014/main" id="{00000000-0008-0000-0100-0000A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4" name="Text Box 7">
          <a:extLst>
            <a:ext uri="{FF2B5EF4-FFF2-40B4-BE49-F238E27FC236}">
              <a16:creationId xmlns:a16="http://schemas.microsoft.com/office/drawing/2014/main" id="{00000000-0008-0000-0100-0000A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5" name="Text Box 7">
          <a:extLst>
            <a:ext uri="{FF2B5EF4-FFF2-40B4-BE49-F238E27FC236}">
              <a16:creationId xmlns:a16="http://schemas.microsoft.com/office/drawing/2014/main" id="{00000000-0008-0000-0100-0000A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6" name="Text Box 7">
          <a:extLst>
            <a:ext uri="{FF2B5EF4-FFF2-40B4-BE49-F238E27FC236}">
              <a16:creationId xmlns:a16="http://schemas.microsoft.com/office/drawing/2014/main" id="{00000000-0008-0000-0100-0000B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7" name="Text Box 7">
          <a:extLst>
            <a:ext uri="{FF2B5EF4-FFF2-40B4-BE49-F238E27FC236}">
              <a16:creationId xmlns:a16="http://schemas.microsoft.com/office/drawing/2014/main" id="{00000000-0008-0000-0100-0000B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8" name="Text Box 7">
          <a:extLst>
            <a:ext uri="{FF2B5EF4-FFF2-40B4-BE49-F238E27FC236}">
              <a16:creationId xmlns:a16="http://schemas.microsoft.com/office/drawing/2014/main" id="{00000000-0008-0000-0100-0000B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299" name="Text Box 7">
          <a:extLst>
            <a:ext uri="{FF2B5EF4-FFF2-40B4-BE49-F238E27FC236}">
              <a16:creationId xmlns:a16="http://schemas.microsoft.com/office/drawing/2014/main" id="{00000000-0008-0000-0100-0000B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0" name="Text Box 7">
          <a:extLst>
            <a:ext uri="{FF2B5EF4-FFF2-40B4-BE49-F238E27FC236}">
              <a16:creationId xmlns:a16="http://schemas.microsoft.com/office/drawing/2014/main" id="{00000000-0008-0000-0100-0000B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1" name="Text Box 7">
          <a:extLst>
            <a:ext uri="{FF2B5EF4-FFF2-40B4-BE49-F238E27FC236}">
              <a16:creationId xmlns:a16="http://schemas.microsoft.com/office/drawing/2014/main" id="{00000000-0008-0000-0100-0000B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2" name="Text Box 7">
          <a:extLst>
            <a:ext uri="{FF2B5EF4-FFF2-40B4-BE49-F238E27FC236}">
              <a16:creationId xmlns:a16="http://schemas.microsoft.com/office/drawing/2014/main" id="{00000000-0008-0000-0100-0000B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3" name="Text Box 7">
          <a:extLst>
            <a:ext uri="{FF2B5EF4-FFF2-40B4-BE49-F238E27FC236}">
              <a16:creationId xmlns:a16="http://schemas.microsoft.com/office/drawing/2014/main" id="{00000000-0008-0000-0100-0000B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4" name="Text Box 7">
          <a:extLst>
            <a:ext uri="{FF2B5EF4-FFF2-40B4-BE49-F238E27FC236}">
              <a16:creationId xmlns:a16="http://schemas.microsoft.com/office/drawing/2014/main" id="{00000000-0008-0000-0100-0000B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5" name="Text Box 7">
          <a:extLst>
            <a:ext uri="{FF2B5EF4-FFF2-40B4-BE49-F238E27FC236}">
              <a16:creationId xmlns:a16="http://schemas.microsoft.com/office/drawing/2014/main" id="{00000000-0008-0000-0100-0000B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6" name="Text Box 7">
          <a:extLst>
            <a:ext uri="{FF2B5EF4-FFF2-40B4-BE49-F238E27FC236}">
              <a16:creationId xmlns:a16="http://schemas.microsoft.com/office/drawing/2014/main" id="{00000000-0008-0000-0100-0000B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7" name="Text Box 7">
          <a:extLst>
            <a:ext uri="{FF2B5EF4-FFF2-40B4-BE49-F238E27FC236}">
              <a16:creationId xmlns:a16="http://schemas.microsoft.com/office/drawing/2014/main" id="{00000000-0008-0000-0100-0000B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8" name="Text Box 7">
          <a:extLst>
            <a:ext uri="{FF2B5EF4-FFF2-40B4-BE49-F238E27FC236}">
              <a16:creationId xmlns:a16="http://schemas.microsoft.com/office/drawing/2014/main" id="{00000000-0008-0000-0100-0000B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09" name="Text Box 7">
          <a:extLst>
            <a:ext uri="{FF2B5EF4-FFF2-40B4-BE49-F238E27FC236}">
              <a16:creationId xmlns:a16="http://schemas.microsoft.com/office/drawing/2014/main" id="{00000000-0008-0000-0100-0000B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0" name="Text Box 7">
          <a:extLst>
            <a:ext uri="{FF2B5EF4-FFF2-40B4-BE49-F238E27FC236}">
              <a16:creationId xmlns:a16="http://schemas.microsoft.com/office/drawing/2014/main" id="{00000000-0008-0000-0100-0000B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1" name="Text Box 7">
          <a:extLst>
            <a:ext uri="{FF2B5EF4-FFF2-40B4-BE49-F238E27FC236}">
              <a16:creationId xmlns:a16="http://schemas.microsoft.com/office/drawing/2014/main" id="{00000000-0008-0000-0100-0000B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2" name="Text Box 7">
          <a:extLst>
            <a:ext uri="{FF2B5EF4-FFF2-40B4-BE49-F238E27FC236}">
              <a16:creationId xmlns:a16="http://schemas.microsoft.com/office/drawing/2014/main" id="{00000000-0008-0000-0100-0000C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3" name="Text Box 7">
          <a:extLst>
            <a:ext uri="{FF2B5EF4-FFF2-40B4-BE49-F238E27FC236}">
              <a16:creationId xmlns:a16="http://schemas.microsoft.com/office/drawing/2014/main" id="{00000000-0008-0000-0100-0000C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4" name="Text Box 7">
          <a:extLst>
            <a:ext uri="{FF2B5EF4-FFF2-40B4-BE49-F238E27FC236}">
              <a16:creationId xmlns:a16="http://schemas.microsoft.com/office/drawing/2014/main" id="{00000000-0008-0000-0100-0000C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5" name="Text Box 7">
          <a:extLst>
            <a:ext uri="{FF2B5EF4-FFF2-40B4-BE49-F238E27FC236}">
              <a16:creationId xmlns:a16="http://schemas.microsoft.com/office/drawing/2014/main" id="{00000000-0008-0000-0100-0000C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6" name="Text Box 7">
          <a:extLst>
            <a:ext uri="{FF2B5EF4-FFF2-40B4-BE49-F238E27FC236}">
              <a16:creationId xmlns:a16="http://schemas.microsoft.com/office/drawing/2014/main" id="{00000000-0008-0000-0100-0000C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7" name="Text Box 7">
          <a:extLst>
            <a:ext uri="{FF2B5EF4-FFF2-40B4-BE49-F238E27FC236}">
              <a16:creationId xmlns:a16="http://schemas.microsoft.com/office/drawing/2014/main" id="{00000000-0008-0000-0100-0000C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8" name="Text Box 7">
          <a:extLst>
            <a:ext uri="{FF2B5EF4-FFF2-40B4-BE49-F238E27FC236}">
              <a16:creationId xmlns:a16="http://schemas.microsoft.com/office/drawing/2014/main" id="{00000000-0008-0000-0100-0000C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19" name="Text Box 7">
          <a:extLst>
            <a:ext uri="{FF2B5EF4-FFF2-40B4-BE49-F238E27FC236}">
              <a16:creationId xmlns:a16="http://schemas.microsoft.com/office/drawing/2014/main" id="{00000000-0008-0000-0100-0000C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0" name="Text Box 7">
          <a:extLst>
            <a:ext uri="{FF2B5EF4-FFF2-40B4-BE49-F238E27FC236}">
              <a16:creationId xmlns:a16="http://schemas.microsoft.com/office/drawing/2014/main" id="{00000000-0008-0000-0100-0000C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1" name="Text Box 7">
          <a:extLst>
            <a:ext uri="{FF2B5EF4-FFF2-40B4-BE49-F238E27FC236}">
              <a16:creationId xmlns:a16="http://schemas.microsoft.com/office/drawing/2014/main" id="{00000000-0008-0000-0100-0000C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2" name="Text Box 7">
          <a:extLst>
            <a:ext uri="{FF2B5EF4-FFF2-40B4-BE49-F238E27FC236}">
              <a16:creationId xmlns:a16="http://schemas.microsoft.com/office/drawing/2014/main" id="{00000000-0008-0000-0100-0000C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3" name="Text Box 7">
          <a:extLst>
            <a:ext uri="{FF2B5EF4-FFF2-40B4-BE49-F238E27FC236}">
              <a16:creationId xmlns:a16="http://schemas.microsoft.com/office/drawing/2014/main" id="{00000000-0008-0000-0100-0000C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4" name="Text Box 7">
          <a:extLst>
            <a:ext uri="{FF2B5EF4-FFF2-40B4-BE49-F238E27FC236}">
              <a16:creationId xmlns:a16="http://schemas.microsoft.com/office/drawing/2014/main" id="{00000000-0008-0000-0100-0000C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5" name="Text Box 7">
          <a:extLst>
            <a:ext uri="{FF2B5EF4-FFF2-40B4-BE49-F238E27FC236}">
              <a16:creationId xmlns:a16="http://schemas.microsoft.com/office/drawing/2014/main" id="{00000000-0008-0000-0100-0000C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6" name="Text Box 7">
          <a:extLst>
            <a:ext uri="{FF2B5EF4-FFF2-40B4-BE49-F238E27FC236}">
              <a16:creationId xmlns:a16="http://schemas.microsoft.com/office/drawing/2014/main" id="{00000000-0008-0000-0100-0000C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7" name="Text Box 7">
          <a:extLst>
            <a:ext uri="{FF2B5EF4-FFF2-40B4-BE49-F238E27FC236}">
              <a16:creationId xmlns:a16="http://schemas.microsoft.com/office/drawing/2014/main" id="{00000000-0008-0000-0100-0000C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8" name="Text Box 7">
          <a:extLst>
            <a:ext uri="{FF2B5EF4-FFF2-40B4-BE49-F238E27FC236}">
              <a16:creationId xmlns:a16="http://schemas.microsoft.com/office/drawing/2014/main" id="{00000000-0008-0000-0100-0000D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29" name="Text Box 7">
          <a:extLst>
            <a:ext uri="{FF2B5EF4-FFF2-40B4-BE49-F238E27FC236}">
              <a16:creationId xmlns:a16="http://schemas.microsoft.com/office/drawing/2014/main" id="{00000000-0008-0000-0100-0000D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0" name="Text Box 7">
          <a:extLst>
            <a:ext uri="{FF2B5EF4-FFF2-40B4-BE49-F238E27FC236}">
              <a16:creationId xmlns:a16="http://schemas.microsoft.com/office/drawing/2014/main" id="{00000000-0008-0000-0100-0000D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1" name="Text Box 7">
          <a:extLst>
            <a:ext uri="{FF2B5EF4-FFF2-40B4-BE49-F238E27FC236}">
              <a16:creationId xmlns:a16="http://schemas.microsoft.com/office/drawing/2014/main" id="{00000000-0008-0000-0100-0000D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2" name="Text Box 7">
          <a:extLst>
            <a:ext uri="{FF2B5EF4-FFF2-40B4-BE49-F238E27FC236}">
              <a16:creationId xmlns:a16="http://schemas.microsoft.com/office/drawing/2014/main" id="{00000000-0008-0000-0100-0000D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3" name="Text Box 7">
          <a:extLst>
            <a:ext uri="{FF2B5EF4-FFF2-40B4-BE49-F238E27FC236}">
              <a16:creationId xmlns:a16="http://schemas.microsoft.com/office/drawing/2014/main" id="{00000000-0008-0000-0100-0000D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4" name="Text Box 7">
          <a:extLst>
            <a:ext uri="{FF2B5EF4-FFF2-40B4-BE49-F238E27FC236}">
              <a16:creationId xmlns:a16="http://schemas.microsoft.com/office/drawing/2014/main" id="{00000000-0008-0000-0100-0000D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5" name="Text Box 7">
          <a:extLst>
            <a:ext uri="{FF2B5EF4-FFF2-40B4-BE49-F238E27FC236}">
              <a16:creationId xmlns:a16="http://schemas.microsoft.com/office/drawing/2014/main" id="{00000000-0008-0000-0100-0000D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6" name="Text Box 7">
          <a:extLst>
            <a:ext uri="{FF2B5EF4-FFF2-40B4-BE49-F238E27FC236}">
              <a16:creationId xmlns:a16="http://schemas.microsoft.com/office/drawing/2014/main" id="{00000000-0008-0000-0100-0000D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7" name="Text Box 7">
          <a:extLst>
            <a:ext uri="{FF2B5EF4-FFF2-40B4-BE49-F238E27FC236}">
              <a16:creationId xmlns:a16="http://schemas.microsoft.com/office/drawing/2014/main" id="{00000000-0008-0000-0100-0000D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8" name="Text Box 7">
          <a:extLst>
            <a:ext uri="{FF2B5EF4-FFF2-40B4-BE49-F238E27FC236}">
              <a16:creationId xmlns:a16="http://schemas.microsoft.com/office/drawing/2014/main" id="{00000000-0008-0000-0100-0000D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39" name="Text Box 7">
          <a:extLst>
            <a:ext uri="{FF2B5EF4-FFF2-40B4-BE49-F238E27FC236}">
              <a16:creationId xmlns:a16="http://schemas.microsoft.com/office/drawing/2014/main" id="{00000000-0008-0000-0100-0000D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0" name="Text Box 7">
          <a:extLst>
            <a:ext uri="{FF2B5EF4-FFF2-40B4-BE49-F238E27FC236}">
              <a16:creationId xmlns:a16="http://schemas.microsoft.com/office/drawing/2014/main" id="{00000000-0008-0000-0100-0000D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1" name="Text Box 7">
          <a:extLst>
            <a:ext uri="{FF2B5EF4-FFF2-40B4-BE49-F238E27FC236}">
              <a16:creationId xmlns:a16="http://schemas.microsoft.com/office/drawing/2014/main" id="{00000000-0008-0000-0100-0000D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2" name="Text Box 7">
          <a:extLst>
            <a:ext uri="{FF2B5EF4-FFF2-40B4-BE49-F238E27FC236}">
              <a16:creationId xmlns:a16="http://schemas.microsoft.com/office/drawing/2014/main" id="{00000000-0008-0000-0100-0000D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3" name="Text Box 7">
          <a:extLst>
            <a:ext uri="{FF2B5EF4-FFF2-40B4-BE49-F238E27FC236}">
              <a16:creationId xmlns:a16="http://schemas.microsoft.com/office/drawing/2014/main" id="{00000000-0008-0000-0100-0000D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4" name="Text Box 7">
          <a:extLst>
            <a:ext uri="{FF2B5EF4-FFF2-40B4-BE49-F238E27FC236}">
              <a16:creationId xmlns:a16="http://schemas.microsoft.com/office/drawing/2014/main" id="{00000000-0008-0000-0100-0000E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5" name="Text Box 7">
          <a:extLst>
            <a:ext uri="{FF2B5EF4-FFF2-40B4-BE49-F238E27FC236}">
              <a16:creationId xmlns:a16="http://schemas.microsoft.com/office/drawing/2014/main" id="{00000000-0008-0000-0100-0000E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6" name="Text Box 7">
          <a:extLst>
            <a:ext uri="{FF2B5EF4-FFF2-40B4-BE49-F238E27FC236}">
              <a16:creationId xmlns:a16="http://schemas.microsoft.com/office/drawing/2014/main" id="{00000000-0008-0000-0100-0000E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7" name="Text Box 7">
          <a:extLst>
            <a:ext uri="{FF2B5EF4-FFF2-40B4-BE49-F238E27FC236}">
              <a16:creationId xmlns:a16="http://schemas.microsoft.com/office/drawing/2014/main" id="{00000000-0008-0000-0100-0000E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8" name="Text Box 7">
          <a:extLst>
            <a:ext uri="{FF2B5EF4-FFF2-40B4-BE49-F238E27FC236}">
              <a16:creationId xmlns:a16="http://schemas.microsoft.com/office/drawing/2014/main" id="{00000000-0008-0000-0100-0000E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49" name="Text Box 7">
          <a:extLst>
            <a:ext uri="{FF2B5EF4-FFF2-40B4-BE49-F238E27FC236}">
              <a16:creationId xmlns:a16="http://schemas.microsoft.com/office/drawing/2014/main" id="{00000000-0008-0000-0100-0000E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0" name="Text Box 7">
          <a:extLst>
            <a:ext uri="{FF2B5EF4-FFF2-40B4-BE49-F238E27FC236}">
              <a16:creationId xmlns:a16="http://schemas.microsoft.com/office/drawing/2014/main" id="{00000000-0008-0000-0100-0000E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1" name="Text Box 7">
          <a:extLst>
            <a:ext uri="{FF2B5EF4-FFF2-40B4-BE49-F238E27FC236}">
              <a16:creationId xmlns:a16="http://schemas.microsoft.com/office/drawing/2014/main" id="{00000000-0008-0000-0100-0000E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2" name="Text Box 7">
          <a:extLst>
            <a:ext uri="{FF2B5EF4-FFF2-40B4-BE49-F238E27FC236}">
              <a16:creationId xmlns:a16="http://schemas.microsoft.com/office/drawing/2014/main" id="{00000000-0008-0000-0100-0000E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3" name="Text Box 7">
          <a:extLst>
            <a:ext uri="{FF2B5EF4-FFF2-40B4-BE49-F238E27FC236}">
              <a16:creationId xmlns:a16="http://schemas.microsoft.com/office/drawing/2014/main" id="{00000000-0008-0000-0100-0000E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4" name="Text Box 7">
          <a:extLst>
            <a:ext uri="{FF2B5EF4-FFF2-40B4-BE49-F238E27FC236}">
              <a16:creationId xmlns:a16="http://schemas.microsoft.com/office/drawing/2014/main" id="{00000000-0008-0000-0100-0000E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5" name="Text Box 7">
          <a:extLst>
            <a:ext uri="{FF2B5EF4-FFF2-40B4-BE49-F238E27FC236}">
              <a16:creationId xmlns:a16="http://schemas.microsoft.com/office/drawing/2014/main" id="{00000000-0008-0000-0100-0000E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6" name="Text Box 7">
          <a:extLst>
            <a:ext uri="{FF2B5EF4-FFF2-40B4-BE49-F238E27FC236}">
              <a16:creationId xmlns:a16="http://schemas.microsoft.com/office/drawing/2014/main" id="{00000000-0008-0000-0100-0000E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7" name="Text Box 7">
          <a:extLst>
            <a:ext uri="{FF2B5EF4-FFF2-40B4-BE49-F238E27FC236}">
              <a16:creationId xmlns:a16="http://schemas.microsoft.com/office/drawing/2014/main" id="{00000000-0008-0000-0100-0000E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8" name="Text Box 7">
          <a:extLst>
            <a:ext uri="{FF2B5EF4-FFF2-40B4-BE49-F238E27FC236}">
              <a16:creationId xmlns:a16="http://schemas.microsoft.com/office/drawing/2014/main" id="{00000000-0008-0000-0100-0000E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59" name="Text Box 7">
          <a:extLst>
            <a:ext uri="{FF2B5EF4-FFF2-40B4-BE49-F238E27FC236}">
              <a16:creationId xmlns:a16="http://schemas.microsoft.com/office/drawing/2014/main" id="{00000000-0008-0000-0100-0000E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0" name="Text Box 7">
          <a:extLst>
            <a:ext uri="{FF2B5EF4-FFF2-40B4-BE49-F238E27FC236}">
              <a16:creationId xmlns:a16="http://schemas.microsoft.com/office/drawing/2014/main" id="{00000000-0008-0000-0100-0000F0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1" name="Text Box 7">
          <a:extLst>
            <a:ext uri="{FF2B5EF4-FFF2-40B4-BE49-F238E27FC236}">
              <a16:creationId xmlns:a16="http://schemas.microsoft.com/office/drawing/2014/main" id="{00000000-0008-0000-0100-0000F1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2" name="Text Box 7">
          <a:extLst>
            <a:ext uri="{FF2B5EF4-FFF2-40B4-BE49-F238E27FC236}">
              <a16:creationId xmlns:a16="http://schemas.microsoft.com/office/drawing/2014/main" id="{00000000-0008-0000-0100-0000F2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3" name="Text Box 7">
          <a:extLst>
            <a:ext uri="{FF2B5EF4-FFF2-40B4-BE49-F238E27FC236}">
              <a16:creationId xmlns:a16="http://schemas.microsoft.com/office/drawing/2014/main" id="{00000000-0008-0000-0100-0000F3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4" name="Text Box 7">
          <a:extLst>
            <a:ext uri="{FF2B5EF4-FFF2-40B4-BE49-F238E27FC236}">
              <a16:creationId xmlns:a16="http://schemas.microsoft.com/office/drawing/2014/main" id="{00000000-0008-0000-0100-0000F4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5" name="Text Box 7">
          <a:extLst>
            <a:ext uri="{FF2B5EF4-FFF2-40B4-BE49-F238E27FC236}">
              <a16:creationId xmlns:a16="http://schemas.microsoft.com/office/drawing/2014/main" id="{00000000-0008-0000-0100-0000F5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6" name="Text Box 7">
          <a:extLst>
            <a:ext uri="{FF2B5EF4-FFF2-40B4-BE49-F238E27FC236}">
              <a16:creationId xmlns:a16="http://schemas.microsoft.com/office/drawing/2014/main" id="{00000000-0008-0000-0100-0000F6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7" name="Text Box 7">
          <a:extLst>
            <a:ext uri="{FF2B5EF4-FFF2-40B4-BE49-F238E27FC236}">
              <a16:creationId xmlns:a16="http://schemas.microsoft.com/office/drawing/2014/main" id="{00000000-0008-0000-0100-0000F7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8" name="Text Box 7">
          <a:extLst>
            <a:ext uri="{FF2B5EF4-FFF2-40B4-BE49-F238E27FC236}">
              <a16:creationId xmlns:a16="http://schemas.microsoft.com/office/drawing/2014/main" id="{00000000-0008-0000-0100-0000F8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69" name="Text Box 7">
          <a:extLst>
            <a:ext uri="{FF2B5EF4-FFF2-40B4-BE49-F238E27FC236}">
              <a16:creationId xmlns:a16="http://schemas.microsoft.com/office/drawing/2014/main" id="{00000000-0008-0000-0100-0000F9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70" name="Text Box 7">
          <a:extLst>
            <a:ext uri="{FF2B5EF4-FFF2-40B4-BE49-F238E27FC236}">
              <a16:creationId xmlns:a16="http://schemas.microsoft.com/office/drawing/2014/main" id="{00000000-0008-0000-0100-0000FA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71" name="Text Box 7">
          <a:extLst>
            <a:ext uri="{FF2B5EF4-FFF2-40B4-BE49-F238E27FC236}">
              <a16:creationId xmlns:a16="http://schemas.microsoft.com/office/drawing/2014/main" id="{00000000-0008-0000-0100-0000FB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72" name="Text Box 7">
          <a:extLst>
            <a:ext uri="{FF2B5EF4-FFF2-40B4-BE49-F238E27FC236}">
              <a16:creationId xmlns:a16="http://schemas.microsoft.com/office/drawing/2014/main" id="{00000000-0008-0000-0100-0000FC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73" name="Text Box 7">
          <a:extLst>
            <a:ext uri="{FF2B5EF4-FFF2-40B4-BE49-F238E27FC236}">
              <a16:creationId xmlns:a16="http://schemas.microsoft.com/office/drawing/2014/main" id="{00000000-0008-0000-0100-0000FD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74" name="Text Box 7">
          <a:extLst>
            <a:ext uri="{FF2B5EF4-FFF2-40B4-BE49-F238E27FC236}">
              <a16:creationId xmlns:a16="http://schemas.microsoft.com/office/drawing/2014/main" id="{00000000-0008-0000-0100-0000FE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75" name="Text Box 7">
          <a:extLst>
            <a:ext uri="{FF2B5EF4-FFF2-40B4-BE49-F238E27FC236}">
              <a16:creationId xmlns:a16="http://schemas.microsoft.com/office/drawing/2014/main" id="{00000000-0008-0000-0100-0000FF14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76" name="Text Box 7">
          <a:extLst>
            <a:ext uri="{FF2B5EF4-FFF2-40B4-BE49-F238E27FC236}">
              <a16:creationId xmlns:a16="http://schemas.microsoft.com/office/drawing/2014/main" id="{00000000-0008-0000-0100-000000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79" name="Text Box 7">
          <a:extLst>
            <a:ext uri="{FF2B5EF4-FFF2-40B4-BE49-F238E27FC236}">
              <a16:creationId xmlns:a16="http://schemas.microsoft.com/office/drawing/2014/main" id="{00000000-0008-0000-0100-000003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0" name="Text Box 7">
          <a:extLst>
            <a:ext uri="{FF2B5EF4-FFF2-40B4-BE49-F238E27FC236}">
              <a16:creationId xmlns:a16="http://schemas.microsoft.com/office/drawing/2014/main" id="{00000000-0008-0000-0100-000004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1" name="Text Box 7">
          <a:extLst>
            <a:ext uri="{FF2B5EF4-FFF2-40B4-BE49-F238E27FC236}">
              <a16:creationId xmlns:a16="http://schemas.microsoft.com/office/drawing/2014/main" id="{00000000-0008-0000-0100-000005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2" name="Text Box 7">
          <a:extLst>
            <a:ext uri="{FF2B5EF4-FFF2-40B4-BE49-F238E27FC236}">
              <a16:creationId xmlns:a16="http://schemas.microsoft.com/office/drawing/2014/main" id="{00000000-0008-0000-0100-000006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3" name="Text Box 7">
          <a:extLst>
            <a:ext uri="{FF2B5EF4-FFF2-40B4-BE49-F238E27FC236}">
              <a16:creationId xmlns:a16="http://schemas.microsoft.com/office/drawing/2014/main" id="{00000000-0008-0000-0100-000007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4" name="Text Box 7">
          <a:extLst>
            <a:ext uri="{FF2B5EF4-FFF2-40B4-BE49-F238E27FC236}">
              <a16:creationId xmlns:a16="http://schemas.microsoft.com/office/drawing/2014/main" id="{00000000-0008-0000-0100-000008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5" name="Text Box 7">
          <a:extLst>
            <a:ext uri="{FF2B5EF4-FFF2-40B4-BE49-F238E27FC236}">
              <a16:creationId xmlns:a16="http://schemas.microsoft.com/office/drawing/2014/main" id="{00000000-0008-0000-0100-000009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6" name="Text Box 7">
          <a:extLst>
            <a:ext uri="{FF2B5EF4-FFF2-40B4-BE49-F238E27FC236}">
              <a16:creationId xmlns:a16="http://schemas.microsoft.com/office/drawing/2014/main" id="{00000000-0008-0000-0100-00000A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7" name="Text Box 7">
          <a:extLst>
            <a:ext uri="{FF2B5EF4-FFF2-40B4-BE49-F238E27FC236}">
              <a16:creationId xmlns:a16="http://schemas.microsoft.com/office/drawing/2014/main" id="{00000000-0008-0000-0100-00000B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8" name="Text Box 7">
          <a:extLst>
            <a:ext uri="{FF2B5EF4-FFF2-40B4-BE49-F238E27FC236}">
              <a16:creationId xmlns:a16="http://schemas.microsoft.com/office/drawing/2014/main" id="{00000000-0008-0000-0100-00000C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89" name="Text Box 7">
          <a:extLst>
            <a:ext uri="{FF2B5EF4-FFF2-40B4-BE49-F238E27FC236}">
              <a16:creationId xmlns:a16="http://schemas.microsoft.com/office/drawing/2014/main" id="{00000000-0008-0000-0100-00000D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0" name="Text Box 7">
          <a:extLst>
            <a:ext uri="{FF2B5EF4-FFF2-40B4-BE49-F238E27FC236}">
              <a16:creationId xmlns:a16="http://schemas.microsoft.com/office/drawing/2014/main" id="{00000000-0008-0000-0100-00000E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1" name="Text Box 7">
          <a:extLst>
            <a:ext uri="{FF2B5EF4-FFF2-40B4-BE49-F238E27FC236}">
              <a16:creationId xmlns:a16="http://schemas.microsoft.com/office/drawing/2014/main" id="{00000000-0008-0000-0100-00000F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2" name="Text Box 7">
          <a:extLst>
            <a:ext uri="{FF2B5EF4-FFF2-40B4-BE49-F238E27FC236}">
              <a16:creationId xmlns:a16="http://schemas.microsoft.com/office/drawing/2014/main" id="{00000000-0008-0000-0100-000010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3" name="Text Box 7">
          <a:extLst>
            <a:ext uri="{FF2B5EF4-FFF2-40B4-BE49-F238E27FC236}">
              <a16:creationId xmlns:a16="http://schemas.microsoft.com/office/drawing/2014/main" id="{00000000-0008-0000-0100-000011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4" name="Text Box 7">
          <a:extLst>
            <a:ext uri="{FF2B5EF4-FFF2-40B4-BE49-F238E27FC236}">
              <a16:creationId xmlns:a16="http://schemas.microsoft.com/office/drawing/2014/main" id="{00000000-0008-0000-0100-000012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5" name="Text Box 7">
          <a:extLst>
            <a:ext uri="{FF2B5EF4-FFF2-40B4-BE49-F238E27FC236}">
              <a16:creationId xmlns:a16="http://schemas.microsoft.com/office/drawing/2014/main" id="{00000000-0008-0000-0100-000013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6" name="Text Box 7">
          <a:extLst>
            <a:ext uri="{FF2B5EF4-FFF2-40B4-BE49-F238E27FC236}">
              <a16:creationId xmlns:a16="http://schemas.microsoft.com/office/drawing/2014/main" id="{00000000-0008-0000-0100-000014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7" name="Text Box 7">
          <a:extLst>
            <a:ext uri="{FF2B5EF4-FFF2-40B4-BE49-F238E27FC236}">
              <a16:creationId xmlns:a16="http://schemas.microsoft.com/office/drawing/2014/main" id="{00000000-0008-0000-0100-000015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8" name="Text Box 7">
          <a:extLst>
            <a:ext uri="{FF2B5EF4-FFF2-40B4-BE49-F238E27FC236}">
              <a16:creationId xmlns:a16="http://schemas.microsoft.com/office/drawing/2014/main" id="{00000000-0008-0000-0100-000016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399" name="Text Box 7">
          <a:extLst>
            <a:ext uri="{FF2B5EF4-FFF2-40B4-BE49-F238E27FC236}">
              <a16:creationId xmlns:a16="http://schemas.microsoft.com/office/drawing/2014/main" id="{00000000-0008-0000-0100-000017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0" name="Text Box 7">
          <a:extLst>
            <a:ext uri="{FF2B5EF4-FFF2-40B4-BE49-F238E27FC236}">
              <a16:creationId xmlns:a16="http://schemas.microsoft.com/office/drawing/2014/main" id="{00000000-0008-0000-0100-000018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1" name="Text Box 7">
          <a:extLst>
            <a:ext uri="{FF2B5EF4-FFF2-40B4-BE49-F238E27FC236}">
              <a16:creationId xmlns:a16="http://schemas.microsoft.com/office/drawing/2014/main" id="{00000000-0008-0000-0100-000019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2" name="Text Box 7">
          <a:extLst>
            <a:ext uri="{FF2B5EF4-FFF2-40B4-BE49-F238E27FC236}">
              <a16:creationId xmlns:a16="http://schemas.microsoft.com/office/drawing/2014/main" id="{00000000-0008-0000-0100-00001A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3" name="Text Box 7">
          <a:extLst>
            <a:ext uri="{FF2B5EF4-FFF2-40B4-BE49-F238E27FC236}">
              <a16:creationId xmlns:a16="http://schemas.microsoft.com/office/drawing/2014/main" id="{00000000-0008-0000-0100-00001B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4" name="Text Box 7">
          <a:extLst>
            <a:ext uri="{FF2B5EF4-FFF2-40B4-BE49-F238E27FC236}">
              <a16:creationId xmlns:a16="http://schemas.microsoft.com/office/drawing/2014/main" id="{00000000-0008-0000-0100-00001C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5" name="Text Box 7">
          <a:extLst>
            <a:ext uri="{FF2B5EF4-FFF2-40B4-BE49-F238E27FC236}">
              <a16:creationId xmlns:a16="http://schemas.microsoft.com/office/drawing/2014/main" id="{00000000-0008-0000-0100-00001D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6" name="Text Box 7">
          <a:extLst>
            <a:ext uri="{FF2B5EF4-FFF2-40B4-BE49-F238E27FC236}">
              <a16:creationId xmlns:a16="http://schemas.microsoft.com/office/drawing/2014/main" id="{00000000-0008-0000-0100-00001E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7" name="Text Box 7">
          <a:extLst>
            <a:ext uri="{FF2B5EF4-FFF2-40B4-BE49-F238E27FC236}">
              <a16:creationId xmlns:a16="http://schemas.microsoft.com/office/drawing/2014/main" id="{00000000-0008-0000-0100-00001F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8" name="Text Box 7">
          <a:extLst>
            <a:ext uri="{FF2B5EF4-FFF2-40B4-BE49-F238E27FC236}">
              <a16:creationId xmlns:a16="http://schemas.microsoft.com/office/drawing/2014/main" id="{00000000-0008-0000-0100-000020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09" name="Text Box 7">
          <a:extLst>
            <a:ext uri="{FF2B5EF4-FFF2-40B4-BE49-F238E27FC236}">
              <a16:creationId xmlns:a16="http://schemas.microsoft.com/office/drawing/2014/main" id="{00000000-0008-0000-0100-000021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0" name="Text Box 7">
          <a:extLst>
            <a:ext uri="{FF2B5EF4-FFF2-40B4-BE49-F238E27FC236}">
              <a16:creationId xmlns:a16="http://schemas.microsoft.com/office/drawing/2014/main" id="{00000000-0008-0000-0100-000022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1" name="Text Box 7">
          <a:extLst>
            <a:ext uri="{FF2B5EF4-FFF2-40B4-BE49-F238E27FC236}">
              <a16:creationId xmlns:a16="http://schemas.microsoft.com/office/drawing/2014/main" id="{00000000-0008-0000-0100-000023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2" name="Text Box 7">
          <a:extLst>
            <a:ext uri="{FF2B5EF4-FFF2-40B4-BE49-F238E27FC236}">
              <a16:creationId xmlns:a16="http://schemas.microsoft.com/office/drawing/2014/main" id="{00000000-0008-0000-0100-000024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3" name="Text Box 7">
          <a:extLst>
            <a:ext uri="{FF2B5EF4-FFF2-40B4-BE49-F238E27FC236}">
              <a16:creationId xmlns:a16="http://schemas.microsoft.com/office/drawing/2014/main" id="{00000000-0008-0000-0100-000025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4" name="Text Box 7">
          <a:extLst>
            <a:ext uri="{FF2B5EF4-FFF2-40B4-BE49-F238E27FC236}">
              <a16:creationId xmlns:a16="http://schemas.microsoft.com/office/drawing/2014/main" id="{00000000-0008-0000-0100-000026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5" name="Text Box 7">
          <a:extLst>
            <a:ext uri="{FF2B5EF4-FFF2-40B4-BE49-F238E27FC236}">
              <a16:creationId xmlns:a16="http://schemas.microsoft.com/office/drawing/2014/main" id="{00000000-0008-0000-0100-000027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6" name="Text Box 7">
          <a:extLst>
            <a:ext uri="{FF2B5EF4-FFF2-40B4-BE49-F238E27FC236}">
              <a16:creationId xmlns:a16="http://schemas.microsoft.com/office/drawing/2014/main" id="{00000000-0008-0000-0100-000028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7" name="Text Box 7">
          <a:extLst>
            <a:ext uri="{FF2B5EF4-FFF2-40B4-BE49-F238E27FC236}">
              <a16:creationId xmlns:a16="http://schemas.microsoft.com/office/drawing/2014/main" id="{00000000-0008-0000-0100-000029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8" name="Text Box 7">
          <a:extLst>
            <a:ext uri="{FF2B5EF4-FFF2-40B4-BE49-F238E27FC236}">
              <a16:creationId xmlns:a16="http://schemas.microsoft.com/office/drawing/2014/main" id="{00000000-0008-0000-0100-00002A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19" name="Text Box 7">
          <a:extLst>
            <a:ext uri="{FF2B5EF4-FFF2-40B4-BE49-F238E27FC236}">
              <a16:creationId xmlns:a16="http://schemas.microsoft.com/office/drawing/2014/main" id="{00000000-0008-0000-0100-00002B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0" name="Text Box 7">
          <a:extLst>
            <a:ext uri="{FF2B5EF4-FFF2-40B4-BE49-F238E27FC236}">
              <a16:creationId xmlns:a16="http://schemas.microsoft.com/office/drawing/2014/main" id="{00000000-0008-0000-0100-00002C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1" name="Text Box 7">
          <a:extLst>
            <a:ext uri="{FF2B5EF4-FFF2-40B4-BE49-F238E27FC236}">
              <a16:creationId xmlns:a16="http://schemas.microsoft.com/office/drawing/2014/main" id="{00000000-0008-0000-0100-00002D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2" name="Text Box 7">
          <a:extLst>
            <a:ext uri="{FF2B5EF4-FFF2-40B4-BE49-F238E27FC236}">
              <a16:creationId xmlns:a16="http://schemas.microsoft.com/office/drawing/2014/main" id="{00000000-0008-0000-0100-00002E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3" name="Text Box 7">
          <a:extLst>
            <a:ext uri="{FF2B5EF4-FFF2-40B4-BE49-F238E27FC236}">
              <a16:creationId xmlns:a16="http://schemas.microsoft.com/office/drawing/2014/main" id="{00000000-0008-0000-0100-00002F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4" name="Text Box 7">
          <a:extLst>
            <a:ext uri="{FF2B5EF4-FFF2-40B4-BE49-F238E27FC236}">
              <a16:creationId xmlns:a16="http://schemas.microsoft.com/office/drawing/2014/main" id="{00000000-0008-0000-0100-000030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5" name="Text Box 7">
          <a:extLst>
            <a:ext uri="{FF2B5EF4-FFF2-40B4-BE49-F238E27FC236}">
              <a16:creationId xmlns:a16="http://schemas.microsoft.com/office/drawing/2014/main" id="{00000000-0008-0000-0100-000031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6" name="Text Box 7">
          <a:extLst>
            <a:ext uri="{FF2B5EF4-FFF2-40B4-BE49-F238E27FC236}">
              <a16:creationId xmlns:a16="http://schemas.microsoft.com/office/drawing/2014/main" id="{00000000-0008-0000-0100-000032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7" name="Text Box 7">
          <a:extLst>
            <a:ext uri="{FF2B5EF4-FFF2-40B4-BE49-F238E27FC236}">
              <a16:creationId xmlns:a16="http://schemas.microsoft.com/office/drawing/2014/main" id="{00000000-0008-0000-0100-000033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8" name="Text Box 7">
          <a:extLst>
            <a:ext uri="{FF2B5EF4-FFF2-40B4-BE49-F238E27FC236}">
              <a16:creationId xmlns:a16="http://schemas.microsoft.com/office/drawing/2014/main" id="{00000000-0008-0000-0100-000034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29" name="Text Box 7">
          <a:extLst>
            <a:ext uri="{FF2B5EF4-FFF2-40B4-BE49-F238E27FC236}">
              <a16:creationId xmlns:a16="http://schemas.microsoft.com/office/drawing/2014/main" id="{00000000-0008-0000-0100-000035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0" name="Text Box 7">
          <a:extLst>
            <a:ext uri="{FF2B5EF4-FFF2-40B4-BE49-F238E27FC236}">
              <a16:creationId xmlns:a16="http://schemas.microsoft.com/office/drawing/2014/main" id="{00000000-0008-0000-0100-000036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2" name="Text Box 7">
          <a:extLst>
            <a:ext uri="{FF2B5EF4-FFF2-40B4-BE49-F238E27FC236}">
              <a16:creationId xmlns:a16="http://schemas.microsoft.com/office/drawing/2014/main" id="{00000000-0008-0000-0100-000038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3" name="Text Box 7">
          <a:extLst>
            <a:ext uri="{FF2B5EF4-FFF2-40B4-BE49-F238E27FC236}">
              <a16:creationId xmlns:a16="http://schemas.microsoft.com/office/drawing/2014/main" id="{00000000-0008-0000-0100-000039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4" name="Text Box 7">
          <a:extLst>
            <a:ext uri="{FF2B5EF4-FFF2-40B4-BE49-F238E27FC236}">
              <a16:creationId xmlns:a16="http://schemas.microsoft.com/office/drawing/2014/main" id="{00000000-0008-0000-0100-00003A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5" name="Text Box 7">
          <a:extLst>
            <a:ext uri="{FF2B5EF4-FFF2-40B4-BE49-F238E27FC236}">
              <a16:creationId xmlns:a16="http://schemas.microsoft.com/office/drawing/2014/main" id="{00000000-0008-0000-0100-00003B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6" name="Text Box 7">
          <a:extLst>
            <a:ext uri="{FF2B5EF4-FFF2-40B4-BE49-F238E27FC236}">
              <a16:creationId xmlns:a16="http://schemas.microsoft.com/office/drawing/2014/main" id="{00000000-0008-0000-0100-00003C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7" name="Text Box 7">
          <a:extLst>
            <a:ext uri="{FF2B5EF4-FFF2-40B4-BE49-F238E27FC236}">
              <a16:creationId xmlns:a16="http://schemas.microsoft.com/office/drawing/2014/main" id="{00000000-0008-0000-0100-00003D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8" name="Text Box 7">
          <a:extLst>
            <a:ext uri="{FF2B5EF4-FFF2-40B4-BE49-F238E27FC236}">
              <a16:creationId xmlns:a16="http://schemas.microsoft.com/office/drawing/2014/main" id="{00000000-0008-0000-0100-00003E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39" name="Text Box 7">
          <a:extLst>
            <a:ext uri="{FF2B5EF4-FFF2-40B4-BE49-F238E27FC236}">
              <a16:creationId xmlns:a16="http://schemas.microsoft.com/office/drawing/2014/main" id="{00000000-0008-0000-0100-00003F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0" name="Text Box 7">
          <a:extLst>
            <a:ext uri="{FF2B5EF4-FFF2-40B4-BE49-F238E27FC236}">
              <a16:creationId xmlns:a16="http://schemas.microsoft.com/office/drawing/2014/main" id="{00000000-0008-0000-0100-000040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1" name="Text Box 7">
          <a:extLst>
            <a:ext uri="{FF2B5EF4-FFF2-40B4-BE49-F238E27FC236}">
              <a16:creationId xmlns:a16="http://schemas.microsoft.com/office/drawing/2014/main" id="{00000000-0008-0000-0100-000041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2" name="Text Box 7">
          <a:extLst>
            <a:ext uri="{FF2B5EF4-FFF2-40B4-BE49-F238E27FC236}">
              <a16:creationId xmlns:a16="http://schemas.microsoft.com/office/drawing/2014/main" id="{00000000-0008-0000-0100-000042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3" name="Text Box 7">
          <a:extLst>
            <a:ext uri="{FF2B5EF4-FFF2-40B4-BE49-F238E27FC236}">
              <a16:creationId xmlns:a16="http://schemas.microsoft.com/office/drawing/2014/main" id="{00000000-0008-0000-0100-000043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4" name="Text Box 7">
          <a:extLst>
            <a:ext uri="{FF2B5EF4-FFF2-40B4-BE49-F238E27FC236}">
              <a16:creationId xmlns:a16="http://schemas.microsoft.com/office/drawing/2014/main" id="{00000000-0008-0000-0100-000044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5" name="Text Box 7">
          <a:extLst>
            <a:ext uri="{FF2B5EF4-FFF2-40B4-BE49-F238E27FC236}">
              <a16:creationId xmlns:a16="http://schemas.microsoft.com/office/drawing/2014/main" id="{00000000-0008-0000-0100-000045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6" name="Text Box 7">
          <a:extLst>
            <a:ext uri="{FF2B5EF4-FFF2-40B4-BE49-F238E27FC236}">
              <a16:creationId xmlns:a16="http://schemas.microsoft.com/office/drawing/2014/main" id="{00000000-0008-0000-0100-000046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7" name="Text Box 7">
          <a:extLst>
            <a:ext uri="{FF2B5EF4-FFF2-40B4-BE49-F238E27FC236}">
              <a16:creationId xmlns:a16="http://schemas.microsoft.com/office/drawing/2014/main" id="{00000000-0008-0000-0100-000047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8" name="Text Box 7">
          <a:extLst>
            <a:ext uri="{FF2B5EF4-FFF2-40B4-BE49-F238E27FC236}">
              <a16:creationId xmlns:a16="http://schemas.microsoft.com/office/drawing/2014/main" id="{00000000-0008-0000-0100-000048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49" name="Text Box 7">
          <a:extLst>
            <a:ext uri="{FF2B5EF4-FFF2-40B4-BE49-F238E27FC236}">
              <a16:creationId xmlns:a16="http://schemas.microsoft.com/office/drawing/2014/main" id="{00000000-0008-0000-0100-000049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0" name="Text Box 7">
          <a:extLst>
            <a:ext uri="{FF2B5EF4-FFF2-40B4-BE49-F238E27FC236}">
              <a16:creationId xmlns:a16="http://schemas.microsoft.com/office/drawing/2014/main" id="{00000000-0008-0000-0100-00004A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1" name="Text Box 7">
          <a:extLst>
            <a:ext uri="{FF2B5EF4-FFF2-40B4-BE49-F238E27FC236}">
              <a16:creationId xmlns:a16="http://schemas.microsoft.com/office/drawing/2014/main" id="{00000000-0008-0000-0100-00004B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2" name="Text Box 7">
          <a:extLst>
            <a:ext uri="{FF2B5EF4-FFF2-40B4-BE49-F238E27FC236}">
              <a16:creationId xmlns:a16="http://schemas.microsoft.com/office/drawing/2014/main" id="{00000000-0008-0000-0100-00004C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3" name="Text Box 7">
          <a:extLst>
            <a:ext uri="{FF2B5EF4-FFF2-40B4-BE49-F238E27FC236}">
              <a16:creationId xmlns:a16="http://schemas.microsoft.com/office/drawing/2014/main" id="{00000000-0008-0000-0100-00004D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4" name="Text Box 7">
          <a:extLst>
            <a:ext uri="{FF2B5EF4-FFF2-40B4-BE49-F238E27FC236}">
              <a16:creationId xmlns:a16="http://schemas.microsoft.com/office/drawing/2014/main" id="{00000000-0008-0000-0100-00004E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5" name="Text Box 7">
          <a:extLst>
            <a:ext uri="{FF2B5EF4-FFF2-40B4-BE49-F238E27FC236}">
              <a16:creationId xmlns:a16="http://schemas.microsoft.com/office/drawing/2014/main" id="{00000000-0008-0000-0100-00004F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6" name="Text Box 7">
          <a:extLst>
            <a:ext uri="{FF2B5EF4-FFF2-40B4-BE49-F238E27FC236}">
              <a16:creationId xmlns:a16="http://schemas.microsoft.com/office/drawing/2014/main" id="{00000000-0008-0000-0100-000050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7" name="Text Box 7">
          <a:extLst>
            <a:ext uri="{FF2B5EF4-FFF2-40B4-BE49-F238E27FC236}">
              <a16:creationId xmlns:a16="http://schemas.microsoft.com/office/drawing/2014/main" id="{00000000-0008-0000-0100-000051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8" name="Text Box 7">
          <a:extLst>
            <a:ext uri="{FF2B5EF4-FFF2-40B4-BE49-F238E27FC236}">
              <a16:creationId xmlns:a16="http://schemas.microsoft.com/office/drawing/2014/main" id="{00000000-0008-0000-0100-000052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59" name="Text Box 7">
          <a:extLst>
            <a:ext uri="{FF2B5EF4-FFF2-40B4-BE49-F238E27FC236}">
              <a16:creationId xmlns:a16="http://schemas.microsoft.com/office/drawing/2014/main" id="{00000000-0008-0000-0100-000053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0" name="Text Box 7">
          <a:extLst>
            <a:ext uri="{FF2B5EF4-FFF2-40B4-BE49-F238E27FC236}">
              <a16:creationId xmlns:a16="http://schemas.microsoft.com/office/drawing/2014/main" id="{00000000-0008-0000-0100-000054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1" name="Text Box 7">
          <a:extLst>
            <a:ext uri="{FF2B5EF4-FFF2-40B4-BE49-F238E27FC236}">
              <a16:creationId xmlns:a16="http://schemas.microsoft.com/office/drawing/2014/main" id="{00000000-0008-0000-0100-000055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2" name="Text Box 7">
          <a:extLst>
            <a:ext uri="{FF2B5EF4-FFF2-40B4-BE49-F238E27FC236}">
              <a16:creationId xmlns:a16="http://schemas.microsoft.com/office/drawing/2014/main" id="{00000000-0008-0000-0100-000056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3" name="Text Box 7">
          <a:extLst>
            <a:ext uri="{FF2B5EF4-FFF2-40B4-BE49-F238E27FC236}">
              <a16:creationId xmlns:a16="http://schemas.microsoft.com/office/drawing/2014/main" id="{00000000-0008-0000-0100-000057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4" name="Text Box 7">
          <a:extLst>
            <a:ext uri="{FF2B5EF4-FFF2-40B4-BE49-F238E27FC236}">
              <a16:creationId xmlns:a16="http://schemas.microsoft.com/office/drawing/2014/main" id="{00000000-0008-0000-0100-000058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5" name="Text Box 7">
          <a:extLst>
            <a:ext uri="{FF2B5EF4-FFF2-40B4-BE49-F238E27FC236}">
              <a16:creationId xmlns:a16="http://schemas.microsoft.com/office/drawing/2014/main" id="{00000000-0008-0000-0100-000059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6" name="Text Box 7">
          <a:extLst>
            <a:ext uri="{FF2B5EF4-FFF2-40B4-BE49-F238E27FC236}">
              <a16:creationId xmlns:a16="http://schemas.microsoft.com/office/drawing/2014/main" id="{00000000-0008-0000-0100-00005A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7" name="Text Box 7">
          <a:extLst>
            <a:ext uri="{FF2B5EF4-FFF2-40B4-BE49-F238E27FC236}">
              <a16:creationId xmlns:a16="http://schemas.microsoft.com/office/drawing/2014/main" id="{00000000-0008-0000-0100-00005B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8" name="Text Box 7">
          <a:extLst>
            <a:ext uri="{FF2B5EF4-FFF2-40B4-BE49-F238E27FC236}">
              <a16:creationId xmlns:a16="http://schemas.microsoft.com/office/drawing/2014/main" id="{00000000-0008-0000-0100-00005C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69" name="Text Box 7">
          <a:extLst>
            <a:ext uri="{FF2B5EF4-FFF2-40B4-BE49-F238E27FC236}">
              <a16:creationId xmlns:a16="http://schemas.microsoft.com/office/drawing/2014/main" id="{00000000-0008-0000-0100-00005D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0" name="Text Box 7">
          <a:extLst>
            <a:ext uri="{FF2B5EF4-FFF2-40B4-BE49-F238E27FC236}">
              <a16:creationId xmlns:a16="http://schemas.microsoft.com/office/drawing/2014/main" id="{00000000-0008-0000-0100-00005E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1" name="Text Box 7">
          <a:extLst>
            <a:ext uri="{FF2B5EF4-FFF2-40B4-BE49-F238E27FC236}">
              <a16:creationId xmlns:a16="http://schemas.microsoft.com/office/drawing/2014/main" id="{00000000-0008-0000-0100-00005F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2" name="Text Box 7">
          <a:extLst>
            <a:ext uri="{FF2B5EF4-FFF2-40B4-BE49-F238E27FC236}">
              <a16:creationId xmlns:a16="http://schemas.microsoft.com/office/drawing/2014/main" id="{00000000-0008-0000-0100-000060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3" name="Text Box 7">
          <a:extLst>
            <a:ext uri="{FF2B5EF4-FFF2-40B4-BE49-F238E27FC236}">
              <a16:creationId xmlns:a16="http://schemas.microsoft.com/office/drawing/2014/main" id="{00000000-0008-0000-0100-000061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4" name="Text Box 7">
          <a:extLst>
            <a:ext uri="{FF2B5EF4-FFF2-40B4-BE49-F238E27FC236}">
              <a16:creationId xmlns:a16="http://schemas.microsoft.com/office/drawing/2014/main" id="{00000000-0008-0000-0100-000062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5" name="Text Box 7">
          <a:extLst>
            <a:ext uri="{FF2B5EF4-FFF2-40B4-BE49-F238E27FC236}">
              <a16:creationId xmlns:a16="http://schemas.microsoft.com/office/drawing/2014/main" id="{00000000-0008-0000-0100-000063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6" name="Text Box 7">
          <a:extLst>
            <a:ext uri="{FF2B5EF4-FFF2-40B4-BE49-F238E27FC236}">
              <a16:creationId xmlns:a16="http://schemas.microsoft.com/office/drawing/2014/main" id="{00000000-0008-0000-0100-000064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7" name="Text Box 7">
          <a:extLst>
            <a:ext uri="{FF2B5EF4-FFF2-40B4-BE49-F238E27FC236}">
              <a16:creationId xmlns:a16="http://schemas.microsoft.com/office/drawing/2014/main" id="{00000000-0008-0000-0100-000065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8" name="Text Box 7">
          <a:extLst>
            <a:ext uri="{FF2B5EF4-FFF2-40B4-BE49-F238E27FC236}">
              <a16:creationId xmlns:a16="http://schemas.microsoft.com/office/drawing/2014/main" id="{00000000-0008-0000-0100-000066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79" name="Text Box 7">
          <a:extLst>
            <a:ext uri="{FF2B5EF4-FFF2-40B4-BE49-F238E27FC236}">
              <a16:creationId xmlns:a16="http://schemas.microsoft.com/office/drawing/2014/main" id="{00000000-0008-0000-0100-000067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80" name="Text Box 7">
          <a:extLst>
            <a:ext uri="{FF2B5EF4-FFF2-40B4-BE49-F238E27FC236}">
              <a16:creationId xmlns:a16="http://schemas.microsoft.com/office/drawing/2014/main" id="{00000000-0008-0000-0100-000068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81" name="Text Box 7">
          <a:extLst>
            <a:ext uri="{FF2B5EF4-FFF2-40B4-BE49-F238E27FC236}">
              <a16:creationId xmlns:a16="http://schemas.microsoft.com/office/drawing/2014/main" id="{00000000-0008-0000-0100-000069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82" name="Text Box 7">
          <a:extLst>
            <a:ext uri="{FF2B5EF4-FFF2-40B4-BE49-F238E27FC236}">
              <a16:creationId xmlns:a16="http://schemas.microsoft.com/office/drawing/2014/main" id="{00000000-0008-0000-0100-00006A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5483" name="Text Box 7">
          <a:extLst>
            <a:ext uri="{FF2B5EF4-FFF2-40B4-BE49-F238E27FC236}">
              <a16:creationId xmlns:a16="http://schemas.microsoft.com/office/drawing/2014/main" id="{00000000-0008-0000-0100-00006B15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36" name="Text Box 7">
          <a:extLst>
            <a:ext uri="{FF2B5EF4-FFF2-40B4-BE49-F238E27FC236}">
              <a16:creationId xmlns:a16="http://schemas.microsoft.com/office/drawing/2014/main" id="{00000000-0008-0000-0100-00003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37" name="Text Box 7">
          <a:extLst>
            <a:ext uri="{FF2B5EF4-FFF2-40B4-BE49-F238E27FC236}">
              <a16:creationId xmlns:a16="http://schemas.microsoft.com/office/drawing/2014/main" id="{00000000-0008-0000-0100-00003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38" name="Text Box 7">
          <a:extLst>
            <a:ext uri="{FF2B5EF4-FFF2-40B4-BE49-F238E27FC236}">
              <a16:creationId xmlns:a16="http://schemas.microsoft.com/office/drawing/2014/main" id="{00000000-0008-0000-0100-00003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39" name="Text Box 7">
          <a:extLst>
            <a:ext uri="{FF2B5EF4-FFF2-40B4-BE49-F238E27FC236}">
              <a16:creationId xmlns:a16="http://schemas.microsoft.com/office/drawing/2014/main" id="{00000000-0008-0000-0100-00003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0" name="Text Box 7">
          <a:extLst>
            <a:ext uri="{FF2B5EF4-FFF2-40B4-BE49-F238E27FC236}">
              <a16:creationId xmlns:a16="http://schemas.microsoft.com/office/drawing/2014/main" id="{00000000-0008-0000-0100-00003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1" name="Text Box 7">
          <a:extLst>
            <a:ext uri="{FF2B5EF4-FFF2-40B4-BE49-F238E27FC236}">
              <a16:creationId xmlns:a16="http://schemas.microsoft.com/office/drawing/2014/main" id="{00000000-0008-0000-0100-00003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2" name="Text Box 7">
          <a:extLst>
            <a:ext uri="{FF2B5EF4-FFF2-40B4-BE49-F238E27FC236}">
              <a16:creationId xmlns:a16="http://schemas.microsoft.com/office/drawing/2014/main" id="{00000000-0008-0000-0100-00003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3" name="Text Box 7">
          <a:extLst>
            <a:ext uri="{FF2B5EF4-FFF2-40B4-BE49-F238E27FC236}">
              <a16:creationId xmlns:a16="http://schemas.microsoft.com/office/drawing/2014/main" id="{00000000-0008-0000-0100-00003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4" name="Text Box 7">
          <a:extLst>
            <a:ext uri="{FF2B5EF4-FFF2-40B4-BE49-F238E27FC236}">
              <a16:creationId xmlns:a16="http://schemas.microsoft.com/office/drawing/2014/main" id="{00000000-0008-0000-0100-00003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5" name="Text Box 7">
          <a:extLst>
            <a:ext uri="{FF2B5EF4-FFF2-40B4-BE49-F238E27FC236}">
              <a16:creationId xmlns:a16="http://schemas.microsoft.com/office/drawing/2014/main" id="{00000000-0008-0000-0100-00003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6" name="Text Box 7">
          <a:extLst>
            <a:ext uri="{FF2B5EF4-FFF2-40B4-BE49-F238E27FC236}">
              <a16:creationId xmlns:a16="http://schemas.microsoft.com/office/drawing/2014/main" id="{00000000-0008-0000-0100-00003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7" name="Text Box 7">
          <a:extLst>
            <a:ext uri="{FF2B5EF4-FFF2-40B4-BE49-F238E27FC236}">
              <a16:creationId xmlns:a16="http://schemas.microsoft.com/office/drawing/2014/main" id="{00000000-0008-0000-0100-00003B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8" name="Text Box 7">
          <a:extLst>
            <a:ext uri="{FF2B5EF4-FFF2-40B4-BE49-F238E27FC236}">
              <a16:creationId xmlns:a16="http://schemas.microsoft.com/office/drawing/2014/main" id="{00000000-0008-0000-0100-00003C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49" name="Text Box 7">
          <a:extLst>
            <a:ext uri="{FF2B5EF4-FFF2-40B4-BE49-F238E27FC236}">
              <a16:creationId xmlns:a16="http://schemas.microsoft.com/office/drawing/2014/main" id="{00000000-0008-0000-0100-00003D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0" name="Text Box 7">
          <a:extLst>
            <a:ext uri="{FF2B5EF4-FFF2-40B4-BE49-F238E27FC236}">
              <a16:creationId xmlns:a16="http://schemas.microsoft.com/office/drawing/2014/main" id="{00000000-0008-0000-0100-00003E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1" name="Text Box 7">
          <a:extLst>
            <a:ext uri="{FF2B5EF4-FFF2-40B4-BE49-F238E27FC236}">
              <a16:creationId xmlns:a16="http://schemas.microsoft.com/office/drawing/2014/main" id="{00000000-0008-0000-0100-00003F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2" name="Text Box 7">
          <a:extLst>
            <a:ext uri="{FF2B5EF4-FFF2-40B4-BE49-F238E27FC236}">
              <a16:creationId xmlns:a16="http://schemas.microsoft.com/office/drawing/2014/main" id="{00000000-0008-0000-0100-00004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3" name="Text Box 7">
          <a:extLst>
            <a:ext uri="{FF2B5EF4-FFF2-40B4-BE49-F238E27FC236}">
              <a16:creationId xmlns:a16="http://schemas.microsoft.com/office/drawing/2014/main" id="{00000000-0008-0000-0100-00004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4" name="Text Box 7">
          <a:extLst>
            <a:ext uri="{FF2B5EF4-FFF2-40B4-BE49-F238E27FC236}">
              <a16:creationId xmlns:a16="http://schemas.microsoft.com/office/drawing/2014/main" id="{00000000-0008-0000-0100-00004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5" name="Text Box 7">
          <a:extLst>
            <a:ext uri="{FF2B5EF4-FFF2-40B4-BE49-F238E27FC236}">
              <a16:creationId xmlns:a16="http://schemas.microsoft.com/office/drawing/2014/main" id="{00000000-0008-0000-0100-00004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6" name="Text Box 7">
          <a:extLst>
            <a:ext uri="{FF2B5EF4-FFF2-40B4-BE49-F238E27FC236}">
              <a16:creationId xmlns:a16="http://schemas.microsoft.com/office/drawing/2014/main" id="{00000000-0008-0000-0100-00004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7" name="Text Box 7">
          <a:extLst>
            <a:ext uri="{FF2B5EF4-FFF2-40B4-BE49-F238E27FC236}">
              <a16:creationId xmlns:a16="http://schemas.microsoft.com/office/drawing/2014/main" id="{00000000-0008-0000-0100-00004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8" name="Text Box 7">
          <a:extLst>
            <a:ext uri="{FF2B5EF4-FFF2-40B4-BE49-F238E27FC236}">
              <a16:creationId xmlns:a16="http://schemas.microsoft.com/office/drawing/2014/main" id="{00000000-0008-0000-0100-00004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59" name="Text Box 7">
          <a:extLst>
            <a:ext uri="{FF2B5EF4-FFF2-40B4-BE49-F238E27FC236}">
              <a16:creationId xmlns:a16="http://schemas.microsoft.com/office/drawing/2014/main" id="{00000000-0008-0000-0100-00004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0" name="Text Box 7">
          <a:extLst>
            <a:ext uri="{FF2B5EF4-FFF2-40B4-BE49-F238E27FC236}">
              <a16:creationId xmlns:a16="http://schemas.microsoft.com/office/drawing/2014/main" id="{00000000-0008-0000-0100-00004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1" name="Text Box 7">
          <a:extLst>
            <a:ext uri="{FF2B5EF4-FFF2-40B4-BE49-F238E27FC236}">
              <a16:creationId xmlns:a16="http://schemas.microsoft.com/office/drawing/2014/main" id="{00000000-0008-0000-0100-00004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2" name="Text Box 7">
          <a:extLst>
            <a:ext uri="{FF2B5EF4-FFF2-40B4-BE49-F238E27FC236}">
              <a16:creationId xmlns:a16="http://schemas.microsoft.com/office/drawing/2014/main" id="{00000000-0008-0000-0100-00004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3" name="Text Box 7">
          <a:extLst>
            <a:ext uri="{FF2B5EF4-FFF2-40B4-BE49-F238E27FC236}">
              <a16:creationId xmlns:a16="http://schemas.microsoft.com/office/drawing/2014/main" id="{00000000-0008-0000-0100-00004B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4" name="Text Box 7">
          <a:extLst>
            <a:ext uri="{FF2B5EF4-FFF2-40B4-BE49-F238E27FC236}">
              <a16:creationId xmlns:a16="http://schemas.microsoft.com/office/drawing/2014/main" id="{00000000-0008-0000-0100-00004C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5" name="Text Box 7">
          <a:extLst>
            <a:ext uri="{FF2B5EF4-FFF2-40B4-BE49-F238E27FC236}">
              <a16:creationId xmlns:a16="http://schemas.microsoft.com/office/drawing/2014/main" id="{00000000-0008-0000-0100-00004D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6" name="Text Box 7">
          <a:extLst>
            <a:ext uri="{FF2B5EF4-FFF2-40B4-BE49-F238E27FC236}">
              <a16:creationId xmlns:a16="http://schemas.microsoft.com/office/drawing/2014/main" id="{00000000-0008-0000-0100-00004E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7" name="Text Box 7">
          <a:extLst>
            <a:ext uri="{FF2B5EF4-FFF2-40B4-BE49-F238E27FC236}">
              <a16:creationId xmlns:a16="http://schemas.microsoft.com/office/drawing/2014/main" id="{00000000-0008-0000-0100-00004F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8" name="Text Box 7">
          <a:extLst>
            <a:ext uri="{FF2B5EF4-FFF2-40B4-BE49-F238E27FC236}">
              <a16:creationId xmlns:a16="http://schemas.microsoft.com/office/drawing/2014/main" id="{00000000-0008-0000-0100-00005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69" name="Text Box 7">
          <a:extLst>
            <a:ext uri="{FF2B5EF4-FFF2-40B4-BE49-F238E27FC236}">
              <a16:creationId xmlns:a16="http://schemas.microsoft.com/office/drawing/2014/main" id="{00000000-0008-0000-0100-00005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0" name="Text Box 7">
          <a:extLst>
            <a:ext uri="{FF2B5EF4-FFF2-40B4-BE49-F238E27FC236}">
              <a16:creationId xmlns:a16="http://schemas.microsoft.com/office/drawing/2014/main" id="{00000000-0008-0000-0100-00005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1" name="Text Box 7">
          <a:extLst>
            <a:ext uri="{FF2B5EF4-FFF2-40B4-BE49-F238E27FC236}">
              <a16:creationId xmlns:a16="http://schemas.microsoft.com/office/drawing/2014/main" id="{00000000-0008-0000-0100-00005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2" name="Text Box 7">
          <a:extLst>
            <a:ext uri="{FF2B5EF4-FFF2-40B4-BE49-F238E27FC236}">
              <a16:creationId xmlns:a16="http://schemas.microsoft.com/office/drawing/2014/main" id="{00000000-0008-0000-0100-00005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3" name="Text Box 7">
          <a:extLst>
            <a:ext uri="{FF2B5EF4-FFF2-40B4-BE49-F238E27FC236}">
              <a16:creationId xmlns:a16="http://schemas.microsoft.com/office/drawing/2014/main" id="{00000000-0008-0000-0100-00005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4" name="Text Box 7">
          <a:extLst>
            <a:ext uri="{FF2B5EF4-FFF2-40B4-BE49-F238E27FC236}">
              <a16:creationId xmlns:a16="http://schemas.microsoft.com/office/drawing/2014/main" id="{00000000-0008-0000-0100-00005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5" name="Text Box 7">
          <a:extLst>
            <a:ext uri="{FF2B5EF4-FFF2-40B4-BE49-F238E27FC236}">
              <a16:creationId xmlns:a16="http://schemas.microsoft.com/office/drawing/2014/main" id="{00000000-0008-0000-0100-00005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6" name="Text Box 7">
          <a:extLst>
            <a:ext uri="{FF2B5EF4-FFF2-40B4-BE49-F238E27FC236}">
              <a16:creationId xmlns:a16="http://schemas.microsoft.com/office/drawing/2014/main" id="{00000000-0008-0000-0100-00005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7" name="Text Box 7">
          <a:extLst>
            <a:ext uri="{FF2B5EF4-FFF2-40B4-BE49-F238E27FC236}">
              <a16:creationId xmlns:a16="http://schemas.microsoft.com/office/drawing/2014/main" id="{00000000-0008-0000-0100-00005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8" name="Text Box 7">
          <a:extLst>
            <a:ext uri="{FF2B5EF4-FFF2-40B4-BE49-F238E27FC236}">
              <a16:creationId xmlns:a16="http://schemas.microsoft.com/office/drawing/2014/main" id="{00000000-0008-0000-0100-00005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79" name="Text Box 7">
          <a:extLst>
            <a:ext uri="{FF2B5EF4-FFF2-40B4-BE49-F238E27FC236}">
              <a16:creationId xmlns:a16="http://schemas.microsoft.com/office/drawing/2014/main" id="{00000000-0008-0000-0100-00005B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0" name="Text Box 7">
          <a:extLst>
            <a:ext uri="{FF2B5EF4-FFF2-40B4-BE49-F238E27FC236}">
              <a16:creationId xmlns:a16="http://schemas.microsoft.com/office/drawing/2014/main" id="{00000000-0008-0000-0100-00005C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1" name="Text Box 7">
          <a:extLst>
            <a:ext uri="{FF2B5EF4-FFF2-40B4-BE49-F238E27FC236}">
              <a16:creationId xmlns:a16="http://schemas.microsoft.com/office/drawing/2014/main" id="{00000000-0008-0000-0100-00005D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2" name="Text Box 7">
          <a:extLst>
            <a:ext uri="{FF2B5EF4-FFF2-40B4-BE49-F238E27FC236}">
              <a16:creationId xmlns:a16="http://schemas.microsoft.com/office/drawing/2014/main" id="{00000000-0008-0000-0100-00005E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3" name="Text Box 7">
          <a:extLst>
            <a:ext uri="{FF2B5EF4-FFF2-40B4-BE49-F238E27FC236}">
              <a16:creationId xmlns:a16="http://schemas.microsoft.com/office/drawing/2014/main" id="{00000000-0008-0000-0100-00005F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4" name="Text Box 7">
          <a:extLst>
            <a:ext uri="{FF2B5EF4-FFF2-40B4-BE49-F238E27FC236}">
              <a16:creationId xmlns:a16="http://schemas.microsoft.com/office/drawing/2014/main" id="{00000000-0008-0000-0100-00006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5" name="Text Box 7">
          <a:extLst>
            <a:ext uri="{FF2B5EF4-FFF2-40B4-BE49-F238E27FC236}">
              <a16:creationId xmlns:a16="http://schemas.microsoft.com/office/drawing/2014/main" id="{00000000-0008-0000-0100-00006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6" name="Text Box 7">
          <a:extLst>
            <a:ext uri="{FF2B5EF4-FFF2-40B4-BE49-F238E27FC236}">
              <a16:creationId xmlns:a16="http://schemas.microsoft.com/office/drawing/2014/main" id="{00000000-0008-0000-0100-00006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7" name="Text Box 7">
          <a:extLst>
            <a:ext uri="{FF2B5EF4-FFF2-40B4-BE49-F238E27FC236}">
              <a16:creationId xmlns:a16="http://schemas.microsoft.com/office/drawing/2014/main" id="{00000000-0008-0000-0100-00006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8" name="Text Box 7">
          <a:extLst>
            <a:ext uri="{FF2B5EF4-FFF2-40B4-BE49-F238E27FC236}">
              <a16:creationId xmlns:a16="http://schemas.microsoft.com/office/drawing/2014/main" id="{00000000-0008-0000-0100-00006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89" name="Text Box 7">
          <a:extLst>
            <a:ext uri="{FF2B5EF4-FFF2-40B4-BE49-F238E27FC236}">
              <a16:creationId xmlns:a16="http://schemas.microsoft.com/office/drawing/2014/main" id="{00000000-0008-0000-0100-00006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0" name="Text Box 7">
          <a:extLst>
            <a:ext uri="{FF2B5EF4-FFF2-40B4-BE49-F238E27FC236}">
              <a16:creationId xmlns:a16="http://schemas.microsoft.com/office/drawing/2014/main" id="{00000000-0008-0000-0100-00006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1" name="Text Box 7">
          <a:extLst>
            <a:ext uri="{FF2B5EF4-FFF2-40B4-BE49-F238E27FC236}">
              <a16:creationId xmlns:a16="http://schemas.microsoft.com/office/drawing/2014/main" id="{00000000-0008-0000-0100-00006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2" name="Text Box 7">
          <a:extLst>
            <a:ext uri="{FF2B5EF4-FFF2-40B4-BE49-F238E27FC236}">
              <a16:creationId xmlns:a16="http://schemas.microsoft.com/office/drawing/2014/main" id="{00000000-0008-0000-0100-00006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3" name="Text Box 7">
          <a:extLst>
            <a:ext uri="{FF2B5EF4-FFF2-40B4-BE49-F238E27FC236}">
              <a16:creationId xmlns:a16="http://schemas.microsoft.com/office/drawing/2014/main" id="{00000000-0008-0000-0100-00006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4" name="Text Box 7">
          <a:extLst>
            <a:ext uri="{FF2B5EF4-FFF2-40B4-BE49-F238E27FC236}">
              <a16:creationId xmlns:a16="http://schemas.microsoft.com/office/drawing/2014/main" id="{00000000-0008-0000-0100-00006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5" name="Text Box 7">
          <a:extLst>
            <a:ext uri="{FF2B5EF4-FFF2-40B4-BE49-F238E27FC236}">
              <a16:creationId xmlns:a16="http://schemas.microsoft.com/office/drawing/2014/main" id="{00000000-0008-0000-0100-00006B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6" name="Text Box 7">
          <a:extLst>
            <a:ext uri="{FF2B5EF4-FFF2-40B4-BE49-F238E27FC236}">
              <a16:creationId xmlns:a16="http://schemas.microsoft.com/office/drawing/2014/main" id="{00000000-0008-0000-0100-00006C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7" name="Text Box 7">
          <a:extLst>
            <a:ext uri="{FF2B5EF4-FFF2-40B4-BE49-F238E27FC236}">
              <a16:creationId xmlns:a16="http://schemas.microsoft.com/office/drawing/2014/main" id="{00000000-0008-0000-0100-00006D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8" name="Text Box 7">
          <a:extLst>
            <a:ext uri="{FF2B5EF4-FFF2-40B4-BE49-F238E27FC236}">
              <a16:creationId xmlns:a16="http://schemas.microsoft.com/office/drawing/2014/main" id="{00000000-0008-0000-0100-00006E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5999" name="Text Box 7">
          <a:extLst>
            <a:ext uri="{FF2B5EF4-FFF2-40B4-BE49-F238E27FC236}">
              <a16:creationId xmlns:a16="http://schemas.microsoft.com/office/drawing/2014/main" id="{00000000-0008-0000-0100-00006F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0" name="Text Box 7">
          <a:extLst>
            <a:ext uri="{FF2B5EF4-FFF2-40B4-BE49-F238E27FC236}">
              <a16:creationId xmlns:a16="http://schemas.microsoft.com/office/drawing/2014/main" id="{00000000-0008-0000-0100-00007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1" name="Text Box 7">
          <a:extLst>
            <a:ext uri="{FF2B5EF4-FFF2-40B4-BE49-F238E27FC236}">
              <a16:creationId xmlns:a16="http://schemas.microsoft.com/office/drawing/2014/main" id="{00000000-0008-0000-0100-00007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2" name="Text Box 7">
          <a:extLst>
            <a:ext uri="{FF2B5EF4-FFF2-40B4-BE49-F238E27FC236}">
              <a16:creationId xmlns:a16="http://schemas.microsoft.com/office/drawing/2014/main" id="{00000000-0008-0000-0100-00007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3" name="Text Box 7">
          <a:extLst>
            <a:ext uri="{FF2B5EF4-FFF2-40B4-BE49-F238E27FC236}">
              <a16:creationId xmlns:a16="http://schemas.microsoft.com/office/drawing/2014/main" id="{00000000-0008-0000-0100-00007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4" name="Text Box 7">
          <a:extLst>
            <a:ext uri="{FF2B5EF4-FFF2-40B4-BE49-F238E27FC236}">
              <a16:creationId xmlns:a16="http://schemas.microsoft.com/office/drawing/2014/main" id="{00000000-0008-0000-0100-00007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5" name="Text Box 7">
          <a:extLst>
            <a:ext uri="{FF2B5EF4-FFF2-40B4-BE49-F238E27FC236}">
              <a16:creationId xmlns:a16="http://schemas.microsoft.com/office/drawing/2014/main" id="{00000000-0008-0000-0100-00007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6" name="Text Box 7">
          <a:extLst>
            <a:ext uri="{FF2B5EF4-FFF2-40B4-BE49-F238E27FC236}">
              <a16:creationId xmlns:a16="http://schemas.microsoft.com/office/drawing/2014/main" id="{00000000-0008-0000-0100-00007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7" name="Text Box 7">
          <a:extLst>
            <a:ext uri="{FF2B5EF4-FFF2-40B4-BE49-F238E27FC236}">
              <a16:creationId xmlns:a16="http://schemas.microsoft.com/office/drawing/2014/main" id="{00000000-0008-0000-0100-00007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8" name="Text Box 7">
          <a:extLst>
            <a:ext uri="{FF2B5EF4-FFF2-40B4-BE49-F238E27FC236}">
              <a16:creationId xmlns:a16="http://schemas.microsoft.com/office/drawing/2014/main" id="{00000000-0008-0000-0100-00007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09" name="Text Box 7">
          <a:extLst>
            <a:ext uri="{FF2B5EF4-FFF2-40B4-BE49-F238E27FC236}">
              <a16:creationId xmlns:a16="http://schemas.microsoft.com/office/drawing/2014/main" id="{00000000-0008-0000-0100-00007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6010" name="Text Box 7">
          <a:extLst>
            <a:ext uri="{FF2B5EF4-FFF2-40B4-BE49-F238E27FC236}">
              <a16:creationId xmlns:a16="http://schemas.microsoft.com/office/drawing/2014/main" id="{00000000-0008-0000-0100-00007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84" name="Text Box 7">
          <a:extLst>
            <a:ext uri="{FF2B5EF4-FFF2-40B4-BE49-F238E27FC236}">
              <a16:creationId xmlns:a16="http://schemas.microsoft.com/office/drawing/2014/main" id="{00000000-0008-0000-0100-000000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85" name="Text Box 7">
          <a:extLst>
            <a:ext uri="{FF2B5EF4-FFF2-40B4-BE49-F238E27FC236}">
              <a16:creationId xmlns:a16="http://schemas.microsoft.com/office/drawing/2014/main" id="{00000000-0008-0000-0100-000001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86" name="Text Box 7">
          <a:extLst>
            <a:ext uri="{FF2B5EF4-FFF2-40B4-BE49-F238E27FC236}">
              <a16:creationId xmlns:a16="http://schemas.microsoft.com/office/drawing/2014/main" id="{00000000-0008-0000-0100-000002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87" name="Text Box 7">
          <a:extLst>
            <a:ext uri="{FF2B5EF4-FFF2-40B4-BE49-F238E27FC236}">
              <a16:creationId xmlns:a16="http://schemas.microsoft.com/office/drawing/2014/main" id="{00000000-0008-0000-0100-000003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88" name="Text Box 7">
          <a:extLst>
            <a:ext uri="{FF2B5EF4-FFF2-40B4-BE49-F238E27FC236}">
              <a16:creationId xmlns:a16="http://schemas.microsoft.com/office/drawing/2014/main" id="{00000000-0008-0000-0100-000004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89" name="Text Box 7">
          <a:extLst>
            <a:ext uri="{FF2B5EF4-FFF2-40B4-BE49-F238E27FC236}">
              <a16:creationId xmlns:a16="http://schemas.microsoft.com/office/drawing/2014/main" id="{00000000-0008-0000-0100-000005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0" name="Text Box 7">
          <a:extLst>
            <a:ext uri="{FF2B5EF4-FFF2-40B4-BE49-F238E27FC236}">
              <a16:creationId xmlns:a16="http://schemas.microsoft.com/office/drawing/2014/main" id="{00000000-0008-0000-0100-000006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1" name="Text Box 7">
          <a:extLst>
            <a:ext uri="{FF2B5EF4-FFF2-40B4-BE49-F238E27FC236}">
              <a16:creationId xmlns:a16="http://schemas.microsoft.com/office/drawing/2014/main" id="{00000000-0008-0000-0100-000007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2" name="Text Box 7">
          <a:extLst>
            <a:ext uri="{FF2B5EF4-FFF2-40B4-BE49-F238E27FC236}">
              <a16:creationId xmlns:a16="http://schemas.microsoft.com/office/drawing/2014/main" id="{00000000-0008-0000-0100-000008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3" name="Text Box 7">
          <a:extLst>
            <a:ext uri="{FF2B5EF4-FFF2-40B4-BE49-F238E27FC236}">
              <a16:creationId xmlns:a16="http://schemas.microsoft.com/office/drawing/2014/main" id="{00000000-0008-0000-0100-000009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4" name="Text Box 7">
          <a:extLst>
            <a:ext uri="{FF2B5EF4-FFF2-40B4-BE49-F238E27FC236}">
              <a16:creationId xmlns:a16="http://schemas.microsoft.com/office/drawing/2014/main" id="{00000000-0008-0000-0100-00000A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5" name="Text Box 7">
          <a:extLst>
            <a:ext uri="{FF2B5EF4-FFF2-40B4-BE49-F238E27FC236}">
              <a16:creationId xmlns:a16="http://schemas.microsoft.com/office/drawing/2014/main" id="{00000000-0008-0000-0100-00000B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6" name="Text Box 7">
          <a:extLst>
            <a:ext uri="{FF2B5EF4-FFF2-40B4-BE49-F238E27FC236}">
              <a16:creationId xmlns:a16="http://schemas.microsoft.com/office/drawing/2014/main" id="{00000000-0008-0000-0100-00000C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7" name="Text Box 7">
          <a:extLst>
            <a:ext uri="{FF2B5EF4-FFF2-40B4-BE49-F238E27FC236}">
              <a16:creationId xmlns:a16="http://schemas.microsoft.com/office/drawing/2014/main" id="{00000000-0008-0000-0100-00000D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8" name="Text Box 7">
          <a:extLst>
            <a:ext uri="{FF2B5EF4-FFF2-40B4-BE49-F238E27FC236}">
              <a16:creationId xmlns:a16="http://schemas.microsoft.com/office/drawing/2014/main" id="{00000000-0008-0000-0100-00000E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0</xdr:rowOff>
    </xdr:from>
    <xdr:to>
      <xdr:col>17</xdr:col>
      <xdr:colOff>985157</xdr:colOff>
      <xdr:row>18</xdr:row>
      <xdr:rowOff>0</xdr:rowOff>
    </xdr:to>
    <xdr:sp macro="[1]!mostrarControlesExistentes" textlink="">
      <xdr:nvSpPr>
        <xdr:cNvPr id="16399" name="Text Box 7">
          <a:extLst>
            <a:ext uri="{FF2B5EF4-FFF2-40B4-BE49-F238E27FC236}">
              <a16:creationId xmlns:a16="http://schemas.microsoft.com/office/drawing/2014/main" id="{00000000-0008-0000-0100-00000F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17</xdr:row>
      <xdr:rowOff>200025</xdr:rowOff>
    </xdr:from>
    <xdr:to>
      <xdr:col>17</xdr:col>
      <xdr:colOff>985157</xdr:colOff>
      <xdr:row>17</xdr:row>
      <xdr:rowOff>200025</xdr:rowOff>
    </xdr:to>
    <xdr:sp macro="[1]!mostrarControlesExistentes" textlink="">
      <xdr:nvSpPr>
        <xdr:cNvPr id="16404" name="Text Box 7">
          <a:extLst>
            <a:ext uri="{FF2B5EF4-FFF2-40B4-BE49-F238E27FC236}">
              <a16:creationId xmlns:a16="http://schemas.microsoft.com/office/drawing/2014/main" id="{00000000-0008-0000-0100-00001440000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17</xdr:row>
      <xdr:rowOff>200025</xdr:rowOff>
    </xdr:from>
    <xdr:to>
      <xdr:col>17</xdr:col>
      <xdr:colOff>985157</xdr:colOff>
      <xdr:row>17</xdr:row>
      <xdr:rowOff>200025</xdr:rowOff>
    </xdr:to>
    <xdr:sp macro="[1]!mostrarControlesExistentes" textlink="">
      <xdr:nvSpPr>
        <xdr:cNvPr id="16405" name="Text Box 7">
          <a:extLst>
            <a:ext uri="{FF2B5EF4-FFF2-40B4-BE49-F238E27FC236}">
              <a16:creationId xmlns:a16="http://schemas.microsoft.com/office/drawing/2014/main" id="{00000000-0008-0000-0100-00001540000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17</xdr:row>
      <xdr:rowOff>200025</xdr:rowOff>
    </xdr:from>
    <xdr:to>
      <xdr:col>17</xdr:col>
      <xdr:colOff>985157</xdr:colOff>
      <xdr:row>17</xdr:row>
      <xdr:rowOff>200025</xdr:rowOff>
    </xdr:to>
    <xdr:sp macro="[1]!mostrarControlesExistentes" textlink="">
      <xdr:nvSpPr>
        <xdr:cNvPr id="16406" name="Text Box 7">
          <a:extLst>
            <a:ext uri="{FF2B5EF4-FFF2-40B4-BE49-F238E27FC236}">
              <a16:creationId xmlns:a16="http://schemas.microsoft.com/office/drawing/2014/main" id="{00000000-0008-0000-0100-00001640000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17</xdr:row>
      <xdr:rowOff>200025</xdr:rowOff>
    </xdr:from>
    <xdr:to>
      <xdr:col>17</xdr:col>
      <xdr:colOff>985157</xdr:colOff>
      <xdr:row>17</xdr:row>
      <xdr:rowOff>200025</xdr:rowOff>
    </xdr:to>
    <xdr:sp macro="[1]!mostrarControlesExistentes" textlink="">
      <xdr:nvSpPr>
        <xdr:cNvPr id="16407" name="Text Box 7">
          <a:extLst>
            <a:ext uri="{FF2B5EF4-FFF2-40B4-BE49-F238E27FC236}">
              <a16:creationId xmlns:a16="http://schemas.microsoft.com/office/drawing/2014/main" id="{00000000-0008-0000-0100-00001740000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17</xdr:row>
      <xdr:rowOff>200025</xdr:rowOff>
    </xdr:from>
    <xdr:to>
      <xdr:col>17</xdr:col>
      <xdr:colOff>985157</xdr:colOff>
      <xdr:row>17</xdr:row>
      <xdr:rowOff>200025</xdr:rowOff>
    </xdr:to>
    <xdr:sp macro="[1]!mostrarControlesExistentes" textlink="">
      <xdr:nvSpPr>
        <xdr:cNvPr id="16408" name="Text Box 7">
          <a:extLst>
            <a:ext uri="{FF2B5EF4-FFF2-40B4-BE49-F238E27FC236}">
              <a16:creationId xmlns:a16="http://schemas.microsoft.com/office/drawing/2014/main" id="{00000000-0008-0000-0100-00001840000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15</xdr:row>
      <xdr:rowOff>104775</xdr:rowOff>
    </xdr:from>
    <xdr:to>
      <xdr:col>2</xdr:col>
      <xdr:colOff>952500</xdr:colOff>
      <xdr:row>16</xdr:row>
      <xdr:rowOff>88682</xdr:rowOff>
    </xdr:to>
    <xdr:sp macro="[0]!MostrarFuente_Impacto" textlink="">
      <xdr:nvSpPr>
        <xdr:cNvPr id="6012" name="Rectangle 52">
          <a:extLst>
            <a:ext uri="{FF2B5EF4-FFF2-40B4-BE49-F238E27FC236}">
              <a16:creationId xmlns:a16="http://schemas.microsoft.com/office/drawing/2014/main" id="{00000000-0008-0000-0100-00007C170000}"/>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00000000-0008-0000-0100-00001D400000}"/>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14</xdr:row>
      <xdr:rowOff>76200</xdr:rowOff>
    </xdr:from>
    <xdr:to>
      <xdr:col>7</xdr:col>
      <xdr:colOff>1076325</xdr:colOff>
      <xdr:row>15</xdr:row>
      <xdr:rowOff>304800</xdr:rowOff>
    </xdr:to>
    <xdr:pic macro="[0]!NivelOrganizacional">
      <xdr:nvPicPr>
        <xdr:cNvPr id="577098" name="Imagen 6016" descr="http://publicdomainvectors.org/photos/purzen-Icon-with-question-mark.png">
          <a:extLst>
            <a:ext uri="{FF2B5EF4-FFF2-40B4-BE49-F238E27FC236}">
              <a16:creationId xmlns:a16="http://schemas.microsoft.com/office/drawing/2014/main" id="{00000000-0008-0000-0100-00004ACE08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176741</xdr:colOff>
      <xdr:row>14</xdr:row>
      <xdr:rowOff>116417</xdr:rowOff>
    </xdr:from>
    <xdr:to>
      <xdr:col>9</xdr:col>
      <xdr:colOff>633941</xdr:colOff>
      <xdr:row>15</xdr:row>
      <xdr:rowOff>354542</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00000000-0008-0000-0100-00004BCE08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357908" y="7133167"/>
          <a:ext cx="457200" cy="481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190500</xdr:colOff>
      <xdr:row>14</xdr:row>
      <xdr:rowOff>95250</xdr:rowOff>
    </xdr:from>
    <xdr:to>
      <xdr:col>11</xdr:col>
      <xdr:colOff>657225</xdr:colOff>
      <xdr:row>15</xdr:row>
      <xdr:rowOff>333375</xdr:rowOff>
    </xdr:to>
    <xdr:pic macro="[0]!Escalas_impacto">
      <xdr:nvPicPr>
        <xdr:cNvPr id="577100" name="Imagen 6018" descr="http://publicdomainvectors.org/photos/purzen-Icon-with-question-mark.png">
          <a:extLst>
            <a:ext uri="{FF2B5EF4-FFF2-40B4-BE49-F238E27FC236}">
              <a16:creationId xmlns:a16="http://schemas.microsoft.com/office/drawing/2014/main" id="{00000000-0008-0000-0100-00004CCE08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112500" y="7112000"/>
          <a:ext cx="466725" cy="481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15</xdr:row>
      <xdr:rowOff>180975</xdr:rowOff>
    </xdr:from>
    <xdr:to>
      <xdr:col>2</xdr:col>
      <xdr:colOff>1038225</xdr:colOff>
      <xdr:row>15</xdr:row>
      <xdr:rowOff>533400</xdr:rowOff>
    </xdr:to>
    <xdr:pic>
      <xdr:nvPicPr>
        <xdr:cNvPr id="577101" name="Picture 45613" descr="depositphotos_56466653-Web-numbers-buttons">
          <a:extLst>
            <a:ext uri="{FF2B5EF4-FFF2-40B4-BE49-F238E27FC236}">
              <a16:creationId xmlns:a16="http://schemas.microsoft.com/office/drawing/2014/main" id="{00000000-0008-0000-0100-00004DCE08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16</xdr:row>
      <xdr:rowOff>180975</xdr:rowOff>
    </xdr:from>
    <xdr:to>
      <xdr:col>4</xdr:col>
      <xdr:colOff>952500</xdr:colOff>
      <xdr:row>17</xdr:row>
      <xdr:rowOff>247650</xdr:rowOff>
    </xdr:to>
    <xdr:pic>
      <xdr:nvPicPr>
        <xdr:cNvPr id="577102" name="Picture 45614" descr="depositphotos_56466653-Web-numbers-buttons">
          <a:extLst>
            <a:ext uri="{FF2B5EF4-FFF2-40B4-BE49-F238E27FC236}">
              <a16:creationId xmlns:a16="http://schemas.microsoft.com/office/drawing/2014/main" id="{00000000-0008-0000-0100-00004ECE0800}"/>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3105150" y="698182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16</xdr:row>
      <xdr:rowOff>142875</xdr:rowOff>
    </xdr:from>
    <xdr:to>
      <xdr:col>6</xdr:col>
      <xdr:colOff>895350</xdr:colOff>
      <xdr:row>17</xdr:row>
      <xdr:rowOff>276225</xdr:rowOff>
    </xdr:to>
    <xdr:pic>
      <xdr:nvPicPr>
        <xdr:cNvPr id="577103" name="Picture 45615" descr="depositphotos_56466653-Web-numbers-buttons">
          <a:extLst>
            <a:ext uri="{FF2B5EF4-FFF2-40B4-BE49-F238E27FC236}">
              <a16:creationId xmlns:a16="http://schemas.microsoft.com/office/drawing/2014/main" id="{00000000-0008-0000-0100-00004FCE0800}"/>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5467350" y="6943725"/>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17</xdr:row>
      <xdr:rowOff>200271</xdr:rowOff>
    </xdr:from>
    <xdr:to>
      <xdr:col>18</xdr:col>
      <xdr:colOff>0</xdr:colOff>
      <xdr:row>17</xdr:row>
      <xdr:rowOff>200271</xdr:rowOff>
    </xdr:to>
    <xdr:sp macro="[1]!mostrarControlesExistentes" textlink="">
      <xdr:nvSpPr>
        <xdr:cNvPr id="260896" name="Text Box 7">
          <a:extLst>
            <a:ext uri="{FF2B5EF4-FFF2-40B4-BE49-F238E27FC236}">
              <a16:creationId xmlns:a16="http://schemas.microsoft.com/office/drawing/2014/main" id="{00000000-0008-0000-0100-000020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392" name="Text Box 7">
          <a:extLst>
            <a:ext uri="{FF2B5EF4-FFF2-40B4-BE49-F238E27FC236}">
              <a16:creationId xmlns:a16="http://schemas.microsoft.com/office/drawing/2014/main" id="{00000000-0008-0000-0100-0000E0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393" name="Text Box 7">
          <a:extLst>
            <a:ext uri="{FF2B5EF4-FFF2-40B4-BE49-F238E27FC236}">
              <a16:creationId xmlns:a16="http://schemas.microsoft.com/office/drawing/2014/main" id="{00000000-0008-0000-0100-0000E1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394" name="Text Box 7">
          <a:extLst>
            <a:ext uri="{FF2B5EF4-FFF2-40B4-BE49-F238E27FC236}">
              <a16:creationId xmlns:a16="http://schemas.microsoft.com/office/drawing/2014/main" id="{00000000-0008-0000-0100-0000E2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395" name="Text Box 7">
          <a:extLst>
            <a:ext uri="{FF2B5EF4-FFF2-40B4-BE49-F238E27FC236}">
              <a16:creationId xmlns:a16="http://schemas.microsoft.com/office/drawing/2014/main" id="{00000000-0008-0000-0100-0000E3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396" name="Text Box 7">
          <a:extLst>
            <a:ext uri="{FF2B5EF4-FFF2-40B4-BE49-F238E27FC236}">
              <a16:creationId xmlns:a16="http://schemas.microsoft.com/office/drawing/2014/main" id="{00000000-0008-0000-0100-0000E4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397" name="Text Box 7">
          <a:extLst>
            <a:ext uri="{FF2B5EF4-FFF2-40B4-BE49-F238E27FC236}">
              <a16:creationId xmlns:a16="http://schemas.microsoft.com/office/drawing/2014/main" id="{00000000-0008-0000-0100-0000E5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398" name="Text Box 7">
          <a:extLst>
            <a:ext uri="{FF2B5EF4-FFF2-40B4-BE49-F238E27FC236}">
              <a16:creationId xmlns:a16="http://schemas.microsoft.com/office/drawing/2014/main" id="{00000000-0008-0000-0100-0000E6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399" name="Text Box 7">
          <a:extLst>
            <a:ext uri="{FF2B5EF4-FFF2-40B4-BE49-F238E27FC236}">
              <a16:creationId xmlns:a16="http://schemas.microsoft.com/office/drawing/2014/main" id="{00000000-0008-0000-0100-0000E7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400" name="Text Box 7">
          <a:extLst>
            <a:ext uri="{FF2B5EF4-FFF2-40B4-BE49-F238E27FC236}">
              <a16:creationId xmlns:a16="http://schemas.microsoft.com/office/drawing/2014/main" id="{00000000-0008-0000-0100-0000E8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401" name="Text Box 7">
          <a:extLst>
            <a:ext uri="{FF2B5EF4-FFF2-40B4-BE49-F238E27FC236}">
              <a16:creationId xmlns:a16="http://schemas.microsoft.com/office/drawing/2014/main" id="{00000000-0008-0000-0100-0000E9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404" name="Text Box 7">
          <a:extLst>
            <a:ext uri="{FF2B5EF4-FFF2-40B4-BE49-F238E27FC236}">
              <a16:creationId xmlns:a16="http://schemas.microsoft.com/office/drawing/2014/main" id="{00000000-0008-0000-0100-0000EC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59405" name="Text Box 7">
          <a:extLst>
            <a:ext uri="{FF2B5EF4-FFF2-40B4-BE49-F238E27FC236}">
              <a16:creationId xmlns:a16="http://schemas.microsoft.com/office/drawing/2014/main" id="{00000000-0008-0000-0100-0000ED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06" name="Text Box 7">
          <a:extLst>
            <a:ext uri="{FF2B5EF4-FFF2-40B4-BE49-F238E27FC236}">
              <a16:creationId xmlns:a16="http://schemas.microsoft.com/office/drawing/2014/main" id="{00000000-0008-0000-0100-0000EE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07" name="Text Box 7">
          <a:extLst>
            <a:ext uri="{FF2B5EF4-FFF2-40B4-BE49-F238E27FC236}">
              <a16:creationId xmlns:a16="http://schemas.microsoft.com/office/drawing/2014/main" id="{00000000-0008-0000-0100-0000EF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09" name="Text Box 7">
          <a:extLst>
            <a:ext uri="{FF2B5EF4-FFF2-40B4-BE49-F238E27FC236}">
              <a16:creationId xmlns:a16="http://schemas.microsoft.com/office/drawing/2014/main" id="{00000000-0008-0000-0100-0000F1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10" name="Text Box 7">
          <a:extLst>
            <a:ext uri="{FF2B5EF4-FFF2-40B4-BE49-F238E27FC236}">
              <a16:creationId xmlns:a16="http://schemas.microsoft.com/office/drawing/2014/main" id="{00000000-0008-0000-0100-0000F2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11" name="Text Box 7">
          <a:extLst>
            <a:ext uri="{FF2B5EF4-FFF2-40B4-BE49-F238E27FC236}">
              <a16:creationId xmlns:a16="http://schemas.microsoft.com/office/drawing/2014/main" id="{00000000-0008-0000-0100-0000F3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18" name="Text Box 7">
          <a:extLst>
            <a:ext uri="{FF2B5EF4-FFF2-40B4-BE49-F238E27FC236}">
              <a16:creationId xmlns:a16="http://schemas.microsoft.com/office/drawing/2014/main" id="{00000000-0008-0000-0100-0000FA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19" name="Text Box 7">
          <a:extLst>
            <a:ext uri="{FF2B5EF4-FFF2-40B4-BE49-F238E27FC236}">
              <a16:creationId xmlns:a16="http://schemas.microsoft.com/office/drawing/2014/main" id="{00000000-0008-0000-0100-0000FB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20" name="Text Box 7">
          <a:extLst>
            <a:ext uri="{FF2B5EF4-FFF2-40B4-BE49-F238E27FC236}">
              <a16:creationId xmlns:a16="http://schemas.microsoft.com/office/drawing/2014/main" id="{00000000-0008-0000-0100-0000FC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21" name="Text Box 7">
          <a:extLst>
            <a:ext uri="{FF2B5EF4-FFF2-40B4-BE49-F238E27FC236}">
              <a16:creationId xmlns:a16="http://schemas.microsoft.com/office/drawing/2014/main" id="{00000000-0008-0000-0100-0000FD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22" name="Text Box 7">
          <a:extLst>
            <a:ext uri="{FF2B5EF4-FFF2-40B4-BE49-F238E27FC236}">
              <a16:creationId xmlns:a16="http://schemas.microsoft.com/office/drawing/2014/main" id="{00000000-0008-0000-0100-0000FE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59423" name="Text Box 7">
          <a:extLst>
            <a:ext uri="{FF2B5EF4-FFF2-40B4-BE49-F238E27FC236}">
              <a16:creationId xmlns:a16="http://schemas.microsoft.com/office/drawing/2014/main" id="{00000000-0008-0000-0100-0000FF7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899" name="Text Box 7">
          <a:extLst>
            <a:ext uri="{FF2B5EF4-FFF2-40B4-BE49-F238E27FC236}">
              <a16:creationId xmlns:a16="http://schemas.microsoft.com/office/drawing/2014/main" id="{00000000-0008-0000-0100-000023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0" name="Text Box 7">
          <a:extLst>
            <a:ext uri="{FF2B5EF4-FFF2-40B4-BE49-F238E27FC236}">
              <a16:creationId xmlns:a16="http://schemas.microsoft.com/office/drawing/2014/main" id="{00000000-0008-0000-0100-000024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1" name="Text Box 7">
          <a:extLst>
            <a:ext uri="{FF2B5EF4-FFF2-40B4-BE49-F238E27FC236}">
              <a16:creationId xmlns:a16="http://schemas.microsoft.com/office/drawing/2014/main" id="{00000000-0008-0000-0100-000025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2" name="Text Box 7">
          <a:extLst>
            <a:ext uri="{FF2B5EF4-FFF2-40B4-BE49-F238E27FC236}">
              <a16:creationId xmlns:a16="http://schemas.microsoft.com/office/drawing/2014/main" id="{00000000-0008-0000-0100-000026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3" name="Text Box 7">
          <a:extLst>
            <a:ext uri="{FF2B5EF4-FFF2-40B4-BE49-F238E27FC236}">
              <a16:creationId xmlns:a16="http://schemas.microsoft.com/office/drawing/2014/main" id="{00000000-0008-0000-0100-000027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4" name="Text Box 7">
          <a:extLst>
            <a:ext uri="{FF2B5EF4-FFF2-40B4-BE49-F238E27FC236}">
              <a16:creationId xmlns:a16="http://schemas.microsoft.com/office/drawing/2014/main" id="{00000000-0008-0000-0100-000028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5" name="Text Box 7">
          <a:extLst>
            <a:ext uri="{FF2B5EF4-FFF2-40B4-BE49-F238E27FC236}">
              <a16:creationId xmlns:a16="http://schemas.microsoft.com/office/drawing/2014/main" id="{00000000-0008-0000-0100-000029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6" name="Text Box 7">
          <a:extLst>
            <a:ext uri="{FF2B5EF4-FFF2-40B4-BE49-F238E27FC236}">
              <a16:creationId xmlns:a16="http://schemas.microsoft.com/office/drawing/2014/main" id="{00000000-0008-0000-0100-00002A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7" name="Text Box 7">
          <a:extLst>
            <a:ext uri="{FF2B5EF4-FFF2-40B4-BE49-F238E27FC236}">
              <a16:creationId xmlns:a16="http://schemas.microsoft.com/office/drawing/2014/main" id="{00000000-0008-0000-0100-00002B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8" name="Text Box 7">
          <a:extLst>
            <a:ext uri="{FF2B5EF4-FFF2-40B4-BE49-F238E27FC236}">
              <a16:creationId xmlns:a16="http://schemas.microsoft.com/office/drawing/2014/main" id="{00000000-0008-0000-0100-00002C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09" name="Text Box 7">
          <a:extLst>
            <a:ext uri="{FF2B5EF4-FFF2-40B4-BE49-F238E27FC236}">
              <a16:creationId xmlns:a16="http://schemas.microsoft.com/office/drawing/2014/main" id="{00000000-0008-0000-0100-00002D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0" name="Text Box 7">
          <a:extLst>
            <a:ext uri="{FF2B5EF4-FFF2-40B4-BE49-F238E27FC236}">
              <a16:creationId xmlns:a16="http://schemas.microsoft.com/office/drawing/2014/main" id="{00000000-0008-0000-0100-00002E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1" name="Text Box 7">
          <a:extLst>
            <a:ext uri="{FF2B5EF4-FFF2-40B4-BE49-F238E27FC236}">
              <a16:creationId xmlns:a16="http://schemas.microsoft.com/office/drawing/2014/main" id="{00000000-0008-0000-0100-00002F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2" name="Text Box 7">
          <a:extLst>
            <a:ext uri="{FF2B5EF4-FFF2-40B4-BE49-F238E27FC236}">
              <a16:creationId xmlns:a16="http://schemas.microsoft.com/office/drawing/2014/main" id="{00000000-0008-0000-0100-000030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3" name="Text Box 7">
          <a:extLst>
            <a:ext uri="{FF2B5EF4-FFF2-40B4-BE49-F238E27FC236}">
              <a16:creationId xmlns:a16="http://schemas.microsoft.com/office/drawing/2014/main" id="{00000000-0008-0000-0100-000031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4" name="Text Box 7">
          <a:extLst>
            <a:ext uri="{FF2B5EF4-FFF2-40B4-BE49-F238E27FC236}">
              <a16:creationId xmlns:a16="http://schemas.microsoft.com/office/drawing/2014/main" id="{00000000-0008-0000-0100-000032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5" name="Text Box 7">
          <a:extLst>
            <a:ext uri="{FF2B5EF4-FFF2-40B4-BE49-F238E27FC236}">
              <a16:creationId xmlns:a16="http://schemas.microsoft.com/office/drawing/2014/main" id="{00000000-0008-0000-0100-000033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6" name="Text Box 7">
          <a:extLst>
            <a:ext uri="{FF2B5EF4-FFF2-40B4-BE49-F238E27FC236}">
              <a16:creationId xmlns:a16="http://schemas.microsoft.com/office/drawing/2014/main" id="{00000000-0008-0000-0100-000034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7" name="Text Box 7">
          <a:extLst>
            <a:ext uri="{FF2B5EF4-FFF2-40B4-BE49-F238E27FC236}">
              <a16:creationId xmlns:a16="http://schemas.microsoft.com/office/drawing/2014/main" id="{00000000-0008-0000-0100-000035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8" name="Text Box 7">
          <a:extLst>
            <a:ext uri="{FF2B5EF4-FFF2-40B4-BE49-F238E27FC236}">
              <a16:creationId xmlns:a16="http://schemas.microsoft.com/office/drawing/2014/main" id="{00000000-0008-0000-0100-000036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19" name="Text Box 7">
          <a:extLst>
            <a:ext uri="{FF2B5EF4-FFF2-40B4-BE49-F238E27FC236}">
              <a16:creationId xmlns:a16="http://schemas.microsoft.com/office/drawing/2014/main" id="{00000000-0008-0000-0100-000037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20" name="Text Box 7">
          <a:extLst>
            <a:ext uri="{FF2B5EF4-FFF2-40B4-BE49-F238E27FC236}">
              <a16:creationId xmlns:a16="http://schemas.microsoft.com/office/drawing/2014/main" id="{00000000-0008-0000-0100-000038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21" name="Text Box 7">
          <a:extLst>
            <a:ext uri="{FF2B5EF4-FFF2-40B4-BE49-F238E27FC236}">
              <a16:creationId xmlns:a16="http://schemas.microsoft.com/office/drawing/2014/main" id="{00000000-0008-0000-0100-000039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22" name="Text Box 7">
          <a:extLst>
            <a:ext uri="{FF2B5EF4-FFF2-40B4-BE49-F238E27FC236}">
              <a16:creationId xmlns:a16="http://schemas.microsoft.com/office/drawing/2014/main" id="{00000000-0008-0000-0100-00003A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23" name="Text Box 7">
          <a:extLst>
            <a:ext uri="{FF2B5EF4-FFF2-40B4-BE49-F238E27FC236}">
              <a16:creationId xmlns:a16="http://schemas.microsoft.com/office/drawing/2014/main" id="{00000000-0008-0000-0100-00003B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24" name="Text Box 7">
          <a:extLst>
            <a:ext uri="{FF2B5EF4-FFF2-40B4-BE49-F238E27FC236}">
              <a16:creationId xmlns:a16="http://schemas.microsoft.com/office/drawing/2014/main" id="{00000000-0008-0000-0100-00003C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25" name="Text Box 7">
          <a:extLst>
            <a:ext uri="{FF2B5EF4-FFF2-40B4-BE49-F238E27FC236}">
              <a16:creationId xmlns:a16="http://schemas.microsoft.com/office/drawing/2014/main" id="{00000000-0008-0000-0100-00003D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26" name="Text Box 7">
          <a:extLst>
            <a:ext uri="{FF2B5EF4-FFF2-40B4-BE49-F238E27FC236}">
              <a16:creationId xmlns:a16="http://schemas.microsoft.com/office/drawing/2014/main" id="{00000000-0008-0000-0100-00003E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260927" name="Text Box 7">
          <a:extLst>
            <a:ext uri="{FF2B5EF4-FFF2-40B4-BE49-F238E27FC236}">
              <a16:creationId xmlns:a16="http://schemas.microsoft.com/office/drawing/2014/main" id="{00000000-0008-0000-0100-00003FFB0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6400" name="Text Box 7">
          <a:extLst>
            <a:ext uri="{FF2B5EF4-FFF2-40B4-BE49-F238E27FC236}">
              <a16:creationId xmlns:a16="http://schemas.microsoft.com/office/drawing/2014/main" id="{00000000-0008-0000-0100-0000104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16401" name="Text Box 7">
          <a:extLst>
            <a:ext uri="{FF2B5EF4-FFF2-40B4-BE49-F238E27FC236}">
              <a16:creationId xmlns:a16="http://schemas.microsoft.com/office/drawing/2014/main" id="{00000000-0008-0000-0100-000011400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24" name="Text Box 7">
          <a:extLst>
            <a:ext uri="{FF2B5EF4-FFF2-40B4-BE49-F238E27FC236}">
              <a16:creationId xmlns:a16="http://schemas.microsoft.com/office/drawing/2014/main" id="{00000000-0008-0000-0100-0000A0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25" name="Text Box 7">
          <a:extLst>
            <a:ext uri="{FF2B5EF4-FFF2-40B4-BE49-F238E27FC236}">
              <a16:creationId xmlns:a16="http://schemas.microsoft.com/office/drawing/2014/main" id="{00000000-0008-0000-0100-0000A1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26" name="Text Box 7">
          <a:extLst>
            <a:ext uri="{FF2B5EF4-FFF2-40B4-BE49-F238E27FC236}">
              <a16:creationId xmlns:a16="http://schemas.microsoft.com/office/drawing/2014/main" id="{00000000-0008-0000-0100-0000A2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27" name="Text Box 7">
          <a:extLst>
            <a:ext uri="{FF2B5EF4-FFF2-40B4-BE49-F238E27FC236}">
              <a16:creationId xmlns:a16="http://schemas.microsoft.com/office/drawing/2014/main" id="{00000000-0008-0000-0100-0000A3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28" name="Text Box 7">
          <a:extLst>
            <a:ext uri="{FF2B5EF4-FFF2-40B4-BE49-F238E27FC236}">
              <a16:creationId xmlns:a16="http://schemas.microsoft.com/office/drawing/2014/main" id="{00000000-0008-0000-0100-0000A4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29" name="Text Box 7">
          <a:extLst>
            <a:ext uri="{FF2B5EF4-FFF2-40B4-BE49-F238E27FC236}">
              <a16:creationId xmlns:a16="http://schemas.microsoft.com/office/drawing/2014/main" id="{00000000-0008-0000-0100-0000A5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0" name="Text Box 7">
          <a:extLst>
            <a:ext uri="{FF2B5EF4-FFF2-40B4-BE49-F238E27FC236}">
              <a16:creationId xmlns:a16="http://schemas.microsoft.com/office/drawing/2014/main" id="{00000000-0008-0000-0100-0000A6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1" name="Text Box 7">
          <a:extLst>
            <a:ext uri="{FF2B5EF4-FFF2-40B4-BE49-F238E27FC236}">
              <a16:creationId xmlns:a16="http://schemas.microsoft.com/office/drawing/2014/main" id="{00000000-0008-0000-0100-0000A7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2" name="Text Box 7">
          <a:extLst>
            <a:ext uri="{FF2B5EF4-FFF2-40B4-BE49-F238E27FC236}">
              <a16:creationId xmlns:a16="http://schemas.microsoft.com/office/drawing/2014/main" id="{00000000-0008-0000-0100-0000A8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3" name="Text Box 7">
          <a:extLst>
            <a:ext uri="{FF2B5EF4-FFF2-40B4-BE49-F238E27FC236}">
              <a16:creationId xmlns:a16="http://schemas.microsoft.com/office/drawing/2014/main" id="{00000000-0008-0000-0100-0000A9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4" name="Text Box 7">
          <a:extLst>
            <a:ext uri="{FF2B5EF4-FFF2-40B4-BE49-F238E27FC236}">
              <a16:creationId xmlns:a16="http://schemas.microsoft.com/office/drawing/2014/main" id="{00000000-0008-0000-0100-0000AA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5" name="Text Box 7">
          <a:extLst>
            <a:ext uri="{FF2B5EF4-FFF2-40B4-BE49-F238E27FC236}">
              <a16:creationId xmlns:a16="http://schemas.microsoft.com/office/drawing/2014/main" id="{00000000-0008-0000-0100-0000AB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6" name="Text Box 7">
          <a:extLst>
            <a:ext uri="{FF2B5EF4-FFF2-40B4-BE49-F238E27FC236}">
              <a16:creationId xmlns:a16="http://schemas.microsoft.com/office/drawing/2014/main" id="{00000000-0008-0000-0100-0000AC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7" name="Text Box 7">
          <a:extLst>
            <a:ext uri="{FF2B5EF4-FFF2-40B4-BE49-F238E27FC236}">
              <a16:creationId xmlns:a16="http://schemas.microsoft.com/office/drawing/2014/main" id="{00000000-0008-0000-0100-0000AD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8" name="Text Box 7">
          <a:extLst>
            <a:ext uri="{FF2B5EF4-FFF2-40B4-BE49-F238E27FC236}">
              <a16:creationId xmlns:a16="http://schemas.microsoft.com/office/drawing/2014/main" id="{00000000-0008-0000-0100-0000AE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39" name="Text Box 7">
          <a:extLst>
            <a:ext uri="{FF2B5EF4-FFF2-40B4-BE49-F238E27FC236}">
              <a16:creationId xmlns:a16="http://schemas.microsoft.com/office/drawing/2014/main" id="{00000000-0008-0000-0100-0000AF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40" name="Text Box 7">
          <a:extLst>
            <a:ext uri="{FF2B5EF4-FFF2-40B4-BE49-F238E27FC236}">
              <a16:creationId xmlns:a16="http://schemas.microsoft.com/office/drawing/2014/main" id="{00000000-0008-0000-0100-0000B0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41" name="Text Box 7">
          <a:extLst>
            <a:ext uri="{FF2B5EF4-FFF2-40B4-BE49-F238E27FC236}">
              <a16:creationId xmlns:a16="http://schemas.microsoft.com/office/drawing/2014/main" id="{00000000-0008-0000-0100-0000B1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42" name="Text Box 7">
          <a:extLst>
            <a:ext uri="{FF2B5EF4-FFF2-40B4-BE49-F238E27FC236}">
              <a16:creationId xmlns:a16="http://schemas.microsoft.com/office/drawing/2014/main" id="{00000000-0008-0000-0100-0000B2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43" name="Text Box 7">
          <a:extLst>
            <a:ext uri="{FF2B5EF4-FFF2-40B4-BE49-F238E27FC236}">
              <a16:creationId xmlns:a16="http://schemas.microsoft.com/office/drawing/2014/main" id="{00000000-0008-0000-0100-0000B3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44" name="Text Box 7">
          <a:extLst>
            <a:ext uri="{FF2B5EF4-FFF2-40B4-BE49-F238E27FC236}">
              <a16:creationId xmlns:a16="http://schemas.microsoft.com/office/drawing/2014/main" id="{00000000-0008-0000-0100-0000B4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46" name="Text Box 7">
          <a:extLst>
            <a:ext uri="{FF2B5EF4-FFF2-40B4-BE49-F238E27FC236}">
              <a16:creationId xmlns:a16="http://schemas.microsoft.com/office/drawing/2014/main" id="{00000000-0008-0000-0100-0000B6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54" name="Text Box 7">
          <a:extLst>
            <a:ext uri="{FF2B5EF4-FFF2-40B4-BE49-F238E27FC236}">
              <a16:creationId xmlns:a16="http://schemas.microsoft.com/office/drawing/2014/main" id="{00000000-0008-0000-0100-0000BE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55" name="Text Box 7">
          <a:extLst>
            <a:ext uri="{FF2B5EF4-FFF2-40B4-BE49-F238E27FC236}">
              <a16:creationId xmlns:a16="http://schemas.microsoft.com/office/drawing/2014/main" id="{00000000-0008-0000-0100-0000BF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58" name="Text Box 7">
          <a:extLst>
            <a:ext uri="{FF2B5EF4-FFF2-40B4-BE49-F238E27FC236}">
              <a16:creationId xmlns:a16="http://schemas.microsoft.com/office/drawing/2014/main" id="{00000000-0008-0000-0100-0000C2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59" name="Text Box 7">
          <a:extLst>
            <a:ext uri="{FF2B5EF4-FFF2-40B4-BE49-F238E27FC236}">
              <a16:creationId xmlns:a16="http://schemas.microsoft.com/office/drawing/2014/main" id="{00000000-0008-0000-0100-0000C3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0" name="Text Box 7">
          <a:extLst>
            <a:ext uri="{FF2B5EF4-FFF2-40B4-BE49-F238E27FC236}">
              <a16:creationId xmlns:a16="http://schemas.microsoft.com/office/drawing/2014/main" id="{00000000-0008-0000-0100-0000C4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1" name="Text Box 7">
          <a:extLst>
            <a:ext uri="{FF2B5EF4-FFF2-40B4-BE49-F238E27FC236}">
              <a16:creationId xmlns:a16="http://schemas.microsoft.com/office/drawing/2014/main" id="{00000000-0008-0000-0100-0000C5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2" name="Text Box 7">
          <a:extLst>
            <a:ext uri="{FF2B5EF4-FFF2-40B4-BE49-F238E27FC236}">
              <a16:creationId xmlns:a16="http://schemas.microsoft.com/office/drawing/2014/main" id="{00000000-0008-0000-0100-0000C6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3" name="Text Box 7">
          <a:extLst>
            <a:ext uri="{FF2B5EF4-FFF2-40B4-BE49-F238E27FC236}">
              <a16:creationId xmlns:a16="http://schemas.microsoft.com/office/drawing/2014/main" id="{00000000-0008-0000-0100-0000C7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4" name="Text Box 7">
          <a:extLst>
            <a:ext uri="{FF2B5EF4-FFF2-40B4-BE49-F238E27FC236}">
              <a16:creationId xmlns:a16="http://schemas.microsoft.com/office/drawing/2014/main" id="{00000000-0008-0000-0100-0000C8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5" name="Text Box 7">
          <a:extLst>
            <a:ext uri="{FF2B5EF4-FFF2-40B4-BE49-F238E27FC236}">
              <a16:creationId xmlns:a16="http://schemas.microsoft.com/office/drawing/2014/main" id="{00000000-0008-0000-0100-0000C9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6" name="Text Box 7">
          <a:extLst>
            <a:ext uri="{FF2B5EF4-FFF2-40B4-BE49-F238E27FC236}">
              <a16:creationId xmlns:a16="http://schemas.microsoft.com/office/drawing/2014/main" id="{00000000-0008-0000-0100-0000CA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7" name="Text Box 7">
          <a:extLst>
            <a:ext uri="{FF2B5EF4-FFF2-40B4-BE49-F238E27FC236}">
              <a16:creationId xmlns:a16="http://schemas.microsoft.com/office/drawing/2014/main" id="{00000000-0008-0000-0100-0000CB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8" name="Text Box 7">
          <a:extLst>
            <a:ext uri="{FF2B5EF4-FFF2-40B4-BE49-F238E27FC236}">
              <a16:creationId xmlns:a16="http://schemas.microsoft.com/office/drawing/2014/main" id="{00000000-0008-0000-0100-0000CC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69" name="Text Box 7">
          <a:extLst>
            <a:ext uri="{FF2B5EF4-FFF2-40B4-BE49-F238E27FC236}">
              <a16:creationId xmlns:a16="http://schemas.microsoft.com/office/drawing/2014/main" id="{00000000-0008-0000-0100-0000CD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0" name="Text Box 7">
          <a:extLst>
            <a:ext uri="{FF2B5EF4-FFF2-40B4-BE49-F238E27FC236}">
              <a16:creationId xmlns:a16="http://schemas.microsoft.com/office/drawing/2014/main" id="{00000000-0008-0000-0100-0000CE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1" name="Text Box 7">
          <a:extLst>
            <a:ext uri="{FF2B5EF4-FFF2-40B4-BE49-F238E27FC236}">
              <a16:creationId xmlns:a16="http://schemas.microsoft.com/office/drawing/2014/main" id="{00000000-0008-0000-0100-0000CF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2" name="Text Box 7">
          <a:extLst>
            <a:ext uri="{FF2B5EF4-FFF2-40B4-BE49-F238E27FC236}">
              <a16:creationId xmlns:a16="http://schemas.microsoft.com/office/drawing/2014/main" id="{00000000-0008-0000-0100-0000D0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3" name="Text Box 7">
          <a:extLst>
            <a:ext uri="{FF2B5EF4-FFF2-40B4-BE49-F238E27FC236}">
              <a16:creationId xmlns:a16="http://schemas.microsoft.com/office/drawing/2014/main" id="{00000000-0008-0000-0100-0000D1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4" name="Text Box 7">
          <a:extLst>
            <a:ext uri="{FF2B5EF4-FFF2-40B4-BE49-F238E27FC236}">
              <a16:creationId xmlns:a16="http://schemas.microsoft.com/office/drawing/2014/main" id="{00000000-0008-0000-0100-0000D2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5" name="Text Box 7">
          <a:extLst>
            <a:ext uri="{FF2B5EF4-FFF2-40B4-BE49-F238E27FC236}">
              <a16:creationId xmlns:a16="http://schemas.microsoft.com/office/drawing/2014/main" id="{00000000-0008-0000-0100-0000D3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6" name="Text Box 7">
          <a:extLst>
            <a:ext uri="{FF2B5EF4-FFF2-40B4-BE49-F238E27FC236}">
              <a16:creationId xmlns:a16="http://schemas.microsoft.com/office/drawing/2014/main" id="{00000000-0008-0000-0100-0000D4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7" name="Text Box 7">
          <a:extLst>
            <a:ext uri="{FF2B5EF4-FFF2-40B4-BE49-F238E27FC236}">
              <a16:creationId xmlns:a16="http://schemas.microsoft.com/office/drawing/2014/main" id="{00000000-0008-0000-0100-0000D5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8" name="Text Box 7">
          <a:extLst>
            <a:ext uri="{FF2B5EF4-FFF2-40B4-BE49-F238E27FC236}">
              <a16:creationId xmlns:a16="http://schemas.microsoft.com/office/drawing/2014/main" id="{00000000-0008-0000-0100-0000D6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79" name="Text Box 7">
          <a:extLst>
            <a:ext uri="{FF2B5EF4-FFF2-40B4-BE49-F238E27FC236}">
              <a16:creationId xmlns:a16="http://schemas.microsoft.com/office/drawing/2014/main" id="{00000000-0008-0000-0100-0000D7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80" name="Text Box 7">
          <a:extLst>
            <a:ext uri="{FF2B5EF4-FFF2-40B4-BE49-F238E27FC236}">
              <a16:creationId xmlns:a16="http://schemas.microsoft.com/office/drawing/2014/main" id="{00000000-0008-0000-0100-0000D8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81" name="Text Box 7">
          <a:extLst>
            <a:ext uri="{FF2B5EF4-FFF2-40B4-BE49-F238E27FC236}">
              <a16:creationId xmlns:a16="http://schemas.microsoft.com/office/drawing/2014/main" id="{00000000-0008-0000-0100-0000D9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482" name="Text Box 7">
          <a:extLst>
            <a:ext uri="{FF2B5EF4-FFF2-40B4-BE49-F238E27FC236}">
              <a16:creationId xmlns:a16="http://schemas.microsoft.com/office/drawing/2014/main" id="{00000000-0008-0000-0100-0000DA8B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14" name="Text Box 7">
          <a:extLst>
            <a:ext uri="{FF2B5EF4-FFF2-40B4-BE49-F238E27FC236}">
              <a16:creationId xmlns:a16="http://schemas.microsoft.com/office/drawing/2014/main" id="{00000000-0008-0000-0100-00008A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15" name="Text Box 7">
          <a:extLst>
            <a:ext uri="{FF2B5EF4-FFF2-40B4-BE49-F238E27FC236}">
              <a16:creationId xmlns:a16="http://schemas.microsoft.com/office/drawing/2014/main" id="{00000000-0008-0000-0100-00008B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16" name="Text Box 7">
          <a:extLst>
            <a:ext uri="{FF2B5EF4-FFF2-40B4-BE49-F238E27FC236}">
              <a16:creationId xmlns:a16="http://schemas.microsoft.com/office/drawing/2014/main" id="{00000000-0008-0000-0100-00008C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17" name="Text Box 7">
          <a:extLst>
            <a:ext uri="{FF2B5EF4-FFF2-40B4-BE49-F238E27FC236}">
              <a16:creationId xmlns:a16="http://schemas.microsoft.com/office/drawing/2014/main" id="{00000000-0008-0000-0100-00008D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18" name="Text Box 7">
          <a:extLst>
            <a:ext uri="{FF2B5EF4-FFF2-40B4-BE49-F238E27FC236}">
              <a16:creationId xmlns:a16="http://schemas.microsoft.com/office/drawing/2014/main" id="{00000000-0008-0000-0100-00008E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19" name="Text Box 7">
          <a:extLst>
            <a:ext uri="{FF2B5EF4-FFF2-40B4-BE49-F238E27FC236}">
              <a16:creationId xmlns:a16="http://schemas.microsoft.com/office/drawing/2014/main" id="{00000000-0008-0000-0100-00008F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0" name="Text Box 7">
          <a:extLst>
            <a:ext uri="{FF2B5EF4-FFF2-40B4-BE49-F238E27FC236}">
              <a16:creationId xmlns:a16="http://schemas.microsoft.com/office/drawing/2014/main" id="{00000000-0008-0000-0100-000090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1" name="Text Box 7">
          <a:extLst>
            <a:ext uri="{FF2B5EF4-FFF2-40B4-BE49-F238E27FC236}">
              <a16:creationId xmlns:a16="http://schemas.microsoft.com/office/drawing/2014/main" id="{00000000-0008-0000-0100-000091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2" name="Text Box 7">
          <a:extLst>
            <a:ext uri="{FF2B5EF4-FFF2-40B4-BE49-F238E27FC236}">
              <a16:creationId xmlns:a16="http://schemas.microsoft.com/office/drawing/2014/main" id="{00000000-0008-0000-0100-000092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3" name="Text Box 7">
          <a:extLst>
            <a:ext uri="{FF2B5EF4-FFF2-40B4-BE49-F238E27FC236}">
              <a16:creationId xmlns:a16="http://schemas.microsoft.com/office/drawing/2014/main" id="{00000000-0008-0000-0100-000093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4" name="Text Box 7">
          <a:extLst>
            <a:ext uri="{FF2B5EF4-FFF2-40B4-BE49-F238E27FC236}">
              <a16:creationId xmlns:a16="http://schemas.microsoft.com/office/drawing/2014/main" id="{00000000-0008-0000-0100-000094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5" name="Text Box 7">
          <a:extLst>
            <a:ext uri="{FF2B5EF4-FFF2-40B4-BE49-F238E27FC236}">
              <a16:creationId xmlns:a16="http://schemas.microsoft.com/office/drawing/2014/main" id="{00000000-0008-0000-0100-000095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6" name="Text Box 7">
          <a:extLst>
            <a:ext uri="{FF2B5EF4-FFF2-40B4-BE49-F238E27FC236}">
              <a16:creationId xmlns:a16="http://schemas.microsoft.com/office/drawing/2014/main" id="{00000000-0008-0000-0100-000096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7" name="Text Box 7">
          <a:extLst>
            <a:ext uri="{FF2B5EF4-FFF2-40B4-BE49-F238E27FC236}">
              <a16:creationId xmlns:a16="http://schemas.microsoft.com/office/drawing/2014/main" id="{00000000-0008-0000-0100-000097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8" name="Text Box 7">
          <a:extLst>
            <a:ext uri="{FF2B5EF4-FFF2-40B4-BE49-F238E27FC236}">
              <a16:creationId xmlns:a16="http://schemas.microsoft.com/office/drawing/2014/main" id="{00000000-0008-0000-0100-000098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29" name="Text Box 7">
          <a:extLst>
            <a:ext uri="{FF2B5EF4-FFF2-40B4-BE49-F238E27FC236}">
              <a16:creationId xmlns:a16="http://schemas.microsoft.com/office/drawing/2014/main" id="{00000000-0008-0000-0100-000099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0" name="Text Box 7">
          <a:extLst>
            <a:ext uri="{FF2B5EF4-FFF2-40B4-BE49-F238E27FC236}">
              <a16:creationId xmlns:a16="http://schemas.microsoft.com/office/drawing/2014/main" id="{00000000-0008-0000-0100-00009A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1" name="Text Box 7">
          <a:extLst>
            <a:ext uri="{FF2B5EF4-FFF2-40B4-BE49-F238E27FC236}">
              <a16:creationId xmlns:a16="http://schemas.microsoft.com/office/drawing/2014/main" id="{00000000-0008-0000-0100-00009B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2" name="Text Box 7">
          <a:extLst>
            <a:ext uri="{FF2B5EF4-FFF2-40B4-BE49-F238E27FC236}">
              <a16:creationId xmlns:a16="http://schemas.microsoft.com/office/drawing/2014/main" id="{00000000-0008-0000-0100-00009C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3" name="Text Box 7">
          <a:extLst>
            <a:ext uri="{FF2B5EF4-FFF2-40B4-BE49-F238E27FC236}">
              <a16:creationId xmlns:a16="http://schemas.microsoft.com/office/drawing/2014/main" id="{00000000-0008-0000-0100-00009D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4" name="Text Box 7">
          <a:extLst>
            <a:ext uri="{FF2B5EF4-FFF2-40B4-BE49-F238E27FC236}">
              <a16:creationId xmlns:a16="http://schemas.microsoft.com/office/drawing/2014/main" id="{00000000-0008-0000-0100-00009E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5" name="Text Box 7">
          <a:extLst>
            <a:ext uri="{FF2B5EF4-FFF2-40B4-BE49-F238E27FC236}">
              <a16:creationId xmlns:a16="http://schemas.microsoft.com/office/drawing/2014/main" id="{00000000-0008-0000-0100-00009F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6" name="Text Box 7">
          <a:extLst>
            <a:ext uri="{FF2B5EF4-FFF2-40B4-BE49-F238E27FC236}">
              <a16:creationId xmlns:a16="http://schemas.microsoft.com/office/drawing/2014/main" id="{00000000-0008-0000-0100-0000A0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7" name="Text Box 7">
          <a:extLst>
            <a:ext uri="{FF2B5EF4-FFF2-40B4-BE49-F238E27FC236}">
              <a16:creationId xmlns:a16="http://schemas.microsoft.com/office/drawing/2014/main" id="{00000000-0008-0000-0100-0000A1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8" name="Text Box 7">
          <a:extLst>
            <a:ext uri="{FF2B5EF4-FFF2-40B4-BE49-F238E27FC236}">
              <a16:creationId xmlns:a16="http://schemas.microsoft.com/office/drawing/2014/main" id="{00000000-0008-0000-0100-0000A2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39" name="Text Box 7">
          <a:extLst>
            <a:ext uri="{FF2B5EF4-FFF2-40B4-BE49-F238E27FC236}">
              <a16:creationId xmlns:a16="http://schemas.microsoft.com/office/drawing/2014/main" id="{00000000-0008-0000-0100-0000A3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0" name="Text Box 7">
          <a:extLst>
            <a:ext uri="{FF2B5EF4-FFF2-40B4-BE49-F238E27FC236}">
              <a16:creationId xmlns:a16="http://schemas.microsoft.com/office/drawing/2014/main" id="{00000000-0008-0000-0100-0000A4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1" name="Text Box 7">
          <a:extLst>
            <a:ext uri="{FF2B5EF4-FFF2-40B4-BE49-F238E27FC236}">
              <a16:creationId xmlns:a16="http://schemas.microsoft.com/office/drawing/2014/main" id="{00000000-0008-0000-0100-0000A5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2" name="Text Box 7">
          <a:extLst>
            <a:ext uri="{FF2B5EF4-FFF2-40B4-BE49-F238E27FC236}">
              <a16:creationId xmlns:a16="http://schemas.microsoft.com/office/drawing/2014/main" id="{00000000-0008-0000-0100-0000A6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3" name="Text Box 7">
          <a:extLst>
            <a:ext uri="{FF2B5EF4-FFF2-40B4-BE49-F238E27FC236}">
              <a16:creationId xmlns:a16="http://schemas.microsoft.com/office/drawing/2014/main" id="{00000000-0008-0000-0100-0000A7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4" name="Text Box 7">
          <a:extLst>
            <a:ext uri="{FF2B5EF4-FFF2-40B4-BE49-F238E27FC236}">
              <a16:creationId xmlns:a16="http://schemas.microsoft.com/office/drawing/2014/main" id="{00000000-0008-0000-0100-0000A8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5" name="Text Box 7">
          <a:extLst>
            <a:ext uri="{FF2B5EF4-FFF2-40B4-BE49-F238E27FC236}">
              <a16:creationId xmlns:a16="http://schemas.microsoft.com/office/drawing/2014/main" id="{00000000-0008-0000-0100-0000A9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6" name="Text Box 7">
          <a:extLst>
            <a:ext uri="{FF2B5EF4-FFF2-40B4-BE49-F238E27FC236}">
              <a16:creationId xmlns:a16="http://schemas.microsoft.com/office/drawing/2014/main" id="{00000000-0008-0000-0100-0000AA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7" name="Text Box 7">
          <a:extLst>
            <a:ext uri="{FF2B5EF4-FFF2-40B4-BE49-F238E27FC236}">
              <a16:creationId xmlns:a16="http://schemas.microsoft.com/office/drawing/2014/main" id="{00000000-0008-0000-0100-0000AB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8" name="Text Box 7">
          <a:extLst>
            <a:ext uri="{FF2B5EF4-FFF2-40B4-BE49-F238E27FC236}">
              <a16:creationId xmlns:a16="http://schemas.microsoft.com/office/drawing/2014/main" id="{00000000-0008-0000-0100-0000AC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49" name="Text Box 7">
          <a:extLst>
            <a:ext uri="{FF2B5EF4-FFF2-40B4-BE49-F238E27FC236}">
              <a16:creationId xmlns:a16="http://schemas.microsoft.com/office/drawing/2014/main" id="{00000000-0008-0000-0100-0000AD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0" name="Text Box 7">
          <a:extLst>
            <a:ext uri="{FF2B5EF4-FFF2-40B4-BE49-F238E27FC236}">
              <a16:creationId xmlns:a16="http://schemas.microsoft.com/office/drawing/2014/main" id="{00000000-0008-0000-0100-0000AE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1" name="Text Box 7">
          <a:extLst>
            <a:ext uri="{FF2B5EF4-FFF2-40B4-BE49-F238E27FC236}">
              <a16:creationId xmlns:a16="http://schemas.microsoft.com/office/drawing/2014/main" id="{00000000-0008-0000-0100-0000AF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2" name="Text Box 7">
          <a:extLst>
            <a:ext uri="{FF2B5EF4-FFF2-40B4-BE49-F238E27FC236}">
              <a16:creationId xmlns:a16="http://schemas.microsoft.com/office/drawing/2014/main" id="{00000000-0008-0000-0100-0000B0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3" name="Text Box 7">
          <a:extLst>
            <a:ext uri="{FF2B5EF4-FFF2-40B4-BE49-F238E27FC236}">
              <a16:creationId xmlns:a16="http://schemas.microsoft.com/office/drawing/2014/main" id="{00000000-0008-0000-0100-0000B1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4" name="Text Box 7">
          <a:extLst>
            <a:ext uri="{FF2B5EF4-FFF2-40B4-BE49-F238E27FC236}">
              <a16:creationId xmlns:a16="http://schemas.microsoft.com/office/drawing/2014/main" id="{00000000-0008-0000-0100-0000B2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5" name="Text Box 7">
          <a:extLst>
            <a:ext uri="{FF2B5EF4-FFF2-40B4-BE49-F238E27FC236}">
              <a16:creationId xmlns:a16="http://schemas.microsoft.com/office/drawing/2014/main" id="{00000000-0008-0000-0100-0000B3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6" name="Text Box 7">
          <a:extLst>
            <a:ext uri="{FF2B5EF4-FFF2-40B4-BE49-F238E27FC236}">
              <a16:creationId xmlns:a16="http://schemas.microsoft.com/office/drawing/2014/main" id="{00000000-0008-0000-0100-0000B4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7" name="Text Box 7">
          <a:extLst>
            <a:ext uri="{FF2B5EF4-FFF2-40B4-BE49-F238E27FC236}">
              <a16:creationId xmlns:a16="http://schemas.microsoft.com/office/drawing/2014/main" id="{00000000-0008-0000-0100-0000B5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8" name="Text Box 7">
          <a:extLst>
            <a:ext uri="{FF2B5EF4-FFF2-40B4-BE49-F238E27FC236}">
              <a16:creationId xmlns:a16="http://schemas.microsoft.com/office/drawing/2014/main" id="{00000000-0008-0000-0100-0000B6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59" name="Text Box 7">
          <a:extLst>
            <a:ext uri="{FF2B5EF4-FFF2-40B4-BE49-F238E27FC236}">
              <a16:creationId xmlns:a16="http://schemas.microsoft.com/office/drawing/2014/main" id="{00000000-0008-0000-0100-0000B7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0" name="Text Box 7">
          <a:extLst>
            <a:ext uri="{FF2B5EF4-FFF2-40B4-BE49-F238E27FC236}">
              <a16:creationId xmlns:a16="http://schemas.microsoft.com/office/drawing/2014/main" id="{00000000-0008-0000-0100-0000B8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1" name="Text Box 7">
          <a:extLst>
            <a:ext uri="{FF2B5EF4-FFF2-40B4-BE49-F238E27FC236}">
              <a16:creationId xmlns:a16="http://schemas.microsoft.com/office/drawing/2014/main" id="{00000000-0008-0000-0100-0000B9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2" name="Text Box 7">
          <a:extLst>
            <a:ext uri="{FF2B5EF4-FFF2-40B4-BE49-F238E27FC236}">
              <a16:creationId xmlns:a16="http://schemas.microsoft.com/office/drawing/2014/main" id="{00000000-0008-0000-0100-0000BA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3" name="Text Box 7">
          <a:extLst>
            <a:ext uri="{FF2B5EF4-FFF2-40B4-BE49-F238E27FC236}">
              <a16:creationId xmlns:a16="http://schemas.microsoft.com/office/drawing/2014/main" id="{00000000-0008-0000-0100-0000BB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4" name="Text Box 7">
          <a:extLst>
            <a:ext uri="{FF2B5EF4-FFF2-40B4-BE49-F238E27FC236}">
              <a16:creationId xmlns:a16="http://schemas.microsoft.com/office/drawing/2014/main" id="{00000000-0008-0000-0100-0000BC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5" name="Text Box 7">
          <a:extLst>
            <a:ext uri="{FF2B5EF4-FFF2-40B4-BE49-F238E27FC236}">
              <a16:creationId xmlns:a16="http://schemas.microsoft.com/office/drawing/2014/main" id="{00000000-0008-0000-0100-0000BD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6" name="Text Box 7">
          <a:extLst>
            <a:ext uri="{FF2B5EF4-FFF2-40B4-BE49-F238E27FC236}">
              <a16:creationId xmlns:a16="http://schemas.microsoft.com/office/drawing/2014/main" id="{00000000-0008-0000-0100-0000BE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7" name="Text Box 7">
          <a:extLst>
            <a:ext uri="{FF2B5EF4-FFF2-40B4-BE49-F238E27FC236}">
              <a16:creationId xmlns:a16="http://schemas.microsoft.com/office/drawing/2014/main" id="{00000000-0008-0000-0100-0000BF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8" name="Text Box 7">
          <a:extLst>
            <a:ext uri="{FF2B5EF4-FFF2-40B4-BE49-F238E27FC236}">
              <a16:creationId xmlns:a16="http://schemas.microsoft.com/office/drawing/2014/main" id="{00000000-0008-0000-0100-0000C0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69" name="Text Box 7">
          <a:extLst>
            <a:ext uri="{FF2B5EF4-FFF2-40B4-BE49-F238E27FC236}">
              <a16:creationId xmlns:a16="http://schemas.microsoft.com/office/drawing/2014/main" id="{00000000-0008-0000-0100-0000C1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0" name="Text Box 7">
          <a:extLst>
            <a:ext uri="{FF2B5EF4-FFF2-40B4-BE49-F238E27FC236}">
              <a16:creationId xmlns:a16="http://schemas.microsoft.com/office/drawing/2014/main" id="{00000000-0008-0000-0100-0000C2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1" name="Text Box 7">
          <a:extLst>
            <a:ext uri="{FF2B5EF4-FFF2-40B4-BE49-F238E27FC236}">
              <a16:creationId xmlns:a16="http://schemas.microsoft.com/office/drawing/2014/main" id="{00000000-0008-0000-0100-0000C3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2" name="Text Box 7">
          <a:extLst>
            <a:ext uri="{FF2B5EF4-FFF2-40B4-BE49-F238E27FC236}">
              <a16:creationId xmlns:a16="http://schemas.microsoft.com/office/drawing/2014/main" id="{00000000-0008-0000-0100-0000C4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3" name="Text Box 7">
          <a:extLst>
            <a:ext uri="{FF2B5EF4-FFF2-40B4-BE49-F238E27FC236}">
              <a16:creationId xmlns:a16="http://schemas.microsoft.com/office/drawing/2014/main" id="{00000000-0008-0000-0100-0000C5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4" name="Text Box 7">
          <a:extLst>
            <a:ext uri="{FF2B5EF4-FFF2-40B4-BE49-F238E27FC236}">
              <a16:creationId xmlns:a16="http://schemas.microsoft.com/office/drawing/2014/main" id="{00000000-0008-0000-0100-0000C6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5" name="Text Box 7">
          <a:extLst>
            <a:ext uri="{FF2B5EF4-FFF2-40B4-BE49-F238E27FC236}">
              <a16:creationId xmlns:a16="http://schemas.microsoft.com/office/drawing/2014/main" id="{00000000-0008-0000-0100-0000C7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6" name="Text Box 7">
          <a:extLst>
            <a:ext uri="{FF2B5EF4-FFF2-40B4-BE49-F238E27FC236}">
              <a16:creationId xmlns:a16="http://schemas.microsoft.com/office/drawing/2014/main" id="{00000000-0008-0000-0100-0000C8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7" name="Text Box 7">
          <a:extLst>
            <a:ext uri="{FF2B5EF4-FFF2-40B4-BE49-F238E27FC236}">
              <a16:creationId xmlns:a16="http://schemas.microsoft.com/office/drawing/2014/main" id="{00000000-0008-0000-0100-0000C9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8" name="Text Box 7">
          <a:extLst>
            <a:ext uri="{FF2B5EF4-FFF2-40B4-BE49-F238E27FC236}">
              <a16:creationId xmlns:a16="http://schemas.microsoft.com/office/drawing/2014/main" id="{00000000-0008-0000-0100-0000CA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79" name="Text Box 7">
          <a:extLst>
            <a:ext uri="{FF2B5EF4-FFF2-40B4-BE49-F238E27FC236}">
              <a16:creationId xmlns:a16="http://schemas.microsoft.com/office/drawing/2014/main" id="{00000000-0008-0000-0100-0000CB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0" name="Text Box 7">
          <a:extLst>
            <a:ext uri="{FF2B5EF4-FFF2-40B4-BE49-F238E27FC236}">
              <a16:creationId xmlns:a16="http://schemas.microsoft.com/office/drawing/2014/main" id="{00000000-0008-0000-0100-0000CC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1" name="Text Box 7">
          <a:extLst>
            <a:ext uri="{FF2B5EF4-FFF2-40B4-BE49-F238E27FC236}">
              <a16:creationId xmlns:a16="http://schemas.microsoft.com/office/drawing/2014/main" id="{00000000-0008-0000-0100-0000CD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2" name="Text Box 7">
          <a:extLst>
            <a:ext uri="{FF2B5EF4-FFF2-40B4-BE49-F238E27FC236}">
              <a16:creationId xmlns:a16="http://schemas.microsoft.com/office/drawing/2014/main" id="{00000000-0008-0000-0100-0000CE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3" name="Text Box 7">
          <a:extLst>
            <a:ext uri="{FF2B5EF4-FFF2-40B4-BE49-F238E27FC236}">
              <a16:creationId xmlns:a16="http://schemas.microsoft.com/office/drawing/2014/main" id="{00000000-0008-0000-0100-0000CF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4" name="Text Box 7">
          <a:extLst>
            <a:ext uri="{FF2B5EF4-FFF2-40B4-BE49-F238E27FC236}">
              <a16:creationId xmlns:a16="http://schemas.microsoft.com/office/drawing/2014/main" id="{00000000-0008-0000-0100-0000D0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5" name="Text Box 7">
          <a:extLst>
            <a:ext uri="{FF2B5EF4-FFF2-40B4-BE49-F238E27FC236}">
              <a16:creationId xmlns:a16="http://schemas.microsoft.com/office/drawing/2014/main" id="{00000000-0008-0000-0100-0000D1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6" name="Text Box 7">
          <a:extLst>
            <a:ext uri="{FF2B5EF4-FFF2-40B4-BE49-F238E27FC236}">
              <a16:creationId xmlns:a16="http://schemas.microsoft.com/office/drawing/2014/main" id="{00000000-0008-0000-0100-0000D2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7" name="Text Box 7">
          <a:extLst>
            <a:ext uri="{FF2B5EF4-FFF2-40B4-BE49-F238E27FC236}">
              <a16:creationId xmlns:a16="http://schemas.microsoft.com/office/drawing/2014/main" id="{00000000-0008-0000-0100-0000D3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8" name="Text Box 7">
          <a:extLst>
            <a:ext uri="{FF2B5EF4-FFF2-40B4-BE49-F238E27FC236}">
              <a16:creationId xmlns:a16="http://schemas.microsoft.com/office/drawing/2014/main" id="{00000000-0008-0000-0100-0000D4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89" name="Text Box 7">
          <a:extLst>
            <a:ext uri="{FF2B5EF4-FFF2-40B4-BE49-F238E27FC236}">
              <a16:creationId xmlns:a16="http://schemas.microsoft.com/office/drawing/2014/main" id="{00000000-0008-0000-0100-0000D5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0" name="Text Box 7">
          <a:extLst>
            <a:ext uri="{FF2B5EF4-FFF2-40B4-BE49-F238E27FC236}">
              <a16:creationId xmlns:a16="http://schemas.microsoft.com/office/drawing/2014/main" id="{00000000-0008-0000-0100-0000D6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1" name="Text Box 7">
          <a:extLst>
            <a:ext uri="{FF2B5EF4-FFF2-40B4-BE49-F238E27FC236}">
              <a16:creationId xmlns:a16="http://schemas.microsoft.com/office/drawing/2014/main" id="{00000000-0008-0000-0100-0000D7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2" name="Text Box 7">
          <a:extLst>
            <a:ext uri="{FF2B5EF4-FFF2-40B4-BE49-F238E27FC236}">
              <a16:creationId xmlns:a16="http://schemas.microsoft.com/office/drawing/2014/main" id="{00000000-0008-0000-0100-0000D8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3" name="Text Box 7">
          <a:extLst>
            <a:ext uri="{FF2B5EF4-FFF2-40B4-BE49-F238E27FC236}">
              <a16:creationId xmlns:a16="http://schemas.microsoft.com/office/drawing/2014/main" id="{00000000-0008-0000-0100-0000D9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4" name="Text Box 7">
          <a:extLst>
            <a:ext uri="{FF2B5EF4-FFF2-40B4-BE49-F238E27FC236}">
              <a16:creationId xmlns:a16="http://schemas.microsoft.com/office/drawing/2014/main" id="{00000000-0008-0000-0100-0000DA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5" name="Text Box 7">
          <a:extLst>
            <a:ext uri="{FF2B5EF4-FFF2-40B4-BE49-F238E27FC236}">
              <a16:creationId xmlns:a16="http://schemas.microsoft.com/office/drawing/2014/main" id="{00000000-0008-0000-0100-0000DB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6" name="Text Box 7">
          <a:extLst>
            <a:ext uri="{FF2B5EF4-FFF2-40B4-BE49-F238E27FC236}">
              <a16:creationId xmlns:a16="http://schemas.microsoft.com/office/drawing/2014/main" id="{00000000-0008-0000-0100-0000DC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7" name="Text Box 7">
          <a:extLst>
            <a:ext uri="{FF2B5EF4-FFF2-40B4-BE49-F238E27FC236}">
              <a16:creationId xmlns:a16="http://schemas.microsoft.com/office/drawing/2014/main" id="{00000000-0008-0000-0100-0000DD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8" name="Text Box 7">
          <a:extLst>
            <a:ext uri="{FF2B5EF4-FFF2-40B4-BE49-F238E27FC236}">
              <a16:creationId xmlns:a16="http://schemas.microsoft.com/office/drawing/2014/main" id="{00000000-0008-0000-0100-0000DE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3999" name="Text Box 7">
          <a:extLst>
            <a:ext uri="{FF2B5EF4-FFF2-40B4-BE49-F238E27FC236}">
              <a16:creationId xmlns:a16="http://schemas.microsoft.com/office/drawing/2014/main" id="{00000000-0008-0000-0100-0000DF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000" name="Text Box 7">
          <a:extLst>
            <a:ext uri="{FF2B5EF4-FFF2-40B4-BE49-F238E27FC236}">
              <a16:creationId xmlns:a16="http://schemas.microsoft.com/office/drawing/2014/main" id="{00000000-0008-0000-0100-0000E0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001" name="Text Box 7">
          <a:extLst>
            <a:ext uri="{FF2B5EF4-FFF2-40B4-BE49-F238E27FC236}">
              <a16:creationId xmlns:a16="http://schemas.microsoft.com/office/drawing/2014/main" id="{00000000-0008-0000-0100-0000E1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002" name="Text Box 7">
          <a:extLst>
            <a:ext uri="{FF2B5EF4-FFF2-40B4-BE49-F238E27FC236}">
              <a16:creationId xmlns:a16="http://schemas.microsoft.com/office/drawing/2014/main" id="{00000000-0008-0000-0100-0000E2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003" name="Text Box 7">
          <a:extLst>
            <a:ext uri="{FF2B5EF4-FFF2-40B4-BE49-F238E27FC236}">
              <a16:creationId xmlns:a16="http://schemas.microsoft.com/office/drawing/2014/main" id="{00000000-0008-0000-0100-0000E3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004" name="Text Box 7">
          <a:extLst>
            <a:ext uri="{FF2B5EF4-FFF2-40B4-BE49-F238E27FC236}">
              <a16:creationId xmlns:a16="http://schemas.microsoft.com/office/drawing/2014/main" id="{00000000-0008-0000-0100-0000E48D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62" name="Text Box 7">
          <a:extLst>
            <a:ext uri="{FF2B5EF4-FFF2-40B4-BE49-F238E27FC236}">
              <a16:creationId xmlns:a16="http://schemas.microsoft.com/office/drawing/2014/main" id="{00000000-0008-0000-0100-0000AE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63" name="Text Box 7">
          <a:extLst>
            <a:ext uri="{FF2B5EF4-FFF2-40B4-BE49-F238E27FC236}">
              <a16:creationId xmlns:a16="http://schemas.microsoft.com/office/drawing/2014/main" id="{00000000-0008-0000-0100-0000AF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64" name="Text Box 7">
          <a:extLst>
            <a:ext uri="{FF2B5EF4-FFF2-40B4-BE49-F238E27FC236}">
              <a16:creationId xmlns:a16="http://schemas.microsoft.com/office/drawing/2014/main" id="{00000000-0008-0000-0100-0000B0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65" name="Text Box 7">
          <a:extLst>
            <a:ext uri="{FF2B5EF4-FFF2-40B4-BE49-F238E27FC236}">
              <a16:creationId xmlns:a16="http://schemas.microsoft.com/office/drawing/2014/main" id="{00000000-0008-0000-0100-0000B1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66" name="Text Box 7">
          <a:extLst>
            <a:ext uri="{FF2B5EF4-FFF2-40B4-BE49-F238E27FC236}">
              <a16:creationId xmlns:a16="http://schemas.microsoft.com/office/drawing/2014/main" id="{00000000-0008-0000-0100-0000B2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67" name="Text Box 7">
          <a:extLst>
            <a:ext uri="{FF2B5EF4-FFF2-40B4-BE49-F238E27FC236}">
              <a16:creationId xmlns:a16="http://schemas.microsoft.com/office/drawing/2014/main" id="{00000000-0008-0000-0100-0000B3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68" name="Text Box 7">
          <a:extLst>
            <a:ext uri="{FF2B5EF4-FFF2-40B4-BE49-F238E27FC236}">
              <a16:creationId xmlns:a16="http://schemas.microsoft.com/office/drawing/2014/main" id="{00000000-0008-0000-0100-0000B4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69" name="Text Box 7">
          <a:extLst>
            <a:ext uri="{FF2B5EF4-FFF2-40B4-BE49-F238E27FC236}">
              <a16:creationId xmlns:a16="http://schemas.microsoft.com/office/drawing/2014/main" id="{00000000-0008-0000-0100-0000B5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0" name="Text Box 7">
          <a:extLst>
            <a:ext uri="{FF2B5EF4-FFF2-40B4-BE49-F238E27FC236}">
              <a16:creationId xmlns:a16="http://schemas.microsoft.com/office/drawing/2014/main" id="{00000000-0008-0000-0100-0000B6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1" name="Text Box 7">
          <a:extLst>
            <a:ext uri="{FF2B5EF4-FFF2-40B4-BE49-F238E27FC236}">
              <a16:creationId xmlns:a16="http://schemas.microsoft.com/office/drawing/2014/main" id="{00000000-0008-0000-0100-0000B7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2" name="Text Box 7">
          <a:extLst>
            <a:ext uri="{FF2B5EF4-FFF2-40B4-BE49-F238E27FC236}">
              <a16:creationId xmlns:a16="http://schemas.microsoft.com/office/drawing/2014/main" id="{00000000-0008-0000-0100-0000B8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3" name="Text Box 7">
          <a:extLst>
            <a:ext uri="{FF2B5EF4-FFF2-40B4-BE49-F238E27FC236}">
              <a16:creationId xmlns:a16="http://schemas.microsoft.com/office/drawing/2014/main" id="{00000000-0008-0000-0100-0000B9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4" name="Text Box 7">
          <a:extLst>
            <a:ext uri="{FF2B5EF4-FFF2-40B4-BE49-F238E27FC236}">
              <a16:creationId xmlns:a16="http://schemas.microsoft.com/office/drawing/2014/main" id="{00000000-0008-0000-0100-0000BA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5" name="Text Box 7">
          <a:extLst>
            <a:ext uri="{FF2B5EF4-FFF2-40B4-BE49-F238E27FC236}">
              <a16:creationId xmlns:a16="http://schemas.microsoft.com/office/drawing/2014/main" id="{00000000-0008-0000-0100-0000BB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6" name="Text Box 7">
          <a:extLst>
            <a:ext uri="{FF2B5EF4-FFF2-40B4-BE49-F238E27FC236}">
              <a16:creationId xmlns:a16="http://schemas.microsoft.com/office/drawing/2014/main" id="{00000000-0008-0000-0100-0000BC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7" name="Text Box 7">
          <a:extLst>
            <a:ext uri="{FF2B5EF4-FFF2-40B4-BE49-F238E27FC236}">
              <a16:creationId xmlns:a16="http://schemas.microsoft.com/office/drawing/2014/main" id="{00000000-0008-0000-0100-0000BD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8" name="Text Box 7">
          <a:extLst>
            <a:ext uri="{FF2B5EF4-FFF2-40B4-BE49-F238E27FC236}">
              <a16:creationId xmlns:a16="http://schemas.microsoft.com/office/drawing/2014/main" id="{00000000-0008-0000-0100-0000BE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79" name="Text Box 7">
          <a:extLst>
            <a:ext uri="{FF2B5EF4-FFF2-40B4-BE49-F238E27FC236}">
              <a16:creationId xmlns:a16="http://schemas.microsoft.com/office/drawing/2014/main" id="{00000000-0008-0000-0100-0000BF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0" name="Text Box 7">
          <a:extLst>
            <a:ext uri="{FF2B5EF4-FFF2-40B4-BE49-F238E27FC236}">
              <a16:creationId xmlns:a16="http://schemas.microsoft.com/office/drawing/2014/main" id="{00000000-0008-0000-0100-0000C0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1" name="Text Box 7">
          <a:extLst>
            <a:ext uri="{FF2B5EF4-FFF2-40B4-BE49-F238E27FC236}">
              <a16:creationId xmlns:a16="http://schemas.microsoft.com/office/drawing/2014/main" id="{00000000-0008-0000-0100-0000C1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2" name="Text Box 7">
          <a:extLst>
            <a:ext uri="{FF2B5EF4-FFF2-40B4-BE49-F238E27FC236}">
              <a16:creationId xmlns:a16="http://schemas.microsoft.com/office/drawing/2014/main" id="{00000000-0008-0000-0100-0000C2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3" name="Text Box 7">
          <a:extLst>
            <a:ext uri="{FF2B5EF4-FFF2-40B4-BE49-F238E27FC236}">
              <a16:creationId xmlns:a16="http://schemas.microsoft.com/office/drawing/2014/main" id="{00000000-0008-0000-0100-0000C3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4" name="Text Box 7">
          <a:extLst>
            <a:ext uri="{FF2B5EF4-FFF2-40B4-BE49-F238E27FC236}">
              <a16:creationId xmlns:a16="http://schemas.microsoft.com/office/drawing/2014/main" id="{00000000-0008-0000-0100-0000C4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5" name="Text Box 7">
          <a:extLst>
            <a:ext uri="{FF2B5EF4-FFF2-40B4-BE49-F238E27FC236}">
              <a16:creationId xmlns:a16="http://schemas.microsoft.com/office/drawing/2014/main" id="{00000000-0008-0000-0100-0000C5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6" name="Text Box 7">
          <a:extLst>
            <a:ext uri="{FF2B5EF4-FFF2-40B4-BE49-F238E27FC236}">
              <a16:creationId xmlns:a16="http://schemas.microsoft.com/office/drawing/2014/main" id="{00000000-0008-0000-0100-0000C6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7" name="Text Box 7">
          <a:extLst>
            <a:ext uri="{FF2B5EF4-FFF2-40B4-BE49-F238E27FC236}">
              <a16:creationId xmlns:a16="http://schemas.microsoft.com/office/drawing/2014/main" id="{00000000-0008-0000-0100-0000C7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8" name="Text Box 7">
          <a:extLst>
            <a:ext uri="{FF2B5EF4-FFF2-40B4-BE49-F238E27FC236}">
              <a16:creationId xmlns:a16="http://schemas.microsoft.com/office/drawing/2014/main" id="{00000000-0008-0000-0100-0000C8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89" name="Text Box 7">
          <a:extLst>
            <a:ext uri="{FF2B5EF4-FFF2-40B4-BE49-F238E27FC236}">
              <a16:creationId xmlns:a16="http://schemas.microsoft.com/office/drawing/2014/main" id="{00000000-0008-0000-0100-0000C9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0" name="Text Box 7">
          <a:extLst>
            <a:ext uri="{FF2B5EF4-FFF2-40B4-BE49-F238E27FC236}">
              <a16:creationId xmlns:a16="http://schemas.microsoft.com/office/drawing/2014/main" id="{00000000-0008-0000-0100-0000CA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1" name="Text Box 7">
          <a:extLst>
            <a:ext uri="{FF2B5EF4-FFF2-40B4-BE49-F238E27FC236}">
              <a16:creationId xmlns:a16="http://schemas.microsoft.com/office/drawing/2014/main" id="{00000000-0008-0000-0100-0000CB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2" name="Text Box 7">
          <a:extLst>
            <a:ext uri="{FF2B5EF4-FFF2-40B4-BE49-F238E27FC236}">
              <a16:creationId xmlns:a16="http://schemas.microsoft.com/office/drawing/2014/main" id="{00000000-0008-0000-0100-0000CC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3" name="Text Box 7">
          <a:extLst>
            <a:ext uri="{FF2B5EF4-FFF2-40B4-BE49-F238E27FC236}">
              <a16:creationId xmlns:a16="http://schemas.microsoft.com/office/drawing/2014/main" id="{00000000-0008-0000-0100-0000CD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4" name="Text Box 7">
          <a:extLst>
            <a:ext uri="{FF2B5EF4-FFF2-40B4-BE49-F238E27FC236}">
              <a16:creationId xmlns:a16="http://schemas.microsoft.com/office/drawing/2014/main" id="{00000000-0008-0000-0100-0000CE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5" name="Text Box 7">
          <a:extLst>
            <a:ext uri="{FF2B5EF4-FFF2-40B4-BE49-F238E27FC236}">
              <a16:creationId xmlns:a16="http://schemas.microsoft.com/office/drawing/2014/main" id="{00000000-0008-0000-0100-0000CF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6" name="Text Box 7">
          <a:extLst>
            <a:ext uri="{FF2B5EF4-FFF2-40B4-BE49-F238E27FC236}">
              <a16:creationId xmlns:a16="http://schemas.microsoft.com/office/drawing/2014/main" id="{00000000-0008-0000-0100-0000D0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7" name="Text Box 7">
          <a:extLst>
            <a:ext uri="{FF2B5EF4-FFF2-40B4-BE49-F238E27FC236}">
              <a16:creationId xmlns:a16="http://schemas.microsoft.com/office/drawing/2014/main" id="{00000000-0008-0000-0100-0000D1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8" name="Text Box 7">
          <a:extLst>
            <a:ext uri="{FF2B5EF4-FFF2-40B4-BE49-F238E27FC236}">
              <a16:creationId xmlns:a16="http://schemas.microsoft.com/office/drawing/2014/main" id="{00000000-0008-0000-0100-0000D2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499" name="Text Box 7">
          <a:extLst>
            <a:ext uri="{FF2B5EF4-FFF2-40B4-BE49-F238E27FC236}">
              <a16:creationId xmlns:a16="http://schemas.microsoft.com/office/drawing/2014/main" id="{00000000-0008-0000-0100-0000D3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0" name="Text Box 7">
          <a:extLst>
            <a:ext uri="{FF2B5EF4-FFF2-40B4-BE49-F238E27FC236}">
              <a16:creationId xmlns:a16="http://schemas.microsoft.com/office/drawing/2014/main" id="{00000000-0008-0000-0100-0000D4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1" name="Text Box 7">
          <a:extLst>
            <a:ext uri="{FF2B5EF4-FFF2-40B4-BE49-F238E27FC236}">
              <a16:creationId xmlns:a16="http://schemas.microsoft.com/office/drawing/2014/main" id="{00000000-0008-0000-0100-0000D5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2" name="Text Box 7">
          <a:extLst>
            <a:ext uri="{FF2B5EF4-FFF2-40B4-BE49-F238E27FC236}">
              <a16:creationId xmlns:a16="http://schemas.microsoft.com/office/drawing/2014/main" id="{00000000-0008-0000-0100-0000D6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3" name="Text Box 7">
          <a:extLst>
            <a:ext uri="{FF2B5EF4-FFF2-40B4-BE49-F238E27FC236}">
              <a16:creationId xmlns:a16="http://schemas.microsoft.com/office/drawing/2014/main" id="{00000000-0008-0000-0100-0000D7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4" name="Text Box 7">
          <a:extLst>
            <a:ext uri="{FF2B5EF4-FFF2-40B4-BE49-F238E27FC236}">
              <a16:creationId xmlns:a16="http://schemas.microsoft.com/office/drawing/2014/main" id="{00000000-0008-0000-0100-0000D8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5" name="Text Box 7">
          <a:extLst>
            <a:ext uri="{FF2B5EF4-FFF2-40B4-BE49-F238E27FC236}">
              <a16:creationId xmlns:a16="http://schemas.microsoft.com/office/drawing/2014/main" id="{00000000-0008-0000-0100-0000D9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6" name="Text Box 7">
          <a:extLst>
            <a:ext uri="{FF2B5EF4-FFF2-40B4-BE49-F238E27FC236}">
              <a16:creationId xmlns:a16="http://schemas.microsoft.com/office/drawing/2014/main" id="{00000000-0008-0000-0100-0000DA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7" name="Text Box 7">
          <a:extLst>
            <a:ext uri="{FF2B5EF4-FFF2-40B4-BE49-F238E27FC236}">
              <a16:creationId xmlns:a16="http://schemas.microsoft.com/office/drawing/2014/main" id="{00000000-0008-0000-0100-0000DB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8" name="Text Box 7">
          <a:extLst>
            <a:ext uri="{FF2B5EF4-FFF2-40B4-BE49-F238E27FC236}">
              <a16:creationId xmlns:a16="http://schemas.microsoft.com/office/drawing/2014/main" id="{00000000-0008-0000-0100-0000DC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09" name="Text Box 7">
          <a:extLst>
            <a:ext uri="{FF2B5EF4-FFF2-40B4-BE49-F238E27FC236}">
              <a16:creationId xmlns:a16="http://schemas.microsoft.com/office/drawing/2014/main" id="{00000000-0008-0000-0100-0000DD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0" name="Text Box 7">
          <a:extLst>
            <a:ext uri="{FF2B5EF4-FFF2-40B4-BE49-F238E27FC236}">
              <a16:creationId xmlns:a16="http://schemas.microsoft.com/office/drawing/2014/main" id="{00000000-0008-0000-0100-0000DE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1" name="Text Box 7">
          <a:extLst>
            <a:ext uri="{FF2B5EF4-FFF2-40B4-BE49-F238E27FC236}">
              <a16:creationId xmlns:a16="http://schemas.microsoft.com/office/drawing/2014/main" id="{00000000-0008-0000-0100-0000DF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2" name="Text Box 7">
          <a:extLst>
            <a:ext uri="{FF2B5EF4-FFF2-40B4-BE49-F238E27FC236}">
              <a16:creationId xmlns:a16="http://schemas.microsoft.com/office/drawing/2014/main" id="{00000000-0008-0000-0100-0000E0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3" name="Text Box 7">
          <a:extLst>
            <a:ext uri="{FF2B5EF4-FFF2-40B4-BE49-F238E27FC236}">
              <a16:creationId xmlns:a16="http://schemas.microsoft.com/office/drawing/2014/main" id="{00000000-0008-0000-0100-0000E1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4" name="Text Box 7">
          <a:extLst>
            <a:ext uri="{FF2B5EF4-FFF2-40B4-BE49-F238E27FC236}">
              <a16:creationId xmlns:a16="http://schemas.microsoft.com/office/drawing/2014/main" id="{00000000-0008-0000-0100-0000E2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5" name="Text Box 7">
          <a:extLst>
            <a:ext uri="{FF2B5EF4-FFF2-40B4-BE49-F238E27FC236}">
              <a16:creationId xmlns:a16="http://schemas.microsoft.com/office/drawing/2014/main" id="{00000000-0008-0000-0100-0000E3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6" name="Text Box 7">
          <a:extLst>
            <a:ext uri="{FF2B5EF4-FFF2-40B4-BE49-F238E27FC236}">
              <a16:creationId xmlns:a16="http://schemas.microsoft.com/office/drawing/2014/main" id="{00000000-0008-0000-0100-0000E4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7" name="Text Box 7">
          <a:extLst>
            <a:ext uri="{FF2B5EF4-FFF2-40B4-BE49-F238E27FC236}">
              <a16:creationId xmlns:a16="http://schemas.microsoft.com/office/drawing/2014/main" id="{00000000-0008-0000-0100-0000E5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8" name="Text Box 7">
          <a:extLst>
            <a:ext uri="{FF2B5EF4-FFF2-40B4-BE49-F238E27FC236}">
              <a16:creationId xmlns:a16="http://schemas.microsoft.com/office/drawing/2014/main" id="{00000000-0008-0000-0100-0000E6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19" name="Text Box 7">
          <a:extLst>
            <a:ext uri="{FF2B5EF4-FFF2-40B4-BE49-F238E27FC236}">
              <a16:creationId xmlns:a16="http://schemas.microsoft.com/office/drawing/2014/main" id="{00000000-0008-0000-0100-0000E7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0" name="Text Box 7">
          <a:extLst>
            <a:ext uri="{FF2B5EF4-FFF2-40B4-BE49-F238E27FC236}">
              <a16:creationId xmlns:a16="http://schemas.microsoft.com/office/drawing/2014/main" id="{00000000-0008-0000-0100-0000E8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1" name="Text Box 7">
          <a:extLst>
            <a:ext uri="{FF2B5EF4-FFF2-40B4-BE49-F238E27FC236}">
              <a16:creationId xmlns:a16="http://schemas.microsoft.com/office/drawing/2014/main" id="{00000000-0008-0000-0100-0000E9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2" name="Text Box 7">
          <a:extLst>
            <a:ext uri="{FF2B5EF4-FFF2-40B4-BE49-F238E27FC236}">
              <a16:creationId xmlns:a16="http://schemas.microsoft.com/office/drawing/2014/main" id="{00000000-0008-0000-0100-0000EA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3" name="Text Box 7">
          <a:extLst>
            <a:ext uri="{FF2B5EF4-FFF2-40B4-BE49-F238E27FC236}">
              <a16:creationId xmlns:a16="http://schemas.microsoft.com/office/drawing/2014/main" id="{00000000-0008-0000-0100-0000EB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4" name="Text Box 7">
          <a:extLst>
            <a:ext uri="{FF2B5EF4-FFF2-40B4-BE49-F238E27FC236}">
              <a16:creationId xmlns:a16="http://schemas.microsoft.com/office/drawing/2014/main" id="{00000000-0008-0000-0100-0000EC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5" name="Text Box 7">
          <a:extLst>
            <a:ext uri="{FF2B5EF4-FFF2-40B4-BE49-F238E27FC236}">
              <a16:creationId xmlns:a16="http://schemas.microsoft.com/office/drawing/2014/main" id="{00000000-0008-0000-0100-0000ED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6" name="Text Box 7">
          <a:extLst>
            <a:ext uri="{FF2B5EF4-FFF2-40B4-BE49-F238E27FC236}">
              <a16:creationId xmlns:a16="http://schemas.microsoft.com/office/drawing/2014/main" id="{00000000-0008-0000-0100-0000EE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7" name="Text Box 7">
          <a:extLst>
            <a:ext uri="{FF2B5EF4-FFF2-40B4-BE49-F238E27FC236}">
              <a16:creationId xmlns:a16="http://schemas.microsoft.com/office/drawing/2014/main" id="{00000000-0008-0000-0100-0000EF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8" name="Text Box 7">
          <a:extLst>
            <a:ext uri="{FF2B5EF4-FFF2-40B4-BE49-F238E27FC236}">
              <a16:creationId xmlns:a16="http://schemas.microsoft.com/office/drawing/2014/main" id="{00000000-0008-0000-0100-0000F0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29" name="Text Box 7">
          <a:extLst>
            <a:ext uri="{FF2B5EF4-FFF2-40B4-BE49-F238E27FC236}">
              <a16:creationId xmlns:a16="http://schemas.microsoft.com/office/drawing/2014/main" id="{00000000-0008-0000-0100-0000F1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0" name="Text Box 7">
          <a:extLst>
            <a:ext uri="{FF2B5EF4-FFF2-40B4-BE49-F238E27FC236}">
              <a16:creationId xmlns:a16="http://schemas.microsoft.com/office/drawing/2014/main" id="{00000000-0008-0000-0100-0000F2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1" name="Text Box 7">
          <a:extLst>
            <a:ext uri="{FF2B5EF4-FFF2-40B4-BE49-F238E27FC236}">
              <a16:creationId xmlns:a16="http://schemas.microsoft.com/office/drawing/2014/main" id="{00000000-0008-0000-0100-0000F3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2" name="Text Box 7">
          <a:extLst>
            <a:ext uri="{FF2B5EF4-FFF2-40B4-BE49-F238E27FC236}">
              <a16:creationId xmlns:a16="http://schemas.microsoft.com/office/drawing/2014/main" id="{00000000-0008-0000-0100-0000F4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3" name="Text Box 7">
          <a:extLst>
            <a:ext uri="{FF2B5EF4-FFF2-40B4-BE49-F238E27FC236}">
              <a16:creationId xmlns:a16="http://schemas.microsoft.com/office/drawing/2014/main" id="{00000000-0008-0000-0100-0000F5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4" name="Text Box 7">
          <a:extLst>
            <a:ext uri="{FF2B5EF4-FFF2-40B4-BE49-F238E27FC236}">
              <a16:creationId xmlns:a16="http://schemas.microsoft.com/office/drawing/2014/main" id="{00000000-0008-0000-0100-0000F6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5" name="Text Box 7">
          <a:extLst>
            <a:ext uri="{FF2B5EF4-FFF2-40B4-BE49-F238E27FC236}">
              <a16:creationId xmlns:a16="http://schemas.microsoft.com/office/drawing/2014/main" id="{00000000-0008-0000-0100-0000F7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6" name="Text Box 7">
          <a:extLst>
            <a:ext uri="{FF2B5EF4-FFF2-40B4-BE49-F238E27FC236}">
              <a16:creationId xmlns:a16="http://schemas.microsoft.com/office/drawing/2014/main" id="{00000000-0008-0000-0100-0000F8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7" name="Text Box 7">
          <a:extLst>
            <a:ext uri="{FF2B5EF4-FFF2-40B4-BE49-F238E27FC236}">
              <a16:creationId xmlns:a16="http://schemas.microsoft.com/office/drawing/2014/main" id="{00000000-0008-0000-0100-0000F9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8" name="Text Box 7">
          <a:extLst>
            <a:ext uri="{FF2B5EF4-FFF2-40B4-BE49-F238E27FC236}">
              <a16:creationId xmlns:a16="http://schemas.microsoft.com/office/drawing/2014/main" id="{00000000-0008-0000-0100-0000FA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39" name="Text Box 7">
          <a:extLst>
            <a:ext uri="{FF2B5EF4-FFF2-40B4-BE49-F238E27FC236}">
              <a16:creationId xmlns:a16="http://schemas.microsoft.com/office/drawing/2014/main" id="{00000000-0008-0000-0100-0000FB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0" name="Text Box 7">
          <a:extLst>
            <a:ext uri="{FF2B5EF4-FFF2-40B4-BE49-F238E27FC236}">
              <a16:creationId xmlns:a16="http://schemas.microsoft.com/office/drawing/2014/main" id="{00000000-0008-0000-0100-0000FC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1" name="Text Box 7">
          <a:extLst>
            <a:ext uri="{FF2B5EF4-FFF2-40B4-BE49-F238E27FC236}">
              <a16:creationId xmlns:a16="http://schemas.microsoft.com/office/drawing/2014/main" id="{00000000-0008-0000-0100-0000FD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2" name="Text Box 7">
          <a:extLst>
            <a:ext uri="{FF2B5EF4-FFF2-40B4-BE49-F238E27FC236}">
              <a16:creationId xmlns:a16="http://schemas.microsoft.com/office/drawing/2014/main" id="{00000000-0008-0000-0100-0000FE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3" name="Text Box 7">
          <a:extLst>
            <a:ext uri="{FF2B5EF4-FFF2-40B4-BE49-F238E27FC236}">
              <a16:creationId xmlns:a16="http://schemas.microsoft.com/office/drawing/2014/main" id="{00000000-0008-0000-0100-0000FF8F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4" name="Text Box 7">
          <a:extLst>
            <a:ext uri="{FF2B5EF4-FFF2-40B4-BE49-F238E27FC236}">
              <a16:creationId xmlns:a16="http://schemas.microsoft.com/office/drawing/2014/main" id="{00000000-0008-0000-0100-000000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5" name="Text Box 7">
          <a:extLst>
            <a:ext uri="{FF2B5EF4-FFF2-40B4-BE49-F238E27FC236}">
              <a16:creationId xmlns:a16="http://schemas.microsoft.com/office/drawing/2014/main" id="{00000000-0008-0000-0100-000001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6" name="Text Box 7">
          <a:extLst>
            <a:ext uri="{FF2B5EF4-FFF2-40B4-BE49-F238E27FC236}">
              <a16:creationId xmlns:a16="http://schemas.microsoft.com/office/drawing/2014/main" id="{00000000-0008-0000-0100-000002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7" name="Text Box 7">
          <a:extLst>
            <a:ext uri="{FF2B5EF4-FFF2-40B4-BE49-F238E27FC236}">
              <a16:creationId xmlns:a16="http://schemas.microsoft.com/office/drawing/2014/main" id="{00000000-0008-0000-0100-000003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8" name="Text Box 7">
          <a:extLst>
            <a:ext uri="{FF2B5EF4-FFF2-40B4-BE49-F238E27FC236}">
              <a16:creationId xmlns:a16="http://schemas.microsoft.com/office/drawing/2014/main" id="{00000000-0008-0000-0100-000004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49" name="Text Box 7">
          <a:extLst>
            <a:ext uri="{FF2B5EF4-FFF2-40B4-BE49-F238E27FC236}">
              <a16:creationId xmlns:a16="http://schemas.microsoft.com/office/drawing/2014/main" id="{00000000-0008-0000-0100-000005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50" name="Text Box 7">
          <a:extLst>
            <a:ext uri="{FF2B5EF4-FFF2-40B4-BE49-F238E27FC236}">
              <a16:creationId xmlns:a16="http://schemas.microsoft.com/office/drawing/2014/main" id="{00000000-0008-0000-0100-000006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51" name="Text Box 7">
          <a:extLst>
            <a:ext uri="{FF2B5EF4-FFF2-40B4-BE49-F238E27FC236}">
              <a16:creationId xmlns:a16="http://schemas.microsoft.com/office/drawing/2014/main" id="{00000000-0008-0000-0100-000007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4552" name="Text Box 7">
          <a:extLst>
            <a:ext uri="{FF2B5EF4-FFF2-40B4-BE49-F238E27FC236}">
              <a16:creationId xmlns:a16="http://schemas.microsoft.com/office/drawing/2014/main" id="{00000000-0008-0000-0100-00000890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0" name="Text Box 7">
          <a:extLst>
            <a:ext uri="{FF2B5EF4-FFF2-40B4-BE49-F238E27FC236}">
              <a16:creationId xmlns:a16="http://schemas.microsoft.com/office/drawing/2014/main" id="{00000000-0008-0000-0100-0000D2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1" name="Text Box 7">
          <a:extLst>
            <a:ext uri="{FF2B5EF4-FFF2-40B4-BE49-F238E27FC236}">
              <a16:creationId xmlns:a16="http://schemas.microsoft.com/office/drawing/2014/main" id="{00000000-0008-0000-0100-0000D3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2" name="Text Box 7">
          <a:extLst>
            <a:ext uri="{FF2B5EF4-FFF2-40B4-BE49-F238E27FC236}">
              <a16:creationId xmlns:a16="http://schemas.microsoft.com/office/drawing/2014/main" id="{00000000-0008-0000-0100-0000D4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3" name="Text Box 7">
          <a:extLst>
            <a:ext uri="{FF2B5EF4-FFF2-40B4-BE49-F238E27FC236}">
              <a16:creationId xmlns:a16="http://schemas.microsoft.com/office/drawing/2014/main" id="{00000000-0008-0000-0100-0000D5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4" name="Text Box 7">
          <a:extLst>
            <a:ext uri="{FF2B5EF4-FFF2-40B4-BE49-F238E27FC236}">
              <a16:creationId xmlns:a16="http://schemas.microsoft.com/office/drawing/2014/main" id="{00000000-0008-0000-0100-0000D6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5" name="Text Box 7">
          <a:extLst>
            <a:ext uri="{FF2B5EF4-FFF2-40B4-BE49-F238E27FC236}">
              <a16:creationId xmlns:a16="http://schemas.microsoft.com/office/drawing/2014/main" id="{00000000-0008-0000-0100-0000D7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6" name="Text Box 7">
          <a:extLst>
            <a:ext uri="{FF2B5EF4-FFF2-40B4-BE49-F238E27FC236}">
              <a16:creationId xmlns:a16="http://schemas.microsoft.com/office/drawing/2014/main" id="{00000000-0008-0000-0100-0000D8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7" name="Text Box 7">
          <a:extLst>
            <a:ext uri="{FF2B5EF4-FFF2-40B4-BE49-F238E27FC236}">
              <a16:creationId xmlns:a16="http://schemas.microsoft.com/office/drawing/2014/main" id="{00000000-0008-0000-0100-0000D9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8" name="Text Box 7">
          <a:extLst>
            <a:ext uri="{FF2B5EF4-FFF2-40B4-BE49-F238E27FC236}">
              <a16:creationId xmlns:a16="http://schemas.microsoft.com/office/drawing/2014/main" id="{00000000-0008-0000-0100-0000DA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19" name="Text Box 7">
          <a:extLst>
            <a:ext uri="{FF2B5EF4-FFF2-40B4-BE49-F238E27FC236}">
              <a16:creationId xmlns:a16="http://schemas.microsoft.com/office/drawing/2014/main" id="{00000000-0008-0000-0100-0000DB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0" name="Text Box 7">
          <a:extLst>
            <a:ext uri="{FF2B5EF4-FFF2-40B4-BE49-F238E27FC236}">
              <a16:creationId xmlns:a16="http://schemas.microsoft.com/office/drawing/2014/main" id="{00000000-0008-0000-0100-0000DC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1" name="Text Box 7">
          <a:extLst>
            <a:ext uri="{FF2B5EF4-FFF2-40B4-BE49-F238E27FC236}">
              <a16:creationId xmlns:a16="http://schemas.microsoft.com/office/drawing/2014/main" id="{00000000-0008-0000-0100-0000DD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2" name="Text Box 7">
          <a:extLst>
            <a:ext uri="{FF2B5EF4-FFF2-40B4-BE49-F238E27FC236}">
              <a16:creationId xmlns:a16="http://schemas.microsoft.com/office/drawing/2014/main" id="{00000000-0008-0000-0100-0000DE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3" name="Text Box 7">
          <a:extLst>
            <a:ext uri="{FF2B5EF4-FFF2-40B4-BE49-F238E27FC236}">
              <a16:creationId xmlns:a16="http://schemas.microsoft.com/office/drawing/2014/main" id="{00000000-0008-0000-0100-0000DF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4" name="Text Box 7">
          <a:extLst>
            <a:ext uri="{FF2B5EF4-FFF2-40B4-BE49-F238E27FC236}">
              <a16:creationId xmlns:a16="http://schemas.microsoft.com/office/drawing/2014/main" id="{00000000-0008-0000-0100-0000E0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5" name="Text Box 7">
          <a:extLst>
            <a:ext uri="{FF2B5EF4-FFF2-40B4-BE49-F238E27FC236}">
              <a16:creationId xmlns:a16="http://schemas.microsoft.com/office/drawing/2014/main" id="{00000000-0008-0000-0100-0000E1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6" name="Text Box 7">
          <a:extLst>
            <a:ext uri="{FF2B5EF4-FFF2-40B4-BE49-F238E27FC236}">
              <a16:creationId xmlns:a16="http://schemas.microsoft.com/office/drawing/2014/main" id="{00000000-0008-0000-0100-0000E2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7" name="Text Box 7">
          <a:extLst>
            <a:ext uri="{FF2B5EF4-FFF2-40B4-BE49-F238E27FC236}">
              <a16:creationId xmlns:a16="http://schemas.microsoft.com/office/drawing/2014/main" id="{00000000-0008-0000-0100-0000E3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8" name="Text Box 7">
          <a:extLst>
            <a:ext uri="{FF2B5EF4-FFF2-40B4-BE49-F238E27FC236}">
              <a16:creationId xmlns:a16="http://schemas.microsoft.com/office/drawing/2014/main" id="{00000000-0008-0000-0100-0000E4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29" name="Text Box 7">
          <a:extLst>
            <a:ext uri="{FF2B5EF4-FFF2-40B4-BE49-F238E27FC236}">
              <a16:creationId xmlns:a16="http://schemas.microsoft.com/office/drawing/2014/main" id="{00000000-0008-0000-0100-0000E5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0" name="Text Box 7">
          <a:extLst>
            <a:ext uri="{FF2B5EF4-FFF2-40B4-BE49-F238E27FC236}">
              <a16:creationId xmlns:a16="http://schemas.microsoft.com/office/drawing/2014/main" id="{00000000-0008-0000-0100-0000E6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1" name="Text Box 7">
          <a:extLst>
            <a:ext uri="{FF2B5EF4-FFF2-40B4-BE49-F238E27FC236}">
              <a16:creationId xmlns:a16="http://schemas.microsoft.com/office/drawing/2014/main" id="{00000000-0008-0000-0100-0000E7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2" name="Text Box 7">
          <a:extLst>
            <a:ext uri="{FF2B5EF4-FFF2-40B4-BE49-F238E27FC236}">
              <a16:creationId xmlns:a16="http://schemas.microsoft.com/office/drawing/2014/main" id="{00000000-0008-0000-0100-0000E8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3" name="Text Box 7">
          <a:extLst>
            <a:ext uri="{FF2B5EF4-FFF2-40B4-BE49-F238E27FC236}">
              <a16:creationId xmlns:a16="http://schemas.microsoft.com/office/drawing/2014/main" id="{00000000-0008-0000-0100-0000E9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4" name="Text Box 7">
          <a:extLst>
            <a:ext uri="{FF2B5EF4-FFF2-40B4-BE49-F238E27FC236}">
              <a16:creationId xmlns:a16="http://schemas.microsoft.com/office/drawing/2014/main" id="{00000000-0008-0000-0100-0000EA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5" name="Text Box 7">
          <a:extLst>
            <a:ext uri="{FF2B5EF4-FFF2-40B4-BE49-F238E27FC236}">
              <a16:creationId xmlns:a16="http://schemas.microsoft.com/office/drawing/2014/main" id="{00000000-0008-0000-0100-0000EB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6" name="Text Box 7">
          <a:extLst>
            <a:ext uri="{FF2B5EF4-FFF2-40B4-BE49-F238E27FC236}">
              <a16:creationId xmlns:a16="http://schemas.microsoft.com/office/drawing/2014/main" id="{00000000-0008-0000-0100-0000EC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7" name="Text Box 7">
          <a:extLst>
            <a:ext uri="{FF2B5EF4-FFF2-40B4-BE49-F238E27FC236}">
              <a16:creationId xmlns:a16="http://schemas.microsoft.com/office/drawing/2014/main" id="{00000000-0008-0000-0100-0000ED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8" name="Text Box 7">
          <a:extLst>
            <a:ext uri="{FF2B5EF4-FFF2-40B4-BE49-F238E27FC236}">
              <a16:creationId xmlns:a16="http://schemas.microsoft.com/office/drawing/2014/main" id="{00000000-0008-0000-0100-0000EE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39" name="Text Box 7">
          <a:extLst>
            <a:ext uri="{FF2B5EF4-FFF2-40B4-BE49-F238E27FC236}">
              <a16:creationId xmlns:a16="http://schemas.microsoft.com/office/drawing/2014/main" id="{00000000-0008-0000-0100-0000EF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0" name="Text Box 7">
          <a:extLst>
            <a:ext uri="{FF2B5EF4-FFF2-40B4-BE49-F238E27FC236}">
              <a16:creationId xmlns:a16="http://schemas.microsoft.com/office/drawing/2014/main" id="{00000000-0008-0000-0100-0000F0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1" name="Text Box 7">
          <a:extLst>
            <a:ext uri="{FF2B5EF4-FFF2-40B4-BE49-F238E27FC236}">
              <a16:creationId xmlns:a16="http://schemas.microsoft.com/office/drawing/2014/main" id="{00000000-0008-0000-0100-0000F1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2" name="Text Box 7">
          <a:extLst>
            <a:ext uri="{FF2B5EF4-FFF2-40B4-BE49-F238E27FC236}">
              <a16:creationId xmlns:a16="http://schemas.microsoft.com/office/drawing/2014/main" id="{00000000-0008-0000-0100-0000F2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3" name="Text Box 7">
          <a:extLst>
            <a:ext uri="{FF2B5EF4-FFF2-40B4-BE49-F238E27FC236}">
              <a16:creationId xmlns:a16="http://schemas.microsoft.com/office/drawing/2014/main" id="{00000000-0008-0000-0100-0000F3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4" name="Text Box 7">
          <a:extLst>
            <a:ext uri="{FF2B5EF4-FFF2-40B4-BE49-F238E27FC236}">
              <a16:creationId xmlns:a16="http://schemas.microsoft.com/office/drawing/2014/main" id="{00000000-0008-0000-0100-0000F4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5" name="Text Box 7">
          <a:extLst>
            <a:ext uri="{FF2B5EF4-FFF2-40B4-BE49-F238E27FC236}">
              <a16:creationId xmlns:a16="http://schemas.microsoft.com/office/drawing/2014/main" id="{00000000-0008-0000-0100-0000F5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6" name="Text Box 7">
          <a:extLst>
            <a:ext uri="{FF2B5EF4-FFF2-40B4-BE49-F238E27FC236}">
              <a16:creationId xmlns:a16="http://schemas.microsoft.com/office/drawing/2014/main" id="{00000000-0008-0000-0100-0000F6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7" name="Text Box 7">
          <a:extLst>
            <a:ext uri="{FF2B5EF4-FFF2-40B4-BE49-F238E27FC236}">
              <a16:creationId xmlns:a16="http://schemas.microsoft.com/office/drawing/2014/main" id="{00000000-0008-0000-0100-0000F7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8" name="Text Box 7">
          <a:extLst>
            <a:ext uri="{FF2B5EF4-FFF2-40B4-BE49-F238E27FC236}">
              <a16:creationId xmlns:a16="http://schemas.microsoft.com/office/drawing/2014/main" id="{00000000-0008-0000-0100-0000F8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49" name="Text Box 7">
          <a:extLst>
            <a:ext uri="{FF2B5EF4-FFF2-40B4-BE49-F238E27FC236}">
              <a16:creationId xmlns:a16="http://schemas.microsoft.com/office/drawing/2014/main" id="{00000000-0008-0000-0100-0000F9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0" name="Text Box 7">
          <a:extLst>
            <a:ext uri="{FF2B5EF4-FFF2-40B4-BE49-F238E27FC236}">
              <a16:creationId xmlns:a16="http://schemas.microsoft.com/office/drawing/2014/main" id="{00000000-0008-0000-0100-0000FA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1" name="Text Box 7">
          <a:extLst>
            <a:ext uri="{FF2B5EF4-FFF2-40B4-BE49-F238E27FC236}">
              <a16:creationId xmlns:a16="http://schemas.microsoft.com/office/drawing/2014/main" id="{00000000-0008-0000-0100-0000FB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2" name="Text Box 7">
          <a:extLst>
            <a:ext uri="{FF2B5EF4-FFF2-40B4-BE49-F238E27FC236}">
              <a16:creationId xmlns:a16="http://schemas.microsoft.com/office/drawing/2014/main" id="{00000000-0008-0000-0100-0000FC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3" name="Text Box 7">
          <a:extLst>
            <a:ext uri="{FF2B5EF4-FFF2-40B4-BE49-F238E27FC236}">
              <a16:creationId xmlns:a16="http://schemas.microsoft.com/office/drawing/2014/main" id="{00000000-0008-0000-0100-0000FD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4" name="Text Box 7">
          <a:extLst>
            <a:ext uri="{FF2B5EF4-FFF2-40B4-BE49-F238E27FC236}">
              <a16:creationId xmlns:a16="http://schemas.microsoft.com/office/drawing/2014/main" id="{00000000-0008-0000-0100-0000FE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5" name="Text Box 7">
          <a:extLst>
            <a:ext uri="{FF2B5EF4-FFF2-40B4-BE49-F238E27FC236}">
              <a16:creationId xmlns:a16="http://schemas.microsoft.com/office/drawing/2014/main" id="{00000000-0008-0000-0100-0000FF91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6" name="Text Box 7">
          <a:extLst>
            <a:ext uri="{FF2B5EF4-FFF2-40B4-BE49-F238E27FC236}">
              <a16:creationId xmlns:a16="http://schemas.microsoft.com/office/drawing/2014/main" id="{00000000-0008-0000-0100-000000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7" name="Text Box 7">
          <a:extLst>
            <a:ext uri="{FF2B5EF4-FFF2-40B4-BE49-F238E27FC236}">
              <a16:creationId xmlns:a16="http://schemas.microsoft.com/office/drawing/2014/main" id="{00000000-0008-0000-0100-000001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8" name="Text Box 7">
          <a:extLst>
            <a:ext uri="{FF2B5EF4-FFF2-40B4-BE49-F238E27FC236}">
              <a16:creationId xmlns:a16="http://schemas.microsoft.com/office/drawing/2014/main" id="{00000000-0008-0000-0100-000002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59" name="Text Box 7">
          <a:extLst>
            <a:ext uri="{FF2B5EF4-FFF2-40B4-BE49-F238E27FC236}">
              <a16:creationId xmlns:a16="http://schemas.microsoft.com/office/drawing/2014/main" id="{00000000-0008-0000-0100-000003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0" name="Text Box 7">
          <a:extLst>
            <a:ext uri="{FF2B5EF4-FFF2-40B4-BE49-F238E27FC236}">
              <a16:creationId xmlns:a16="http://schemas.microsoft.com/office/drawing/2014/main" id="{00000000-0008-0000-0100-000004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1" name="Text Box 7">
          <a:extLst>
            <a:ext uri="{FF2B5EF4-FFF2-40B4-BE49-F238E27FC236}">
              <a16:creationId xmlns:a16="http://schemas.microsoft.com/office/drawing/2014/main" id="{00000000-0008-0000-0100-000005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2" name="Text Box 7">
          <a:extLst>
            <a:ext uri="{FF2B5EF4-FFF2-40B4-BE49-F238E27FC236}">
              <a16:creationId xmlns:a16="http://schemas.microsoft.com/office/drawing/2014/main" id="{00000000-0008-0000-0100-000006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3" name="Text Box 7">
          <a:extLst>
            <a:ext uri="{FF2B5EF4-FFF2-40B4-BE49-F238E27FC236}">
              <a16:creationId xmlns:a16="http://schemas.microsoft.com/office/drawing/2014/main" id="{00000000-0008-0000-0100-000007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4" name="Text Box 7">
          <a:extLst>
            <a:ext uri="{FF2B5EF4-FFF2-40B4-BE49-F238E27FC236}">
              <a16:creationId xmlns:a16="http://schemas.microsoft.com/office/drawing/2014/main" id="{00000000-0008-0000-0100-000008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5" name="Text Box 7">
          <a:extLst>
            <a:ext uri="{FF2B5EF4-FFF2-40B4-BE49-F238E27FC236}">
              <a16:creationId xmlns:a16="http://schemas.microsoft.com/office/drawing/2014/main" id="{00000000-0008-0000-0100-000009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6" name="Text Box 7">
          <a:extLst>
            <a:ext uri="{FF2B5EF4-FFF2-40B4-BE49-F238E27FC236}">
              <a16:creationId xmlns:a16="http://schemas.microsoft.com/office/drawing/2014/main" id="{00000000-0008-0000-0100-00000A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7" name="Text Box 7">
          <a:extLst>
            <a:ext uri="{FF2B5EF4-FFF2-40B4-BE49-F238E27FC236}">
              <a16:creationId xmlns:a16="http://schemas.microsoft.com/office/drawing/2014/main" id="{00000000-0008-0000-0100-00000B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8" name="Text Box 7">
          <a:extLst>
            <a:ext uri="{FF2B5EF4-FFF2-40B4-BE49-F238E27FC236}">
              <a16:creationId xmlns:a16="http://schemas.microsoft.com/office/drawing/2014/main" id="{00000000-0008-0000-0100-00000C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69" name="Text Box 7">
          <a:extLst>
            <a:ext uri="{FF2B5EF4-FFF2-40B4-BE49-F238E27FC236}">
              <a16:creationId xmlns:a16="http://schemas.microsoft.com/office/drawing/2014/main" id="{00000000-0008-0000-0100-00000D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0" name="Text Box 7">
          <a:extLst>
            <a:ext uri="{FF2B5EF4-FFF2-40B4-BE49-F238E27FC236}">
              <a16:creationId xmlns:a16="http://schemas.microsoft.com/office/drawing/2014/main" id="{00000000-0008-0000-0100-00000E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1" name="Text Box 7">
          <a:extLst>
            <a:ext uri="{FF2B5EF4-FFF2-40B4-BE49-F238E27FC236}">
              <a16:creationId xmlns:a16="http://schemas.microsoft.com/office/drawing/2014/main" id="{00000000-0008-0000-0100-00000F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2" name="Text Box 7">
          <a:extLst>
            <a:ext uri="{FF2B5EF4-FFF2-40B4-BE49-F238E27FC236}">
              <a16:creationId xmlns:a16="http://schemas.microsoft.com/office/drawing/2014/main" id="{00000000-0008-0000-0100-000010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3" name="Text Box 7">
          <a:extLst>
            <a:ext uri="{FF2B5EF4-FFF2-40B4-BE49-F238E27FC236}">
              <a16:creationId xmlns:a16="http://schemas.microsoft.com/office/drawing/2014/main" id="{00000000-0008-0000-0100-000011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4" name="Text Box 7">
          <a:extLst>
            <a:ext uri="{FF2B5EF4-FFF2-40B4-BE49-F238E27FC236}">
              <a16:creationId xmlns:a16="http://schemas.microsoft.com/office/drawing/2014/main" id="{00000000-0008-0000-0100-000012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5" name="Text Box 7">
          <a:extLst>
            <a:ext uri="{FF2B5EF4-FFF2-40B4-BE49-F238E27FC236}">
              <a16:creationId xmlns:a16="http://schemas.microsoft.com/office/drawing/2014/main" id="{00000000-0008-0000-0100-000013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6" name="Text Box 7">
          <a:extLst>
            <a:ext uri="{FF2B5EF4-FFF2-40B4-BE49-F238E27FC236}">
              <a16:creationId xmlns:a16="http://schemas.microsoft.com/office/drawing/2014/main" id="{00000000-0008-0000-0100-000014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7" name="Text Box 7">
          <a:extLst>
            <a:ext uri="{FF2B5EF4-FFF2-40B4-BE49-F238E27FC236}">
              <a16:creationId xmlns:a16="http://schemas.microsoft.com/office/drawing/2014/main" id="{00000000-0008-0000-0100-000015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8" name="Text Box 7">
          <a:extLst>
            <a:ext uri="{FF2B5EF4-FFF2-40B4-BE49-F238E27FC236}">
              <a16:creationId xmlns:a16="http://schemas.microsoft.com/office/drawing/2014/main" id="{00000000-0008-0000-0100-000016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79" name="Text Box 7">
          <a:extLst>
            <a:ext uri="{FF2B5EF4-FFF2-40B4-BE49-F238E27FC236}">
              <a16:creationId xmlns:a16="http://schemas.microsoft.com/office/drawing/2014/main" id="{00000000-0008-0000-0100-000017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0" name="Text Box 7">
          <a:extLst>
            <a:ext uri="{FF2B5EF4-FFF2-40B4-BE49-F238E27FC236}">
              <a16:creationId xmlns:a16="http://schemas.microsoft.com/office/drawing/2014/main" id="{00000000-0008-0000-0100-000018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1" name="Text Box 7">
          <a:extLst>
            <a:ext uri="{FF2B5EF4-FFF2-40B4-BE49-F238E27FC236}">
              <a16:creationId xmlns:a16="http://schemas.microsoft.com/office/drawing/2014/main" id="{00000000-0008-0000-0100-000019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2" name="Text Box 7">
          <a:extLst>
            <a:ext uri="{FF2B5EF4-FFF2-40B4-BE49-F238E27FC236}">
              <a16:creationId xmlns:a16="http://schemas.microsoft.com/office/drawing/2014/main" id="{00000000-0008-0000-0100-00001A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3" name="Text Box 7">
          <a:extLst>
            <a:ext uri="{FF2B5EF4-FFF2-40B4-BE49-F238E27FC236}">
              <a16:creationId xmlns:a16="http://schemas.microsoft.com/office/drawing/2014/main" id="{00000000-0008-0000-0100-00001B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4" name="Text Box 7">
          <a:extLst>
            <a:ext uri="{FF2B5EF4-FFF2-40B4-BE49-F238E27FC236}">
              <a16:creationId xmlns:a16="http://schemas.microsoft.com/office/drawing/2014/main" id="{00000000-0008-0000-0100-00001C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5" name="Text Box 7">
          <a:extLst>
            <a:ext uri="{FF2B5EF4-FFF2-40B4-BE49-F238E27FC236}">
              <a16:creationId xmlns:a16="http://schemas.microsoft.com/office/drawing/2014/main" id="{00000000-0008-0000-0100-00001D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6" name="Text Box 7">
          <a:extLst>
            <a:ext uri="{FF2B5EF4-FFF2-40B4-BE49-F238E27FC236}">
              <a16:creationId xmlns:a16="http://schemas.microsoft.com/office/drawing/2014/main" id="{00000000-0008-0000-0100-00001E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7" name="Text Box 7">
          <a:extLst>
            <a:ext uri="{FF2B5EF4-FFF2-40B4-BE49-F238E27FC236}">
              <a16:creationId xmlns:a16="http://schemas.microsoft.com/office/drawing/2014/main" id="{00000000-0008-0000-0100-00001F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8" name="Text Box 7">
          <a:extLst>
            <a:ext uri="{FF2B5EF4-FFF2-40B4-BE49-F238E27FC236}">
              <a16:creationId xmlns:a16="http://schemas.microsoft.com/office/drawing/2014/main" id="{00000000-0008-0000-0100-000020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89" name="Text Box 7">
          <a:extLst>
            <a:ext uri="{FF2B5EF4-FFF2-40B4-BE49-F238E27FC236}">
              <a16:creationId xmlns:a16="http://schemas.microsoft.com/office/drawing/2014/main" id="{00000000-0008-0000-0100-000021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0" name="Text Box 7">
          <a:extLst>
            <a:ext uri="{FF2B5EF4-FFF2-40B4-BE49-F238E27FC236}">
              <a16:creationId xmlns:a16="http://schemas.microsoft.com/office/drawing/2014/main" id="{00000000-0008-0000-0100-000022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1" name="Text Box 7">
          <a:extLst>
            <a:ext uri="{FF2B5EF4-FFF2-40B4-BE49-F238E27FC236}">
              <a16:creationId xmlns:a16="http://schemas.microsoft.com/office/drawing/2014/main" id="{00000000-0008-0000-0100-000023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2" name="Text Box 7">
          <a:extLst>
            <a:ext uri="{FF2B5EF4-FFF2-40B4-BE49-F238E27FC236}">
              <a16:creationId xmlns:a16="http://schemas.microsoft.com/office/drawing/2014/main" id="{00000000-0008-0000-0100-000024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3" name="Text Box 7">
          <a:extLst>
            <a:ext uri="{FF2B5EF4-FFF2-40B4-BE49-F238E27FC236}">
              <a16:creationId xmlns:a16="http://schemas.microsoft.com/office/drawing/2014/main" id="{00000000-0008-0000-0100-000025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4" name="Text Box 7">
          <a:extLst>
            <a:ext uri="{FF2B5EF4-FFF2-40B4-BE49-F238E27FC236}">
              <a16:creationId xmlns:a16="http://schemas.microsoft.com/office/drawing/2014/main" id="{00000000-0008-0000-0100-000026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5" name="Text Box 7">
          <a:extLst>
            <a:ext uri="{FF2B5EF4-FFF2-40B4-BE49-F238E27FC236}">
              <a16:creationId xmlns:a16="http://schemas.microsoft.com/office/drawing/2014/main" id="{00000000-0008-0000-0100-000027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6" name="Text Box 7">
          <a:extLst>
            <a:ext uri="{FF2B5EF4-FFF2-40B4-BE49-F238E27FC236}">
              <a16:creationId xmlns:a16="http://schemas.microsoft.com/office/drawing/2014/main" id="{00000000-0008-0000-0100-000028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7" name="Text Box 7">
          <a:extLst>
            <a:ext uri="{FF2B5EF4-FFF2-40B4-BE49-F238E27FC236}">
              <a16:creationId xmlns:a16="http://schemas.microsoft.com/office/drawing/2014/main" id="{00000000-0008-0000-0100-000029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8" name="Text Box 7">
          <a:extLst>
            <a:ext uri="{FF2B5EF4-FFF2-40B4-BE49-F238E27FC236}">
              <a16:creationId xmlns:a16="http://schemas.microsoft.com/office/drawing/2014/main" id="{00000000-0008-0000-0100-00002A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099" name="Text Box 7">
          <a:extLst>
            <a:ext uri="{FF2B5EF4-FFF2-40B4-BE49-F238E27FC236}">
              <a16:creationId xmlns:a16="http://schemas.microsoft.com/office/drawing/2014/main" id="{00000000-0008-0000-0100-00002B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100" name="Text Box 7">
          <a:extLst>
            <a:ext uri="{FF2B5EF4-FFF2-40B4-BE49-F238E27FC236}">
              <a16:creationId xmlns:a16="http://schemas.microsoft.com/office/drawing/2014/main" id="{00000000-0008-0000-0100-00002C92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58" name="Text Box 7">
          <a:extLst>
            <a:ext uri="{FF2B5EF4-FFF2-40B4-BE49-F238E27FC236}">
              <a16:creationId xmlns:a16="http://schemas.microsoft.com/office/drawing/2014/main" id="{00000000-0008-0000-0100-0000F6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59" name="Text Box 7">
          <a:extLst>
            <a:ext uri="{FF2B5EF4-FFF2-40B4-BE49-F238E27FC236}">
              <a16:creationId xmlns:a16="http://schemas.microsoft.com/office/drawing/2014/main" id="{00000000-0008-0000-0100-0000F7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0" name="Text Box 7">
          <a:extLst>
            <a:ext uri="{FF2B5EF4-FFF2-40B4-BE49-F238E27FC236}">
              <a16:creationId xmlns:a16="http://schemas.microsoft.com/office/drawing/2014/main" id="{00000000-0008-0000-0100-0000F8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1" name="Text Box 7">
          <a:extLst>
            <a:ext uri="{FF2B5EF4-FFF2-40B4-BE49-F238E27FC236}">
              <a16:creationId xmlns:a16="http://schemas.microsoft.com/office/drawing/2014/main" id="{00000000-0008-0000-0100-0000F9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2" name="Text Box 7">
          <a:extLst>
            <a:ext uri="{FF2B5EF4-FFF2-40B4-BE49-F238E27FC236}">
              <a16:creationId xmlns:a16="http://schemas.microsoft.com/office/drawing/2014/main" id="{00000000-0008-0000-0100-0000FA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3" name="Text Box 7">
          <a:extLst>
            <a:ext uri="{FF2B5EF4-FFF2-40B4-BE49-F238E27FC236}">
              <a16:creationId xmlns:a16="http://schemas.microsoft.com/office/drawing/2014/main" id="{00000000-0008-0000-0100-0000FB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4" name="Text Box 7">
          <a:extLst>
            <a:ext uri="{FF2B5EF4-FFF2-40B4-BE49-F238E27FC236}">
              <a16:creationId xmlns:a16="http://schemas.microsoft.com/office/drawing/2014/main" id="{00000000-0008-0000-0100-0000FC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5" name="Text Box 7">
          <a:extLst>
            <a:ext uri="{FF2B5EF4-FFF2-40B4-BE49-F238E27FC236}">
              <a16:creationId xmlns:a16="http://schemas.microsoft.com/office/drawing/2014/main" id="{00000000-0008-0000-0100-0000FD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6" name="Text Box 7">
          <a:extLst>
            <a:ext uri="{FF2B5EF4-FFF2-40B4-BE49-F238E27FC236}">
              <a16:creationId xmlns:a16="http://schemas.microsoft.com/office/drawing/2014/main" id="{00000000-0008-0000-0100-0000FE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7" name="Text Box 7">
          <a:extLst>
            <a:ext uri="{FF2B5EF4-FFF2-40B4-BE49-F238E27FC236}">
              <a16:creationId xmlns:a16="http://schemas.microsoft.com/office/drawing/2014/main" id="{00000000-0008-0000-0100-0000FF93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8" name="Text Box 7">
          <a:extLst>
            <a:ext uri="{FF2B5EF4-FFF2-40B4-BE49-F238E27FC236}">
              <a16:creationId xmlns:a16="http://schemas.microsoft.com/office/drawing/2014/main" id="{00000000-0008-0000-0100-000000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69" name="Text Box 7">
          <a:extLst>
            <a:ext uri="{FF2B5EF4-FFF2-40B4-BE49-F238E27FC236}">
              <a16:creationId xmlns:a16="http://schemas.microsoft.com/office/drawing/2014/main" id="{00000000-0008-0000-0100-000001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0" name="Text Box 7">
          <a:extLst>
            <a:ext uri="{FF2B5EF4-FFF2-40B4-BE49-F238E27FC236}">
              <a16:creationId xmlns:a16="http://schemas.microsoft.com/office/drawing/2014/main" id="{00000000-0008-0000-0100-000002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1" name="Text Box 7">
          <a:extLst>
            <a:ext uri="{FF2B5EF4-FFF2-40B4-BE49-F238E27FC236}">
              <a16:creationId xmlns:a16="http://schemas.microsoft.com/office/drawing/2014/main" id="{00000000-0008-0000-0100-000003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2" name="Text Box 7">
          <a:extLst>
            <a:ext uri="{FF2B5EF4-FFF2-40B4-BE49-F238E27FC236}">
              <a16:creationId xmlns:a16="http://schemas.microsoft.com/office/drawing/2014/main" id="{00000000-0008-0000-0100-000004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3" name="Text Box 7">
          <a:extLst>
            <a:ext uri="{FF2B5EF4-FFF2-40B4-BE49-F238E27FC236}">
              <a16:creationId xmlns:a16="http://schemas.microsoft.com/office/drawing/2014/main" id="{00000000-0008-0000-0100-000005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4" name="Text Box 7">
          <a:extLst>
            <a:ext uri="{FF2B5EF4-FFF2-40B4-BE49-F238E27FC236}">
              <a16:creationId xmlns:a16="http://schemas.microsoft.com/office/drawing/2014/main" id="{00000000-0008-0000-0100-000006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5" name="Text Box 7">
          <a:extLst>
            <a:ext uri="{FF2B5EF4-FFF2-40B4-BE49-F238E27FC236}">
              <a16:creationId xmlns:a16="http://schemas.microsoft.com/office/drawing/2014/main" id="{00000000-0008-0000-0100-000007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6" name="Text Box 7">
          <a:extLst>
            <a:ext uri="{FF2B5EF4-FFF2-40B4-BE49-F238E27FC236}">
              <a16:creationId xmlns:a16="http://schemas.microsoft.com/office/drawing/2014/main" id="{00000000-0008-0000-0100-000008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7" name="Text Box 7">
          <a:extLst>
            <a:ext uri="{FF2B5EF4-FFF2-40B4-BE49-F238E27FC236}">
              <a16:creationId xmlns:a16="http://schemas.microsoft.com/office/drawing/2014/main" id="{00000000-0008-0000-0100-000009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8" name="Text Box 7">
          <a:extLst>
            <a:ext uri="{FF2B5EF4-FFF2-40B4-BE49-F238E27FC236}">
              <a16:creationId xmlns:a16="http://schemas.microsoft.com/office/drawing/2014/main" id="{00000000-0008-0000-0100-00000A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79" name="Text Box 7">
          <a:extLst>
            <a:ext uri="{FF2B5EF4-FFF2-40B4-BE49-F238E27FC236}">
              <a16:creationId xmlns:a16="http://schemas.microsoft.com/office/drawing/2014/main" id="{00000000-0008-0000-0100-00000B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0" name="Text Box 7">
          <a:extLst>
            <a:ext uri="{FF2B5EF4-FFF2-40B4-BE49-F238E27FC236}">
              <a16:creationId xmlns:a16="http://schemas.microsoft.com/office/drawing/2014/main" id="{00000000-0008-0000-0100-00000C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1" name="Text Box 7">
          <a:extLst>
            <a:ext uri="{FF2B5EF4-FFF2-40B4-BE49-F238E27FC236}">
              <a16:creationId xmlns:a16="http://schemas.microsoft.com/office/drawing/2014/main" id="{00000000-0008-0000-0100-00000D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2" name="Text Box 7">
          <a:extLst>
            <a:ext uri="{FF2B5EF4-FFF2-40B4-BE49-F238E27FC236}">
              <a16:creationId xmlns:a16="http://schemas.microsoft.com/office/drawing/2014/main" id="{00000000-0008-0000-0100-00000E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3" name="Text Box 7">
          <a:extLst>
            <a:ext uri="{FF2B5EF4-FFF2-40B4-BE49-F238E27FC236}">
              <a16:creationId xmlns:a16="http://schemas.microsoft.com/office/drawing/2014/main" id="{00000000-0008-0000-0100-00000F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4" name="Text Box 7">
          <a:extLst>
            <a:ext uri="{FF2B5EF4-FFF2-40B4-BE49-F238E27FC236}">
              <a16:creationId xmlns:a16="http://schemas.microsoft.com/office/drawing/2014/main" id="{00000000-0008-0000-0100-000010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5" name="Text Box 7">
          <a:extLst>
            <a:ext uri="{FF2B5EF4-FFF2-40B4-BE49-F238E27FC236}">
              <a16:creationId xmlns:a16="http://schemas.microsoft.com/office/drawing/2014/main" id="{00000000-0008-0000-0100-000011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6" name="Text Box 7">
          <a:extLst>
            <a:ext uri="{FF2B5EF4-FFF2-40B4-BE49-F238E27FC236}">
              <a16:creationId xmlns:a16="http://schemas.microsoft.com/office/drawing/2014/main" id="{00000000-0008-0000-0100-000012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7" name="Text Box 7">
          <a:extLst>
            <a:ext uri="{FF2B5EF4-FFF2-40B4-BE49-F238E27FC236}">
              <a16:creationId xmlns:a16="http://schemas.microsoft.com/office/drawing/2014/main" id="{00000000-0008-0000-0100-000013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8" name="Text Box 7">
          <a:extLst>
            <a:ext uri="{FF2B5EF4-FFF2-40B4-BE49-F238E27FC236}">
              <a16:creationId xmlns:a16="http://schemas.microsoft.com/office/drawing/2014/main" id="{00000000-0008-0000-0100-000014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89" name="Text Box 7">
          <a:extLst>
            <a:ext uri="{FF2B5EF4-FFF2-40B4-BE49-F238E27FC236}">
              <a16:creationId xmlns:a16="http://schemas.microsoft.com/office/drawing/2014/main" id="{00000000-0008-0000-0100-000015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0" name="Text Box 7">
          <a:extLst>
            <a:ext uri="{FF2B5EF4-FFF2-40B4-BE49-F238E27FC236}">
              <a16:creationId xmlns:a16="http://schemas.microsoft.com/office/drawing/2014/main" id="{00000000-0008-0000-0100-000016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1" name="Text Box 7">
          <a:extLst>
            <a:ext uri="{FF2B5EF4-FFF2-40B4-BE49-F238E27FC236}">
              <a16:creationId xmlns:a16="http://schemas.microsoft.com/office/drawing/2014/main" id="{00000000-0008-0000-0100-000017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2" name="Text Box 7">
          <a:extLst>
            <a:ext uri="{FF2B5EF4-FFF2-40B4-BE49-F238E27FC236}">
              <a16:creationId xmlns:a16="http://schemas.microsoft.com/office/drawing/2014/main" id="{00000000-0008-0000-0100-000018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3" name="Text Box 7">
          <a:extLst>
            <a:ext uri="{FF2B5EF4-FFF2-40B4-BE49-F238E27FC236}">
              <a16:creationId xmlns:a16="http://schemas.microsoft.com/office/drawing/2014/main" id="{00000000-0008-0000-0100-000019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4" name="Text Box 7">
          <a:extLst>
            <a:ext uri="{FF2B5EF4-FFF2-40B4-BE49-F238E27FC236}">
              <a16:creationId xmlns:a16="http://schemas.microsoft.com/office/drawing/2014/main" id="{00000000-0008-0000-0100-00001A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5" name="Text Box 7">
          <a:extLst>
            <a:ext uri="{FF2B5EF4-FFF2-40B4-BE49-F238E27FC236}">
              <a16:creationId xmlns:a16="http://schemas.microsoft.com/office/drawing/2014/main" id="{00000000-0008-0000-0100-00001B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6" name="Text Box 7">
          <a:extLst>
            <a:ext uri="{FF2B5EF4-FFF2-40B4-BE49-F238E27FC236}">
              <a16:creationId xmlns:a16="http://schemas.microsoft.com/office/drawing/2014/main" id="{00000000-0008-0000-0100-00001C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7" name="Text Box 7">
          <a:extLst>
            <a:ext uri="{FF2B5EF4-FFF2-40B4-BE49-F238E27FC236}">
              <a16:creationId xmlns:a16="http://schemas.microsoft.com/office/drawing/2014/main" id="{00000000-0008-0000-0100-00001D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8" name="Text Box 7">
          <a:extLst>
            <a:ext uri="{FF2B5EF4-FFF2-40B4-BE49-F238E27FC236}">
              <a16:creationId xmlns:a16="http://schemas.microsoft.com/office/drawing/2014/main" id="{00000000-0008-0000-0100-00001E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599" name="Text Box 7">
          <a:extLst>
            <a:ext uri="{FF2B5EF4-FFF2-40B4-BE49-F238E27FC236}">
              <a16:creationId xmlns:a16="http://schemas.microsoft.com/office/drawing/2014/main" id="{00000000-0008-0000-0100-00001F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0" name="Text Box 7">
          <a:extLst>
            <a:ext uri="{FF2B5EF4-FFF2-40B4-BE49-F238E27FC236}">
              <a16:creationId xmlns:a16="http://schemas.microsoft.com/office/drawing/2014/main" id="{00000000-0008-0000-0100-000020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1" name="Text Box 7">
          <a:extLst>
            <a:ext uri="{FF2B5EF4-FFF2-40B4-BE49-F238E27FC236}">
              <a16:creationId xmlns:a16="http://schemas.microsoft.com/office/drawing/2014/main" id="{00000000-0008-0000-0100-000021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2" name="Text Box 7">
          <a:extLst>
            <a:ext uri="{FF2B5EF4-FFF2-40B4-BE49-F238E27FC236}">
              <a16:creationId xmlns:a16="http://schemas.microsoft.com/office/drawing/2014/main" id="{00000000-0008-0000-0100-000022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3" name="Text Box 7">
          <a:extLst>
            <a:ext uri="{FF2B5EF4-FFF2-40B4-BE49-F238E27FC236}">
              <a16:creationId xmlns:a16="http://schemas.microsoft.com/office/drawing/2014/main" id="{00000000-0008-0000-0100-000023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4" name="Text Box 7">
          <a:extLst>
            <a:ext uri="{FF2B5EF4-FFF2-40B4-BE49-F238E27FC236}">
              <a16:creationId xmlns:a16="http://schemas.microsoft.com/office/drawing/2014/main" id="{00000000-0008-0000-0100-000024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5" name="Text Box 7">
          <a:extLst>
            <a:ext uri="{FF2B5EF4-FFF2-40B4-BE49-F238E27FC236}">
              <a16:creationId xmlns:a16="http://schemas.microsoft.com/office/drawing/2014/main" id="{00000000-0008-0000-0100-000025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6" name="Text Box 7">
          <a:extLst>
            <a:ext uri="{FF2B5EF4-FFF2-40B4-BE49-F238E27FC236}">
              <a16:creationId xmlns:a16="http://schemas.microsoft.com/office/drawing/2014/main" id="{00000000-0008-0000-0100-000026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7" name="Text Box 7">
          <a:extLst>
            <a:ext uri="{FF2B5EF4-FFF2-40B4-BE49-F238E27FC236}">
              <a16:creationId xmlns:a16="http://schemas.microsoft.com/office/drawing/2014/main" id="{00000000-0008-0000-0100-000027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8" name="Text Box 7">
          <a:extLst>
            <a:ext uri="{FF2B5EF4-FFF2-40B4-BE49-F238E27FC236}">
              <a16:creationId xmlns:a16="http://schemas.microsoft.com/office/drawing/2014/main" id="{00000000-0008-0000-0100-000028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09" name="Text Box 7">
          <a:extLst>
            <a:ext uri="{FF2B5EF4-FFF2-40B4-BE49-F238E27FC236}">
              <a16:creationId xmlns:a16="http://schemas.microsoft.com/office/drawing/2014/main" id="{00000000-0008-0000-0100-000029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0" name="Text Box 7">
          <a:extLst>
            <a:ext uri="{FF2B5EF4-FFF2-40B4-BE49-F238E27FC236}">
              <a16:creationId xmlns:a16="http://schemas.microsoft.com/office/drawing/2014/main" id="{00000000-0008-0000-0100-00002A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1" name="Text Box 7">
          <a:extLst>
            <a:ext uri="{FF2B5EF4-FFF2-40B4-BE49-F238E27FC236}">
              <a16:creationId xmlns:a16="http://schemas.microsoft.com/office/drawing/2014/main" id="{00000000-0008-0000-0100-00002B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2" name="Text Box 7">
          <a:extLst>
            <a:ext uri="{FF2B5EF4-FFF2-40B4-BE49-F238E27FC236}">
              <a16:creationId xmlns:a16="http://schemas.microsoft.com/office/drawing/2014/main" id="{00000000-0008-0000-0100-00002C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3" name="Text Box 7">
          <a:extLst>
            <a:ext uri="{FF2B5EF4-FFF2-40B4-BE49-F238E27FC236}">
              <a16:creationId xmlns:a16="http://schemas.microsoft.com/office/drawing/2014/main" id="{00000000-0008-0000-0100-00002D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4" name="Text Box 7">
          <a:extLst>
            <a:ext uri="{FF2B5EF4-FFF2-40B4-BE49-F238E27FC236}">
              <a16:creationId xmlns:a16="http://schemas.microsoft.com/office/drawing/2014/main" id="{00000000-0008-0000-0100-00002E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5" name="Text Box 7">
          <a:extLst>
            <a:ext uri="{FF2B5EF4-FFF2-40B4-BE49-F238E27FC236}">
              <a16:creationId xmlns:a16="http://schemas.microsoft.com/office/drawing/2014/main" id="{00000000-0008-0000-0100-00002F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6" name="Text Box 7">
          <a:extLst>
            <a:ext uri="{FF2B5EF4-FFF2-40B4-BE49-F238E27FC236}">
              <a16:creationId xmlns:a16="http://schemas.microsoft.com/office/drawing/2014/main" id="{00000000-0008-0000-0100-000030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7" name="Text Box 7">
          <a:extLst>
            <a:ext uri="{FF2B5EF4-FFF2-40B4-BE49-F238E27FC236}">
              <a16:creationId xmlns:a16="http://schemas.microsoft.com/office/drawing/2014/main" id="{00000000-0008-0000-0100-000031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8" name="Text Box 7">
          <a:extLst>
            <a:ext uri="{FF2B5EF4-FFF2-40B4-BE49-F238E27FC236}">
              <a16:creationId xmlns:a16="http://schemas.microsoft.com/office/drawing/2014/main" id="{00000000-0008-0000-0100-000032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19" name="Text Box 7">
          <a:extLst>
            <a:ext uri="{FF2B5EF4-FFF2-40B4-BE49-F238E27FC236}">
              <a16:creationId xmlns:a16="http://schemas.microsoft.com/office/drawing/2014/main" id="{00000000-0008-0000-0100-000033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0" name="Text Box 7">
          <a:extLst>
            <a:ext uri="{FF2B5EF4-FFF2-40B4-BE49-F238E27FC236}">
              <a16:creationId xmlns:a16="http://schemas.microsoft.com/office/drawing/2014/main" id="{00000000-0008-0000-0100-000034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1" name="Text Box 7">
          <a:extLst>
            <a:ext uri="{FF2B5EF4-FFF2-40B4-BE49-F238E27FC236}">
              <a16:creationId xmlns:a16="http://schemas.microsoft.com/office/drawing/2014/main" id="{00000000-0008-0000-0100-000035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2" name="Text Box 7">
          <a:extLst>
            <a:ext uri="{FF2B5EF4-FFF2-40B4-BE49-F238E27FC236}">
              <a16:creationId xmlns:a16="http://schemas.microsoft.com/office/drawing/2014/main" id="{00000000-0008-0000-0100-000036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3" name="Text Box 7">
          <a:extLst>
            <a:ext uri="{FF2B5EF4-FFF2-40B4-BE49-F238E27FC236}">
              <a16:creationId xmlns:a16="http://schemas.microsoft.com/office/drawing/2014/main" id="{00000000-0008-0000-0100-000037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4" name="Text Box 7">
          <a:extLst>
            <a:ext uri="{FF2B5EF4-FFF2-40B4-BE49-F238E27FC236}">
              <a16:creationId xmlns:a16="http://schemas.microsoft.com/office/drawing/2014/main" id="{00000000-0008-0000-0100-000038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5" name="Text Box 7">
          <a:extLst>
            <a:ext uri="{FF2B5EF4-FFF2-40B4-BE49-F238E27FC236}">
              <a16:creationId xmlns:a16="http://schemas.microsoft.com/office/drawing/2014/main" id="{00000000-0008-0000-0100-000039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6" name="Text Box 7">
          <a:extLst>
            <a:ext uri="{FF2B5EF4-FFF2-40B4-BE49-F238E27FC236}">
              <a16:creationId xmlns:a16="http://schemas.microsoft.com/office/drawing/2014/main" id="{00000000-0008-0000-0100-00003A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7" name="Text Box 7">
          <a:extLst>
            <a:ext uri="{FF2B5EF4-FFF2-40B4-BE49-F238E27FC236}">
              <a16:creationId xmlns:a16="http://schemas.microsoft.com/office/drawing/2014/main" id="{00000000-0008-0000-0100-00003B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8" name="Text Box 7">
          <a:extLst>
            <a:ext uri="{FF2B5EF4-FFF2-40B4-BE49-F238E27FC236}">
              <a16:creationId xmlns:a16="http://schemas.microsoft.com/office/drawing/2014/main" id="{00000000-0008-0000-0100-00003C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29" name="Text Box 7">
          <a:extLst>
            <a:ext uri="{FF2B5EF4-FFF2-40B4-BE49-F238E27FC236}">
              <a16:creationId xmlns:a16="http://schemas.microsoft.com/office/drawing/2014/main" id="{00000000-0008-0000-0100-00003D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0" name="Text Box 7">
          <a:extLst>
            <a:ext uri="{FF2B5EF4-FFF2-40B4-BE49-F238E27FC236}">
              <a16:creationId xmlns:a16="http://schemas.microsoft.com/office/drawing/2014/main" id="{00000000-0008-0000-0100-00003E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1" name="Text Box 7">
          <a:extLst>
            <a:ext uri="{FF2B5EF4-FFF2-40B4-BE49-F238E27FC236}">
              <a16:creationId xmlns:a16="http://schemas.microsoft.com/office/drawing/2014/main" id="{00000000-0008-0000-0100-00003F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2" name="Text Box 7">
          <a:extLst>
            <a:ext uri="{FF2B5EF4-FFF2-40B4-BE49-F238E27FC236}">
              <a16:creationId xmlns:a16="http://schemas.microsoft.com/office/drawing/2014/main" id="{00000000-0008-0000-0100-000040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3" name="Text Box 7">
          <a:extLst>
            <a:ext uri="{FF2B5EF4-FFF2-40B4-BE49-F238E27FC236}">
              <a16:creationId xmlns:a16="http://schemas.microsoft.com/office/drawing/2014/main" id="{00000000-0008-0000-0100-000041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4" name="Text Box 7">
          <a:extLst>
            <a:ext uri="{FF2B5EF4-FFF2-40B4-BE49-F238E27FC236}">
              <a16:creationId xmlns:a16="http://schemas.microsoft.com/office/drawing/2014/main" id="{00000000-0008-0000-0100-000042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5" name="Text Box 7">
          <a:extLst>
            <a:ext uri="{FF2B5EF4-FFF2-40B4-BE49-F238E27FC236}">
              <a16:creationId xmlns:a16="http://schemas.microsoft.com/office/drawing/2014/main" id="{00000000-0008-0000-0100-000043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6" name="Text Box 7">
          <a:extLst>
            <a:ext uri="{FF2B5EF4-FFF2-40B4-BE49-F238E27FC236}">
              <a16:creationId xmlns:a16="http://schemas.microsoft.com/office/drawing/2014/main" id="{00000000-0008-0000-0100-000044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7" name="Text Box 7">
          <a:extLst>
            <a:ext uri="{FF2B5EF4-FFF2-40B4-BE49-F238E27FC236}">
              <a16:creationId xmlns:a16="http://schemas.microsoft.com/office/drawing/2014/main" id="{00000000-0008-0000-0100-000045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8" name="Text Box 7">
          <a:extLst>
            <a:ext uri="{FF2B5EF4-FFF2-40B4-BE49-F238E27FC236}">
              <a16:creationId xmlns:a16="http://schemas.microsoft.com/office/drawing/2014/main" id="{00000000-0008-0000-0100-000046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39" name="Text Box 7">
          <a:extLst>
            <a:ext uri="{FF2B5EF4-FFF2-40B4-BE49-F238E27FC236}">
              <a16:creationId xmlns:a16="http://schemas.microsoft.com/office/drawing/2014/main" id="{00000000-0008-0000-0100-000047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0" name="Text Box 7">
          <a:extLst>
            <a:ext uri="{FF2B5EF4-FFF2-40B4-BE49-F238E27FC236}">
              <a16:creationId xmlns:a16="http://schemas.microsoft.com/office/drawing/2014/main" id="{00000000-0008-0000-0100-000048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1" name="Text Box 7">
          <a:extLst>
            <a:ext uri="{FF2B5EF4-FFF2-40B4-BE49-F238E27FC236}">
              <a16:creationId xmlns:a16="http://schemas.microsoft.com/office/drawing/2014/main" id="{00000000-0008-0000-0100-000049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2" name="Text Box 7">
          <a:extLst>
            <a:ext uri="{FF2B5EF4-FFF2-40B4-BE49-F238E27FC236}">
              <a16:creationId xmlns:a16="http://schemas.microsoft.com/office/drawing/2014/main" id="{00000000-0008-0000-0100-00004A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3" name="Text Box 7">
          <a:extLst>
            <a:ext uri="{FF2B5EF4-FFF2-40B4-BE49-F238E27FC236}">
              <a16:creationId xmlns:a16="http://schemas.microsoft.com/office/drawing/2014/main" id="{00000000-0008-0000-0100-00004B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4" name="Text Box 7">
          <a:extLst>
            <a:ext uri="{FF2B5EF4-FFF2-40B4-BE49-F238E27FC236}">
              <a16:creationId xmlns:a16="http://schemas.microsoft.com/office/drawing/2014/main" id="{00000000-0008-0000-0100-00004C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5" name="Text Box 7">
          <a:extLst>
            <a:ext uri="{FF2B5EF4-FFF2-40B4-BE49-F238E27FC236}">
              <a16:creationId xmlns:a16="http://schemas.microsoft.com/office/drawing/2014/main" id="{00000000-0008-0000-0100-00004D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6" name="Text Box 7">
          <a:extLst>
            <a:ext uri="{FF2B5EF4-FFF2-40B4-BE49-F238E27FC236}">
              <a16:creationId xmlns:a16="http://schemas.microsoft.com/office/drawing/2014/main" id="{00000000-0008-0000-0100-00004E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7" name="Text Box 7">
          <a:extLst>
            <a:ext uri="{FF2B5EF4-FFF2-40B4-BE49-F238E27FC236}">
              <a16:creationId xmlns:a16="http://schemas.microsoft.com/office/drawing/2014/main" id="{00000000-0008-0000-0100-00004F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5648" name="Text Box 7">
          <a:extLst>
            <a:ext uri="{FF2B5EF4-FFF2-40B4-BE49-F238E27FC236}">
              <a16:creationId xmlns:a16="http://schemas.microsoft.com/office/drawing/2014/main" id="{00000000-0008-0000-0100-00005094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06" name="Text Box 7">
          <a:extLst>
            <a:ext uri="{FF2B5EF4-FFF2-40B4-BE49-F238E27FC236}">
              <a16:creationId xmlns:a16="http://schemas.microsoft.com/office/drawing/2014/main" id="{00000000-0008-0000-0100-00001A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07" name="Text Box 7">
          <a:extLst>
            <a:ext uri="{FF2B5EF4-FFF2-40B4-BE49-F238E27FC236}">
              <a16:creationId xmlns:a16="http://schemas.microsoft.com/office/drawing/2014/main" id="{00000000-0008-0000-0100-00001B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08" name="Text Box 7">
          <a:extLst>
            <a:ext uri="{FF2B5EF4-FFF2-40B4-BE49-F238E27FC236}">
              <a16:creationId xmlns:a16="http://schemas.microsoft.com/office/drawing/2014/main" id="{00000000-0008-0000-0100-00001C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09" name="Text Box 7">
          <a:extLst>
            <a:ext uri="{FF2B5EF4-FFF2-40B4-BE49-F238E27FC236}">
              <a16:creationId xmlns:a16="http://schemas.microsoft.com/office/drawing/2014/main" id="{00000000-0008-0000-0100-00001D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0" name="Text Box 7">
          <a:extLst>
            <a:ext uri="{FF2B5EF4-FFF2-40B4-BE49-F238E27FC236}">
              <a16:creationId xmlns:a16="http://schemas.microsoft.com/office/drawing/2014/main" id="{00000000-0008-0000-0100-00001E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1" name="Text Box 7">
          <a:extLst>
            <a:ext uri="{FF2B5EF4-FFF2-40B4-BE49-F238E27FC236}">
              <a16:creationId xmlns:a16="http://schemas.microsoft.com/office/drawing/2014/main" id="{00000000-0008-0000-0100-00001F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2" name="Text Box 7">
          <a:extLst>
            <a:ext uri="{FF2B5EF4-FFF2-40B4-BE49-F238E27FC236}">
              <a16:creationId xmlns:a16="http://schemas.microsoft.com/office/drawing/2014/main" id="{00000000-0008-0000-0100-000020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3" name="Text Box 7">
          <a:extLst>
            <a:ext uri="{FF2B5EF4-FFF2-40B4-BE49-F238E27FC236}">
              <a16:creationId xmlns:a16="http://schemas.microsoft.com/office/drawing/2014/main" id="{00000000-0008-0000-0100-000021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4" name="Text Box 7">
          <a:extLst>
            <a:ext uri="{FF2B5EF4-FFF2-40B4-BE49-F238E27FC236}">
              <a16:creationId xmlns:a16="http://schemas.microsoft.com/office/drawing/2014/main" id="{00000000-0008-0000-0100-000022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5" name="Text Box 7">
          <a:extLst>
            <a:ext uri="{FF2B5EF4-FFF2-40B4-BE49-F238E27FC236}">
              <a16:creationId xmlns:a16="http://schemas.microsoft.com/office/drawing/2014/main" id="{00000000-0008-0000-0100-000023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6" name="Text Box 7">
          <a:extLst>
            <a:ext uri="{FF2B5EF4-FFF2-40B4-BE49-F238E27FC236}">
              <a16:creationId xmlns:a16="http://schemas.microsoft.com/office/drawing/2014/main" id="{00000000-0008-0000-0100-000024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7" name="Text Box 7">
          <a:extLst>
            <a:ext uri="{FF2B5EF4-FFF2-40B4-BE49-F238E27FC236}">
              <a16:creationId xmlns:a16="http://schemas.microsoft.com/office/drawing/2014/main" id="{00000000-0008-0000-0100-000025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8" name="Text Box 7">
          <a:extLst>
            <a:ext uri="{FF2B5EF4-FFF2-40B4-BE49-F238E27FC236}">
              <a16:creationId xmlns:a16="http://schemas.microsoft.com/office/drawing/2014/main" id="{00000000-0008-0000-0100-000026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19" name="Text Box 7">
          <a:extLst>
            <a:ext uri="{FF2B5EF4-FFF2-40B4-BE49-F238E27FC236}">
              <a16:creationId xmlns:a16="http://schemas.microsoft.com/office/drawing/2014/main" id="{00000000-0008-0000-0100-000027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0" name="Text Box 7">
          <a:extLst>
            <a:ext uri="{FF2B5EF4-FFF2-40B4-BE49-F238E27FC236}">
              <a16:creationId xmlns:a16="http://schemas.microsoft.com/office/drawing/2014/main" id="{00000000-0008-0000-0100-000028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1" name="Text Box 7">
          <a:extLst>
            <a:ext uri="{FF2B5EF4-FFF2-40B4-BE49-F238E27FC236}">
              <a16:creationId xmlns:a16="http://schemas.microsoft.com/office/drawing/2014/main" id="{00000000-0008-0000-0100-000029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2" name="Text Box 7">
          <a:extLst>
            <a:ext uri="{FF2B5EF4-FFF2-40B4-BE49-F238E27FC236}">
              <a16:creationId xmlns:a16="http://schemas.microsoft.com/office/drawing/2014/main" id="{00000000-0008-0000-0100-00002A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3" name="Text Box 7">
          <a:extLst>
            <a:ext uri="{FF2B5EF4-FFF2-40B4-BE49-F238E27FC236}">
              <a16:creationId xmlns:a16="http://schemas.microsoft.com/office/drawing/2014/main" id="{00000000-0008-0000-0100-00002B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4" name="Text Box 7">
          <a:extLst>
            <a:ext uri="{FF2B5EF4-FFF2-40B4-BE49-F238E27FC236}">
              <a16:creationId xmlns:a16="http://schemas.microsoft.com/office/drawing/2014/main" id="{00000000-0008-0000-0100-00002C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5" name="Text Box 7">
          <a:extLst>
            <a:ext uri="{FF2B5EF4-FFF2-40B4-BE49-F238E27FC236}">
              <a16:creationId xmlns:a16="http://schemas.microsoft.com/office/drawing/2014/main" id="{00000000-0008-0000-0100-00002D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6" name="Text Box 7">
          <a:extLst>
            <a:ext uri="{FF2B5EF4-FFF2-40B4-BE49-F238E27FC236}">
              <a16:creationId xmlns:a16="http://schemas.microsoft.com/office/drawing/2014/main" id="{00000000-0008-0000-0100-00002E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7" name="Text Box 7">
          <a:extLst>
            <a:ext uri="{FF2B5EF4-FFF2-40B4-BE49-F238E27FC236}">
              <a16:creationId xmlns:a16="http://schemas.microsoft.com/office/drawing/2014/main" id="{00000000-0008-0000-0100-00002F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8" name="Text Box 7">
          <a:extLst>
            <a:ext uri="{FF2B5EF4-FFF2-40B4-BE49-F238E27FC236}">
              <a16:creationId xmlns:a16="http://schemas.microsoft.com/office/drawing/2014/main" id="{00000000-0008-0000-0100-000030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29" name="Text Box 7">
          <a:extLst>
            <a:ext uri="{FF2B5EF4-FFF2-40B4-BE49-F238E27FC236}">
              <a16:creationId xmlns:a16="http://schemas.microsoft.com/office/drawing/2014/main" id="{00000000-0008-0000-0100-000031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0" name="Text Box 7">
          <a:extLst>
            <a:ext uri="{FF2B5EF4-FFF2-40B4-BE49-F238E27FC236}">
              <a16:creationId xmlns:a16="http://schemas.microsoft.com/office/drawing/2014/main" id="{00000000-0008-0000-0100-000032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1" name="Text Box 7">
          <a:extLst>
            <a:ext uri="{FF2B5EF4-FFF2-40B4-BE49-F238E27FC236}">
              <a16:creationId xmlns:a16="http://schemas.microsoft.com/office/drawing/2014/main" id="{00000000-0008-0000-0100-000033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2" name="Text Box 7">
          <a:extLst>
            <a:ext uri="{FF2B5EF4-FFF2-40B4-BE49-F238E27FC236}">
              <a16:creationId xmlns:a16="http://schemas.microsoft.com/office/drawing/2014/main" id="{00000000-0008-0000-0100-000034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3" name="Text Box 7">
          <a:extLst>
            <a:ext uri="{FF2B5EF4-FFF2-40B4-BE49-F238E27FC236}">
              <a16:creationId xmlns:a16="http://schemas.microsoft.com/office/drawing/2014/main" id="{00000000-0008-0000-0100-000035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4" name="Text Box 7">
          <a:extLst>
            <a:ext uri="{FF2B5EF4-FFF2-40B4-BE49-F238E27FC236}">
              <a16:creationId xmlns:a16="http://schemas.microsoft.com/office/drawing/2014/main" id="{00000000-0008-0000-0100-000036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5" name="Text Box 7">
          <a:extLst>
            <a:ext uri="{FF2B5EF4-FFF2-40B4-BE49-F238E27FC236}">
              <a16:creationId xmlns:a16="http://schemas.microsoft.com/office/drawing/2014/main" id="{00000000-0008-0000-0100-000037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6" name="Text Box 7">
          <a:extLst>
            <a:ext uri="{FF2B5EF4-FFF2-40B4-BE49-F238E27FC236}">
              <a16:creationId xmlns:a16="http://schemas.microsoft.com/office/drawing/2014/main" id="{00000000-0008-0000-0100-000038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7" name="Text Box 7">
          <a:extLst>
            <a:ext uri="{FF2B5EF4-FFF2-40B4-BE49-F238E27FC236}">
              <a16:creationId xmlns:a16="http://schemas.microsoft.com/office/drawing/2014/main" id="{00000000-0008-0000-0100-000039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8" name="Text Box 7">
          <a:extLst>
            <a:ext uri="{FF2B5EF4-FFF2-40B4-BE49-F238E27FC236}">
              <a16:creationId xmlns:a16="http://schemas.microsoft.com/office/drawing/2014/main" id="{00000000-0008-0000-0100-00003A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39" name="Text Box 7">
          <a:extLst>
            <a:ext uri="{FF2B5EF4-FFF2-40B4-BE49-F238E27FC236}">
              <a16:creationId xmlns:a16="http://schemas.microsoft.com/office/drawing/2014/main" id="{00000000-0008-0000-0100-00003B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0" name="Text Box 7">
          <a:extLst>
            <a:ext uri="{FF2B5EF4-FFF2-40B4-BE49-F238E27FC236}">
              <a16:creationId xmlns:a16="http://schemas.microsoft.com/office/drawing/2014/main" id="{00000000-0008-0000-0100-00003C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1" name="Text Box 7">
          <a:extLst>
            <a:ext uri="{FF2B5EF4-FFF2-40B4-BE49-F238E27FC236}">
              <a16:creationId xmlns:a16="http://schemas.microsoft.com/office/drawing/2014/main" id="{00000000-0008-0000-0100-00003D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2" name="Text Box 7">
          <a:extLst>
            <a:ext uri="{FF2B5EF4-FFF2-40B4-BE49-F238E27FC236}">
              <a16:creationId xmlns:a16="http://schemas.microsoft.com/office/drawing/2014/main" id="{00000000-0008-0000-0100-00003E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3" name="Text Box 7">
          <a:extLst>
            <a:ext uri="{FF2B5EF4-FFF2-40B4-BE49-F238E27FC236}">
              <a16:creationId xmlns:a16="http://schemas.microsoft.com/office/drawing/2014/main" id="{00000000-0008-0000-0100-00003F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4" name="Text Box 7">
          <a:extLst>
            <a:ext uri="{FF2B5EF4-FFF2-40B4-BE49-F238E27FC236}">
              <a16:creationId xmlns:a16="http://schemas.microsoft.com/office/drawing/2014/main" id="{00000000-0008-0000-0100-000040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5" name="Text Box 7">
          <a:extLst>
            <a:ext uri="{FF2B5EF4-FFF2-40B4-BE49-F238E27FC236}">
              <a16:creationId xmlns:a16="http://schemas.microsoft.com/office/drawing/2014/main" id="{00000000-0008-0000-0100-000041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6" name="Text Box 7">
          <a:extLst>
            <a:ext uri="{FF2B5EF4-FFF2-40B4-BE49-F238E27FC236}">
              <a16:creationId xmlns:a16="http://schemas.microsoft.com/office/drawing/2014/main" id="{00000000-0008-0000-0100-000042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7" name="Text Box 7">
          <a:extLst>
            <a:ext uri="{FF2B5EF4-FFF2-40B4-BE49-F238E27FC236}">
              <a16:creationId xmlns:a16="http://schemas.microsoft.com/office/drawing/2014/main" id="{00000000-0008-0000-0100-000043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8" name="Text Box 7">
          <a:extLst>
            <a:ext uri="{FF2B5EF4-FFF2-40B4-BE49-F238E27FC236}">
              <a16:creationId xmlns:a16="http://schemas.microsoft.com/office/drawing/2014/main" id="{00000000-0008-0000-0100-000044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49" name="Text Box 7">
          <a:extLst>
            <a:ext uri="{FF2B5EF4-FFF2-40B4-BE49-F238E27FC236}">
              <a16:creationId xmlns:a16="http://schemas.microsoft.com/office/drawing/2014/main" id="{00000000-0008-0000-0100-000045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0" name="Text Box 7">
          <a:extLst>
            <a:ext uri="{FF2B5EF4-FFF2-40B4-BE49-F238E27FC236}">
              <a16:creationId xmlns:a16="http://schemas.microsoft.com/office/drawing/2014/main" id="{00000000-0008-0000-0100-000046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1" name="Text Box 7">
          <a:extLst>
            <a:ext uri="{FF2B5EF4-FFF2-40B4-BE49-F238E27FC236}">
              <a16:creationId xmlns:a16="http://schemas.microsoft.com/office/drawing/2014/main" id="{00000000-0008-0000-0100-000047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2" name="Text Box 7">
          <a:extLst>
            <a:ext uri="{FF2B5EF4-FFF2-40B4-BE49-F238E27FC236}">
              <a16:creationId xmlns:a16="http://schemas.microsoft.com/office/drawing/2014/main" id="{00000000-0008-0000-0100-000048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3" name="Text Box 7">
          <a:extLst>
            <a:ext uri="{FF2B5EF4-FFF2-40B4-BE49-F238E27FC236}">
              <a16:creationId xmlns:a16="http://schemas.microsoft.com/office/drawing/2014/main" id="{00000000-0008-0000-0100-000049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4" name="Text Box 7">
          <a:extLst>
            <a:ext uri="{FF2B5EF4-FFF2-40B4-BE49-F238E27FC236}">
              <a16:creationId xmlns:a16="http://schemas.microsoft.com/office/drawing/2014/main" id="{00000000-0008-0000-0100-00004A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5" name="Text Box 7">
          <a:extLst>
            <a:ext uri="{FF2B5EF4-FFF2-40B4-BE49-F238E27FC236}">
              <a16:creationId xmlns:a16="http://schemas.microsoft.com/office/drawing/2014/main" id="{00000000-0008-0000-0100-00004B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6" name="Text Box 7">
          <a:extLst>
            <a:ext uri="{FF2B5EF4-FFF2-40B4-BE49-F238E27FC236}">
              <a16:creationId xmlns:a16="http://schemas.microsoft.com/office/drawing/2014/main" id="{00000000-0008-0000-0100-00004C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7" name="Text Box 7">
          <a:extLst>
            <a:ext uri="{FF2B5EF4-FFF2-40B4-BE49-F238E27FC236}">
              <a16:creationId xmlns:a16="http://schemas.microsoft.com/office/drawing/2014/main" id="{00000000-0008-0000-0100-00004D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8" name="Text Box 7">
          <a:extLst>
            <a:ext uri="{FF2B5EF4-FFF2-40B4-BE49-F238E27FC236}">
              <a16:creationId xmlns:a16="http://schemas.microsoft.com/office/drawing/2014/main" id="{00000000-0008-0000-0100-00004E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59" name="Text Box 7">
          <a:extLst>
            <a:ext uri="{FF2B5EF4-FFF2-40B4-BE49-F238E27FC236}">
              <a16:creationId xmlns:a16="http://schemas.microsoft.com/office/drawing/2014/main" id="{00000000-0008-0000-0100-00004F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0" name="Text Box 7">
          <a:extLst>
            <a:ext uri="{FF2B5EF4-FFF2-40B4-BE49-F238E27FC236}">
              <a16:creationId xmlns:a16="http://schemas.microsoft.com/office/drawing/2014/main" id="{00000000-0008-0000-0100-000050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1" name="Text Box 7">
          <a:extLst>
            <a:ext uri="{FF2B5EF4-FFF2-40B4-BE49-F238E27FC236}">
              <a16:creationId xmlns:a16="http://schemas.microsoft.com/office/drawing/2014/main" id="{00000000-0008-0000-0100-000051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2" name="Text Box 7">
          <a:extLst>
            <a:ext uri="{FF2B5EF4-FFF2-40B4-BE49-F238E27FC236}">
              <a16:creationId xmlns:a16="http://schemas.microsoft.com/office/drawing/2014/main" id="{00000000-0008-0000-0100-000052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3" name="Text Box 7">
          <a:extLst>
            <a:ext uri="{FF2B5EF4-FFF2-40B4-BE49-F238E27FC236}">
              <a16:creationId xmlns:a16="http://schemas.microsoft.com/office/drawing/2014/main" id="{00000000-0008-0000-0100-000053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4" name="Text Box 7">
          <a:extLst>
            <a:ext uri="{FF2B5EF4-FFF2-40B4-BE49-F238E27FC236}">
              <a16:creationId xmlns:a16="http://schemas.microsoft.com/office/drawing/2014/main" id="{00000000-0008-0000-0100-000054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5" name="Text Box 7">
          <a:extLst>
            <a:ext uri="{FF2B5EF4-FFF2-40B4-BE49-F238E27FC236}">
              <a16:creationId xmlns:a16="http://schemas.microsoft.com/office/drawing/2014/main" id="{00000000-0008-0000-0100-000055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6" name="Text Box 7">
          <a:extLst>
            <a:ext uri="{FF2B5EF4-FFF2-40B4-BE49-F238E27FC236}">
              <a16:creationId xmlns:a16="http://schemas.microsoft.com/office/drawing/2014/main" id="{00000000-0008-0000-0100-000056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7" name="Text Box 7">
          <a:extLst>
            <a:ext uri="{FF2B5EF4-FFF2-40B4-BE49-F238E27FC236}">
              <a16:creationId xmlns:a16="http://schemas.microsoft.com/office/drawing/2014/main" id="{00000000-0008-0000-0100-000057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8" name="Text Box 7">
          <a:extLst>
            <a:ext uri="{FF2B5EF4-FFF2-40B4-BE49-F238E27FC236}">
              <a16:creationId xmlns:a16="http://schemas.microsoft.com/office/drawing/2014/main" id="{00000000-0008-0000-0100-000058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69" name="Text Box 7">
          <a:extLst>
            <a:ext uri="{FF2B5EF4-FFF2-40B4-BE49-F238E27FC236}">
              <a16:creationId xmlns:a16="http://schemas.microsoft.com/office/drawing/2014/main" id="{00000000-0008-0000-0100-000059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0" name="Text Box 7">
          <a:extLst>
            <a:ext uri="{FF2B5EF4-FFF2-40B4-BE49-F238E27FC236}">
              <a16:creationId xmlns:a16="http://schemas.microsoft.com/office/drawing/2014/main" id="{00000000-0008-0000-0100-00005A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1" name="Text Box 7">
          <a:extLst>
            <a:ext uri="{FF2B5EF4-FFF2-40B4-BE49-F238E27FC236}">
              <a16:creationId xmlns:a16="http://schemas.microsoft.com/office/drawing/2014/main" id="{00000000-0008-0000-0100-00005B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2" name="Text Box 7">
          <a:extLst>
            <a:ext uri="{FF2B5EF4-FFF2-40B4-BE49-F238E27FC236}">
              <a16:creationId xmlns:a16="http://schemas.microsoft.com/office/drawing/2014/main" id="{00000000-0008-0000-0100-00005C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3" name="Text Box 7">
          <a:extLst>
            <a:ext uri="{FF2B5EF4-FFF2-40B4-BE49-F238E27FC236}">
              <a16:creationId xmlns:a16="http://schemas.microsoft.com/office/drawing/2014/main" id="{00000000-0008-0000-0100-00005D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4" name="Text Box 7">
          <a:extLst>
            <a:ext uri="{FF2B5EF4-FFF2-40B4-BE49-F238E27FC236}">
              <a16:creationId xmlns:a16="http://schemas.microsoft.com/office/drawing/2014/main" id="{00000000-0008-0000-0100-00005E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5" name="Text Box 7">
          <a:extLst>
            <a:ext uri="{FF2B5EF4-FFF2-40B4-BE49-F238E27FC236}">
              <a16:creationId xmlns:a16="http://schemas.microsoft.com/office/drawing/2014/main" id="{00000000-0008-0000-0100-00005F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6" name="Text Box 7">
          <a:extLst>
            <a:ext uri="{FF2B5EF4-FFF2-40B4-BE49-F238E27FC236}">
              <a16:creationId xmlns:a16="http://schemas.microsoft.com/office/drawing/2014/main" id="{00000000-0008-0000-0100-000060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7" name="Text Box 7">
          <a:extLst>
            <a:ext uri="{FF2B5EF4-FFF2-40B4-BE49-F238E27FC236}">
              <a16:creationId xmlns:a16="http://schemas.microsoft.com/office/drawing/2014/main" id="{00000000-0008-0000-0100-000061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8" name="Text Box 7">
          <a:extLst>
            <a:ext uri="{FF2B5EF4-FFF2-40B4-BE49-F238E27FC236}">
              <a16:creationId xmlns:a16="http://schemas.microsoft.com/office/drawing/2014/main" id="{00000000-0008-0000-0100-000062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79" name="Text Box 7">
          <a:extLst>
            <a:ext uri="{FF2B5EF4-FFF2-40B4-BE49-F238E27FC236}">
              <a16:creationId xmlns:a16="http://schemas.microsoft.com/office/drawing/2014/main" id="{00000000-0008-0000-0100-000063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0" name="Text Box 7">
          <a:extLst>
            <a:ext uri="{FF2B5EF4-FFF2-40B4-BE49-F238E27FC236}">
              <a16:creationId xmlns:a16="http://schemas.microsoft.com/office/drawing/2014/main" id="{00000000-0008-0000-0100-000064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1" name="Text Box 7">
          <a:extLst>
            <a:ext uri="{FF2B5EF4-FFF2-40B4-BE49-F238E27FC236}">
              <a16:creationId xmlns:a16="http://schemas.microsoft.com/office/drawing/2014/main" id="{00000000-0008-0000-0100-000065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2" name="Text Box 7">
          <a:extLst>
            <a:ext uri="{FF2B5EF4-FFF2-40B4-BE49-F238E27FC236}">
              <a16:creationId xmlns:a16="http://schemas.microsoft.com/office/drawing/2014/main" id="{00000000-0008-0000-0100-000066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3" name="Text Box 7">
          <a:extLst>
            <a:ext uri="{FF2B5EF4-FFF2-40B4-BE49-F238E27FC236}">
              <a16:creationId xmlns:a16="http://schemas.microsoft.com/office/drawing/2014/main" id="{00000000-0008-0000-0100-000067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4" name="Text Box 7">
          <a:extLst>
            <a:ext uri="{FF2B5EF4-FFF2-40B4-BE49-F238E27FC236}">
              <a16:creationId xmlns:a16="http://schemas.microsoft.com/office/drawing/2014/main" id="{00000000-0008-0000-0100-000068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5" name="Text Box 7">
          <a:extLst>
            <a:ext uri="{FF2B5EF4-FFF2-40B4-BE49-F238E27FC236}">
              <a16:creationId xmlns:a16="http://schemas.microsoft.com/office/drawing/2014/main" id="{00000000-0008-0000-0100-000069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6" name="Text Box 7">
          <a:extLst>
            <a:ext uri="{FF2B5EF4-FFF2-40B4-BE49-F238E27FC236}">
              <a16:creationId xmlns:a16="http://schemas.microsoft.com/office/drawing/2014/main" id="{00000000-0008-0000-0100-00006A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7" name="Text Box 7">
          <a:extLst>
            <a:ext uri="{FF2B5EF4-FFF2-40B4-BE49-F238E27FC236}">
              <a16:creationId xmlns:a16="http://schemas.microsoft.com/office/drawing/2014/main" id="{00000000-0008-0000-0100-00006B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8" name="Text Box 7">
          <a:extLst>
            <a:ext uri="{FF2B5EF4-FFF2-40B4-BE49-F238E27FC236}">
              <a16:creationId xmlns:a16="http://schemas.microsoft.com/office/drawing/2014/main" id="{00000000-0008-0000-0100-00006C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89" name="Text Box 7">
          <a:extLst>
            <a:ext uri="{FF2B5EF4-FFF2-40B4-BE49-F238E27FC236}">
              <a16:creationId xmlns:a16="http://schemas.microsoft.com/office/drawing/2014/main" id="{00000000-0008-0000-0100-00006D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90" name="Text Box 7">
          <a:extLst>
            <a:ext uri="{FF2B5EF4-FFF2-40B4-BE49-F238E27FC236}">
              <a16:creationId xmlns:a16="http://schemas.microsoft.com/office/drawing/2014/main" id="{00000000-0008-0000-0100-00006E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91" name="Text Box 7">
          <a:extLst>
            <a:ext uri="{FF2B5EF4-FFF2-40B4-BE49-F238E27FC236}">
              <a16:creationId xmlns:a16="http://schemas.microsoft.com/office/drawing/2014/main" id="{00000000-0008-0000-0100-00006F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92" name="Text Box 7">
          <a:extLst>
            <a:ext uri="{FF2B5EF4-FFF2-40B4-BE49-F238E27FC236}">
              <a16:creationId xmlns:a16="http://schemas.microsoft.com/office/drawing/2014/main" id="{00000000-0008-0000-0100-000070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93" name="Text Box 7">
          <a:extLst>
            <a:ext uri="{FF2B5EF4-FFF2-40B4-BE49-F238E27FC236}">
              <a16:creationId xmlns:a16="http://schemas.microsoft.com/office/drawing/2014/main" id="{00000000-0008-0000-0100-000071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94" name="Text Box 7">
          <a:extLst>
            <a:ext uri="{FF2B5EF4-FFF2-40B4-BE49-F238E27FC236}">
              <a16:creationId xmlns:a16="http://schemas.microsoft.com/office/drawing/2014/main" id="{00000000-0008-0000-0100-000072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95" name="Text Box 7">
          <a:extLst>
            <a:ext uri="{FF2B5EF4-FFF2-40B4-BE49-F238E27FC236}">
              <a16:creationId xmlns:a16="http://schemas.microsoft.com/office/drawing/2014/main" id="{00000000-0008-0000-0100-000073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196" name="Text Box 7">
          <a:extLst>
            <a:ext uri="{FF2B5EF4-FFF2-40B4-BE49-F238E27FC236}">
              <a16:creationId xmlns:a16="http://schemas.microsoft.com/office/drawing/2014/main" id="{00000000-0008-0000-0100-00007496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54" name="Text Box 7">
          <a:extLst>
            <a:ext uri="{FF2B5EF4-FFF2-40B4-BE49-F238E27FC236}">
              <a16:creationId xmlns:a16="http://schemas.microsoft.com/office/drawing/2014/main" id="{00000000-0008-0000-0100-00003E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55" name="Text Box 7">
          <a:extLst>
            <a:ext uri="{FF2B5EF4-FFF2-40B4-BE49-F238E27FC236}">
              <a16:creationId xmlns:a16="http://schemas.microsoft.com/office/drawing/2014/main" id="{00000000-0008-0000-0100-00003F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56" name="Text Box 7">
          <a:extLst>
            <a:ext uri="{FF2B5EF4-FFF2-40B4-BE49-F238E27FC236}">
              <a16:creationId xmlns:a16="http://schemas.microsoft.com/office/drawing/2014/main" id="{00000000-0008-0000-0100-000040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57" name="Text Box 7">
          <a:extLst>
            <a:ext uri="{FF2B5EF4-FFF2-40B4-BE49-F238E27FC236}">
              <a16:creationId xmlns:a16="http://schemas.microsoft.com/office/drawing/2014/main" id="{00000000-0008-0000-0100-000041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58" name="Text Box 7">
          <a:extLst>
            <a:ext uri="{FF2B5EF4-FFF2-40B4-BE49-F238E27FC236}">
              <a16:creationId xmlns:a16="http://schemas.microsoft.com/office/drawing/2014/main" id="{00000000-0008-0000-0100-000042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59" name="Text Box 7">
          <a:extLst>
            <a:ext uri="{FF2B5EF4-FFF2-40B4-BE49-F238E27FC236}">
              <a16:creationId xmlns:a16="http://schemas.microsoft.com/office/drawing/2014/main" id="{00000000-0008-0000-0100-000043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0" name="Text Box 7">
          <a:extLst>
            <a:ext uri="{FF2B5EF4-FFF2-40B4-BE49-F238E27FC236}">
              <a16:creationId xmlns:a16="http://schemas.microsoft.com/office/drawing/2014/main" id="{00000000-0008-0000-0100-000044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1" name="Text Box 7">
          <a:extLst>
            <a:ext uri="{FF2B5EF4-FFF2-40B4-BE49-F238E27FC236}">
              <a16:creationId xmlns:a16="http://schemas.microsoft.com/office/drawing/2014/main" id="{00000000-0008-0000-0100-000045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2" name="Text Box 7">
          <a:extLst>
            <a:ext uri="{FF2B5EF4-FFF2-40B4-BE49-F238E27FC236}">
              <a16:creationId xmlns:a16="http://schemas.microsoft.com/office/drawing/2014/main" id="{00000000-0008-0000-0100-000046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3" name="Text Box 7">
          <a:extLst>
            <a:ext uri="{FF2B5EF4-FFF2-40B4-BE49-F238E27FC236}">
              <a16:creationId xmlns:a16="http://schemas.microsoft.com/office/drawing/2014/main" id="{00000000-0008-0000-0100-000047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4" name="Text Box 7">
          <a:extLst>
            <a:ext uri="{FF2B5EF4-FFF2-40B4-BE49-F238E27FC236}">
              <a16:creationId xmlns:a16="http://schemas.microsoft.com/office/drawing/2014/main" id="{00000000-0008-0000-0100-000048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5" name="Text Box 7">
          <a:extLst>
            <a:ext uri="{FF2B5EF4-FFF2-40B4-BE49-F238E27FC236}">
              <a16:creationId xmlns:a16="http://schemas.microsoft.com/office/drawing/2014/main" id="{00000000-0008-0000-0100-000049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6" name="Text Box 7">
          <a:extLst>
            <a:ext uri="{FF2B5EF4-FFF2-40B4-BE49-F238E27FC236}">
              <a16:creationId xmlns:a16="http://schemas.microsoft.com/office/drawing/2014/main" id="{00000000-0008-0000-0100-00004A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7" name="Text Box 7">
          <a:extLst>
            <a:ext uri="{FF2B5EF4-FFF2-40B4-BE49-F238E27FC236}">
              <a16:creationId xmlns:a16="http://schemas.microsoft.com/office/drawing/2014/main" id="{00000000-0008-0000-0100-00004B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8" name="Text Box 7">
          <a:extLst>
            <a:ext uri="{FF2B5EF4-FFF2-40B4-BE49-F238E27FC236}">
              <a16:creationId xmlns:a16="http://schemas.microsoft.com/office/drawing/2014/main" id="{00000000-0008-0000-0100-00004C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69" name="Text Box 7">
          <a:extLst>
            <a:ext uri="{FF2B5EF4-FFF2-40B4-BE49-F238E27FC236}">
              <a16:creationId xmlns:a16="http://schemas.microsoft.com/office/drawing/2014/main" id="{00000000-0008-0000-0100-00004D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0" name="Text Box 7">
          <a:extLst>
            <a:ext uri="{FF2B5EF4-FFF2-40B4-BE49-F238E27FC236}">
              <a16:creationId xmlns:a16="http://schemas.microsoft.com/office/drawing/2014/main" id="{00000000-0008-0000-0100-00004E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1" name="Text Box 7">
          <a:extLst>
            <a:ext uri="{FF2B5EF4-FFF2-40B4-BE49-F238E27FC236}">
              <a16:creationId xmlns:a16="http://schemas.microsoft.com/office/drawing/2014/main" id="{00000000-0008-0000-0100-00004F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2" name="Text Box 7">
          <a:extLst>
            <a:ext uri="{FF2B5EF4-FFF2-40B4-BE49-F238E27FC236}">
              <a16:creationId xmlns:a16="http://schemas.microsoft.com/office/drawing/2014/main" id="{00000000-0008-0000-0100-000050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3" name="Text Box 7">
          <a:extLst>
            <a:ext uri="{FF2B5EF4-FFF2-40B4-BE49-F238E27FC236}">
              <a16:creationId xmlns:a16="http://schemas.microsoft.com/office/drawing/2014/main" id="{00000000-0008-0000-0100-000051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4" name="Text Box 7">
          <a:extLst>
            <a:ext uri="{FF2B5EF4-FFF2-40B4-BE49-F238E27FC236}">
              <a16:creationId xmlns:a16="http://schemas.microsoft.com/office/drawing/2014/main" id="{00000000-0008-0000-0100-000052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5" name="Text Box 7">
          <a:extLst>
            <a:ext uri="{FF2B5EF4-FFF2-40B4-BE49-F238E27FC236}">
              <a16:creationId xmlns:a16="http://schemas.microsoft.com/office/drawing/2014/main" id="{00000000-0008-0000-0100-000053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6" name="Text Box 7">
          <a:extLst>
            <a:ext uri="{FF2B5EF4-FFF2-40B4-BE49-F238E27FC236}">
              <a16:creationId xmlns:a16="http://schemas.microsoft.com/office/drawing/2014/main" id="{00000000-0008-0000-0100-000054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7" name="Text Box 7">
          <a:extLst>
            <a:ext uri="{FF2B5EF4-FFF2-40B4-BE49-F238E27FC236}">
              <a16:creationId xmlns:a16="http://schemas.microsoft.com/office/drawing/2014/main" id="{00000000-0008-0000-0100-000055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8" name="Text Box 7">
          <a:extLst>
            <a:ext uri="{FF2B5EF4-FFF2-40B4-BE49-F238E27FC236}">
              <a16:creationId xmlns:a16="http://schemas.microsoft.com/office/drawing/2014/main" id="{00000000-0008-0000-0100-000056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79" name="Text Box 7">
          <a:extLst>
            <a:ext uri="{FF2B5EF4-FFF2-40B4-BE49-F238E27FC236}">
              <a16:creationId xmlns:a16="http://schemas.microsoft.com/office/drawing/2014/main" id="{00000000-0008-0000-0100-000057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0" name="Text Box 7">
          <a:extLst>
            <a:ext uri="{FF2B5EF4-FFF2-40B4-BE49-F238E27FC236}">
              <a16:creationId xmlns:a16="http://schemas.microsoft.com/office/drawing/2014/main" id="{00000000-0008-0000-0100-000058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1" name="Text Box 7">
          <a:extLst>
            <a:ext uri="{FF2B5EF4-FFF2-40B4-BE49-F238E27FC236}">
              <a16:creationId xmlns:a16="http://schemas.microsoft.com/office/drawing/2014/main" id="{00000000-0008-0000-0100-000059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2" name="Text Box 7">
          <a:extLst>
            <a:ext uri="{FF2B5EF4-FFF2-40B4-BE49-F238E27FC236}">
              <a16:creationId xmlns:a16="http://schemas.microsoft.com/office/drawing/2014/main" id="{00000000-0008-0000-0100-00005A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3" name="Text Box 7">
          <a:extLst>
            <a:ext uri="{FF2B5EF4-FFF2-40B4-BE49-F238E27FC236}">
              <a16:creationId xmlns:a16="http://schemas.microsoft.com/office/drawing/2014/main" id="{00000000-0008-0000-0100-00005B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4" name="Text Box 7">
          <a:extLst>
            <a:ext uri="{FF2B5EF4-FFF2-40B4-BE49-F238E27FC236}">
              <a16:creationId xmlns:a16="http://schemas.microsoft.com/office/drawing/2014/main" id="{00000000-0008-0000-0100-00005C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5" name="Text Box 7">
          <a:extLst>
            <a:ext uri="{FF2B5EF4-FFF2-40B4-BE49-F238E27FC236}">
              <a16:creationId xmlns:a16="http://schemas.microsoft.com/office/drawing/2014/main" id="{00000000-0008-0000-0100-00005D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6" name="Text Box 7">
          <a:extLst>
            <a:ext uri="{FF2B5EF4-FFF2-40B4-BE49-F238E27FC236}">
              <a16:creationId xmlns:a16="http://schemas.microsoft.com/office/drawing/2014/main" id="{00000000-0008-0000-0100-00005E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7" name="Text Box 7">
          <a:extLst>
            <a:ext uri="{FF2B5EF4-FFF2-40B4-BE49-F238E27FC236}">
              <a16:creationId xmlns:a16="http://schemas.microsoft.com/office/drawing/2014/main" id="{00000000-0008-0000-0100-00005F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8" name="Text Box 7">
          <a:extLst>
            <a:ext uri="{FF2B5EF4-FFF2-40B4-BE49-F238E27FC236}">
              <a16:creationId xmlns:a16="http://schemas.microsoft.com/office/drawing/2014/main" id="{00000000-0008-0000-0100-000060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89" name="Text Box 7">
          <a:extLst>
            <a:ext uri="{FF2B5EF4-FFF2-40B4-BE49-F238E27FC236}">
              <a16:creationId xmlns:a16="http://schemas.microsoft.com/office/drawing/2014/main" id="{00000000-0008-0000-0100-000061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0" name="Text Box 7">
          <a:extLst>
            <a:ext uri="{FF2B5EF4-FFF2-40B4-BE49-F238E27FC236}">
              <a16:creationId xmlns:a16="http://schemas.microsoft.com/office/drawing/2014/main" id="{00000000-0008-0000-0100-000062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1" name="Text Box 7">
          <a:extLst>
            <a:ext uri="{FF2B5EF4-FFF2-40B4-BE49-F238E27FC236}">
              <a16:creationId xmlns:a16="http://schemas.microsoft.com/office/drawing/2014/main" id="{00000000-0008-0000-0100-000063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2" name="Text Box 7">
          <a:extLst>
            <a:ext uri="{FF2B5EF4-FFF2-40B4-BE49-F238E27FC236}">
              <a16:creationId xmlns:a16="http://schemas.microsoft.com/office/drawing/2014/main" id="{00000000-0008-0000-0100-000064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3" name="Text Box 7">
          <a:extLst>
            <a:ext uri="{FF2B5EF4-FFF2-40B4-BE49-F238E27FC236}">
              <a16:creationId xmlns:a16="http://schemas.microsoft.com/office/drawing/2014/main" id="{00000000-0008-0000-0100-000065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4" name="Text Box 7">
          <a:extLst>
            <a:ext uri="{FF2B5EF4-FFF2-40B4-BE49-F238E27FC236}">
              <a16:creationId xmlns:a16="http://schemas.microsoft.com/office/drawing/2014/main" id="{00000000-0008-0000-0100-000066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5" name="Text Box 7">
          <a:extLst>
            <a:ext uri="{FF2B5EF4-FFF2-40B4-BE49-F238E27FC236}">
              <a16:creationId xmlns:a16="http://schemas.microsoft.com/office/drawing/2014/main" id="{00000000-0008-0000-0100-000067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6" name="Text Box 7">
          <a:extLst>
            <a:ext uri="{FF2B5EF4-FFF2-40B4-BE49-F238E27FC236}">
              <a16:creationId xmlns:a16="http://schemas.microsoft.com/office/drawing/2014/main" id="{00000000-0008-0000-0100-000068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7" name="Text Box 7">
          <a:extLst>
            <a:ext uri="{FF2B5EF4-FFF2-40B4-BE49-F238E27FC236}">
              <a16:creationId xmlns:a16="http://schemas.microsoft.com/office/drawing/2014/main" id="{00000000-0008-0000-0100-000069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8" name="Text Box 7">
          <a:extLst>
            <a:ext uri="{FF2B5EF4-FFF2-40B4-BE49-F238E27FC236}">
              <a16:creationId xmlns:a16="http://schemas.microsoft.com/office/drawing/2014/main" id="{00000000-0008-0000-0100-00006A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699" name="Text Box 7">
          <a:extLst>
            <a:ext uri="{FF2B5EF4-FFF2-40B4-BE49-F238E27FC236}">
              <a16:creationId xmlns:a16="http://schemas.microsoft.com/office/drawing/2014/main" id="{00000000-0008-0000-0100-00006B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0" name="Text Box 7">
          <a:extLst>
            <a:ext uri="{FF2B5EF4-FFF2-40B4-BE49-F238E27FC236}">
              <a16:creationId xmlns:a16="http://schemas.microsoft.com/office/drawing/2014/main" id="{00000000-0008-0000-0100-00006C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1" name="Text Box 7">
          <a:extLst>
            <a:ext uri="{FF2B5EF4-FFF2-40B4-BE49-F238E27FC236}">
              <a16:creationId xmlns:a16="http://schemas.microsoft.com/office/drawing/2014/main" id="{00000000-0008-0000-0100-00006D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2" name="Text Box 7">
          <a:extLst>
            <a:ext uri="{FF2B5EF4-FFF2-40B4-BE49-F238E27FC236}">
              <a16:creationId xmlns:a16="http://schemas.microsoft.com/office/drawing/2014/main" id="{00000000-0008-0000-0100-00006E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3" name="Text Box 7">
          <a:extLst>
            <a:ext uri="{FF2B5EF4-FFF2-40B4-BE49-F238E27FC236}">
              <a16:creationId xmlns:a16="http://schemas.microsoft.com/office/drawing/2014/main" id="{00000000-0008-0000-0100-00006F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4" name="Text Box 7">
          <a:extLst>
            <a:ext uri="{FF2B5EF4-FFF2-40B4-BE49-F238E27FC236}">
              <a16:creationId xmlns:a16="http://schemas.microsoft.com/office/drawing/2014/main" id="{00000000-0008-0000-0100-000070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5" name="Text Box 7">
          <a:extLst>
            <a:ext uri="{FF2B5EF4-FFF2-40B4-BE49-F238E27FC236}">
              <a16:creationId xmlns:a16="http://schemas.microsoft.com/office/drawing/2014/main" id="{00000000-0008-0000-0100-000071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6" name="Text Box 7">
          <a:extLst>
            <a:ext uri="{FF2B5EF4-FFF2-40B4-BE49-F238E27FC236}">
              <a16:creationId xmlns:a16="http://schemas.microsoft.com/office/drawing/2014/main" id="{00000000-0008-0000-0100-000072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7" name="Text Box 7">
          <a:extLst>
            <a:ext uri="{FF2B5EF4-FFF2-40B4-BE49-F238E27FC236}">
              <a16:creationId xmlns:a16="http://schemas.microsoft.com/office/drawing/2014/main" id="{00000000-0008-0000-0100-000073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8" name="Text Box 7">
          <a:extLst>
            <a:ext uri="{FF2B5EF4-FFF2-40B4-BE49-F238E27FC236}">
              <a16:creationId xmlns:a16="http://schemas.microsoft.com/office/drawing/2014/main" id="{00000000-0008-0000-0100-000074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09" name="Text Box 7">
          <a:extLst>
            <a:ext uri="{FF2B5EF4-FFF2-40B4-BE49-F238E27FC236}">
              <a16:creationId xmlns:a16="http://schemas.microsoft.com/office/drawing/2014/main" id="{00000000-0008-0000-0100-000075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0" name="Text Box 7">
          <a:extLst>
            <a:ext uri="{FF2B5EF4-FFF2-40B4-BE49-F238E27FC236}">
              <a16:creationId xmlns:a16="http://schemas.microsoft.com/office/drawing/2014/main" id="{00000000-0008-0000-0100-000076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1" name="Text Box 7">
          <a:extLst>
            <a:ext uri="{FF2B5EF4-FFF2-40B4-BE49-F238E27FC236}">
              <a16:creationId xmlns:a16="http://schemas.microsoft.com/office/drawing/2014/main" id="{00000000-0008-0000-0100-000077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2" name="Text Box 7">
          <a:extLst>
            <a:ext uri="{FF2B5EF4-FFF2-40B4-BE49-F238E27FC236}">
              <a16:creationId xmlns:a16="http://schemas.microsoft.com/office/drawing/2014/main" id="{00000000-0008-0000-0100-000078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3" name="Text Box 7">
          <a:extLst>
            <a:ext uri="{FF2B5EF4-FFF2-40B4-BE49-F238E27FC236}">
              <a16:creationId xmlns:a16="http://schemas.microsoft.com/office/drawing/2014/main" id="{00000000-0008-0000-0100-000079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4" name="Text Box 7">
          <a:extLst>
            <a:ext uri="{FF2B5EF4-FFF2-40B4-BE49-F238E27FC236}">
              <a16:creationId xmlns:a16="http://schemas.microsoft.com/office/drawing/2014/main" id="{00000000-0008-0000-0100-00007A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5" name="Text Box 7">
          <a:extLst>
            <a:ext uri="{FF2B5EF4-FFF2-40B4-BE49-F238E27FC236}">
              <a16:creationId xmlns:a16="http://schemas.microsoft.com/office/drawing/2014/main" id="{00000000-0008-0000-0100-00007B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6" name="Text Box 7">
          <a:extLst>
            <a:ext uri="{FF2B5EF4-FFF2-40B4-BE49-F238E27FC236}">
              <a16:creationId xmlns:a16="http://schemas.microsoft.com/office/drawing/2014/main" id="{00000000-0008-0000-0100-00007C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7" name="Text Box 7">
          <a:extLst>
            <a:ext uri="{FF2B5EF4-FFF2-40B4-BE49-F238E27FC236}">
              <a16:creationId xmlns:a16="http://schemas.microsoft.com/office/drawing/2014/main" id="{00000000-0008-0000-0100-00007D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8" name="Text Box 7">
          <a:extLst>
            <a:ext uri="{FF2B5EF4-FFF2-40B4-BE49-F238E27FC236}">
              <a16:creationId xmlns:a16="http://schemas.microsoft.com/office/drawing/2014/main" id="{00000000-0008-0000-0100-00007E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19" name="Text Box 7">
          <a:extLst>
            <a:ext uri="{FF2B5EF4-FFF2-40B4-BE49-F238E27FC236}">
              <a16:creationId xmlns:a16="http://schemas.microsoft.com/office/drawing/2014/main" id="{00000000-0008-0000-0100-00007F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0" name="Text Box 7">
          <a:extLst>
            <a:ext uri="{FF2B5EF4-FFF2-40B4-BE49-F238E27FC236}">
              <a16:creationId xmlns:a16="http://schemas.microsoft.com/office/drawing/2014/main" id="{00000000-0008-0000-0100-000080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1" name="Text Box 7">
          <a:extLst>
            <a:ext uri="{FF2B5EF4-FFF2-40B4-BE49-F238E27FC236}">
              <a16:creationId xmlns:a16="http://schemas.microsoft.com/office/drawing/2014/main" id="{00000000-0008-0000-0100-000081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2" name="Text Box 7">
          <a:extLst>
            <a:ext uri="{FF2B5EF4-FFF2-40B4-BE49-F238E27FC236}">
              <a16:creationId xmlns:a16="http://schemas.microsoft.com/office/drawing/2014/main" id="{00000000-0008-0000-0100-000082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3" name="Text Box 7">
          <a:extLst>
            <a:ext uri="{FF2B5EF4-FFF2-40B4-BE49-F238E27FC236}">
              <a16:creationId xmlns:a16="http://schemas.microsoft.com/office/drawing/2014/main" id="{00000000-0008-0000-0100-000083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4" name="Text Box 7">
          <a:extLst>
            <a:ext uri="{FF2B5EF4-FFF2-40B4-BE49-F238E27FC236}">
              <a16:creationId xmlns:a16="http://schemas.microsoft.com/office/drawing/2014/main" id="{00000000-0008-0000-0100-000084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5" name="Text Box 7">
          <a:extLst>
            <a:ext uri="{FF2B5EF4-FFF2-40B4-BE49-F238E27FC236}">
              <a16:creationId xmlns:a16="http://schemas.microsoft.com/office/drawing/2014/main" id="{00000000-0008-0000-0100-000085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6" name="Text Box 7">
          <a:extLst>
            <a:ext uri="{FF2B5EF4-FFF2-40B4-BE49-F238E27FC236}">
              <a16:creationId xmlns:a16="http://schemas.microsoft.com/office/drawing/2014/main" id="{00000000-0008-0000-0100-000086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7" name="Text Box 7">
          <a:extLst>
            <a:ext uri="{FF2B5EF4-FFF2-40B4-BE49-F238E27FC236}">
              <a16:creationId xmlns:a16="http://schemas.microsoft.com/office/drawing/2014/main" id="{00000000-0008-0000-0100-000087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8" name="Text Box 7">
          <a:extLst>
            <a:ext uri="{FF2B5EF4-FFF2-40B4-BE49-F238E27FC236}">
              <a16:creationId xmlns:a16="http://schemas.microsoft.com/office/drawing/2014/main" id="{00000000-0008-0000-0100-000088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29" name="Text Box 7">
          <a:extLst>
            <a:ext uri="{FF2B5EF4-FFF2-40B4-BE49-F238E27FC236}">
              <a16:creationId xmlns:a16="http://schemas.microsoft.com/office/drawing/2014/main" id="{00000000-0008-0000-0100-000089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0" name="Text Box 7">
          <a:extLst>
            <a:ext uri="{FF2B5EF4-FFF2-40B4-BE49-F238E27FC236}">
              <a16:creationId xmlns:a16="http://schemas.microsoft.com/office/drawing/2014/main" id="{00000000-0008-0000-0100-00008A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1" name="Text Box 7">
          <a:extLst>
            <a:ext uri="{FF2B5EF4-FFF2-40B4-BE49-F238E27FC236}">
              <a16:creationId xmlns:a16="http://schemas.microsoft.com/office/drawing/2014/main" id="{00000000-0008-0000-0100-00008B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2" name="Text Box 7">
          <a:extLst>
            <a:ext uri="{FF2B5EF4-FFF2-40B4-BE49-F238E27FC236}">
              <a16:creationId xmlns:a16="http://schemas.microsoft.com/office/drawing/2014/main" id="{00000000-0008-0000-0100-00008C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3" name="Text Box 7">
          <a:extLst>
            <a:ext uri="{FF2B5EF4-FFF2-40B4-BE49-F238E27FC236}">
              <a16:creationId xmlns:a16="http://schemas.microsoft.com/office/drawing/2014/main" id="{00000000-0008-0000-0100-00008D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4" name="Text Box 7">
          <a:extLst>
            <a:ext uri="{FF2B5EF4-FFF2-40B4-BE49-F238E27FC236}">
              <a16:creationId xmlns:a16="http://schemas.microsoft.com/office/drawing/2014/main" id="{00000000-0008-0000-0100-00008E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5" name="Text Box 7">
          <a:extLst>
            <a:ext uri="{FF2B5EF4-FFF2-40B4-BE49-F238E27FC236}">
              <a16:creationId xmlns:a16="http://schemas.microsoft.com/office/drawing/2014/main" id="{00000000-0008-0000-0100-00008F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6" name="Text Box 7">
          <a:extLst>
            <a:ext uri="{FF2B5EF4-FFF2-40B4-BE49-F238E27FC236}">
              <a16:creationId xmlns:a16="http://schemas.microsoft.com/office/drawing/2014/main" id="{00000000-0008-0000-0100-000090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7" name="Text Box 7">
          <a:extLst>
            <a:ext uri="{FF2B5EF4-FFF2-40B4-BE49-F238E27FC236}">
              <a16:creationId xmlns:a16="http://schemas.microsoft.com/office/drawing/2014/main" id="{00000000-0008-0000-0100-000091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8" name="Text Box 7">
          <a:extLst>
            <a:ext uri="{FF2B5EF4-FFF2-40B4-BE49-F238E27FC236}">
              <a16:creationId xmlns:a16="http://schemas.microsoft.com/office/drawing/2014/main" id="{00000000-0008-0000-0100-000092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39" name="Text Box 7">
          <a:extLst>
            <a:ext uri="{FF2B5EF4-FFF2-40B4-BE49-F238E27FC236}">
              <a16:creationId xmlns:a16="http://schemas.microsoft.com/office/drawing/2014/main" id="{00000000-0008-0000-0100-000093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40" name="Text Box 7">
          <a:extLst>
            <a:ext uri="{FF2B5EF4-FFF2-40B4-BE49-F238E27FC236}">
              <a16:creationId xmlns:a16="http://schemas.microsoft.com/office/drawing/2014/main" id="{00000000-0008-0000-0100-000094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41" name="Text Box 7">
          <a:extLst>
            <a:ext uri="{FF2B5EF4-FFF2-40B4-BE49-F238E27FC236}">
              <a16:creationId xmlns:a16="http://schemas.microsoft.com/office/drawing/2014/main" id="{00000000-0008-0000-0100-000095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42" name="Text Box 7">
          <a:extLst>
            <a:ext uri="{FF2B5EF4-FFF2-40B4-BE49-F238E27FC236}">
              <a16:creationId xmlns:a16="http://schemas.microsoft.com/office/drawing/2014/main" id="{00000000-0008-0000-0100-000096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43" name="Text Box 7">
          <a:extLst>
            <a:ext uri="{FF2B5EF4-FFF2-40B4-BE49-F238E27FC236}">
              <a16:creationId xmlns:a16="http://schemas.microsoft.com/office/drawing/2014/main" id="{00000000-0008-0000-0100-000097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6744" name="Text Box 7">
          <a:extLst>
            <a:ext uri="{FF2B5EF4-FFF2-40B4-BE49-F238E27FC236}">
              <a16:creationId xmlns:a16="http://schemas.microsoft.com/office/drawing/2014/main" id="{00000000-0008-0000-0100-00009898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02" name="Text Box 7">
          <a:extLst>
            <a:ext uri="{FF2B5EF4-FFF2-40B4-BE49-F238E27FC236}">
              <a16:creationId xmlns:a16="http://schemas.microsoft.com/office/drawing/2014/main" id="{00000000-0008-0000-0100-000062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03" name="Text Box 7">
          <a:extLst>
            <a:ext uri="{FF2B5EF4-FFF2-40B4-BE49-F238E27FC236}">
              <a16:creationId xmlns:a16="http://schemas.microsoft.com/office/drawing/2014/main" id="{00000000-0008-0000-0100-000063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04" name="Text Box 7">
          <a:extLst>
            <a:ext uri="{FF2B5EF4-FFF2-40B4-BE49-F238E27FC236}">
              <a16:creationId xmlns:a16="http://schemas.microsoft.com/office/drawing/2014/main" id="{00000000-0008-0000-0100-000064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05" name="Text Box 7">
          <a:extLst>
            <a:ext uri="{FF2B5EF4-FFF2-40B4-BE49-F238E27FC236}">
              <a16:creationId xmlns:a16="http://schemas.microsoft.com/office/drawing/2014/main" id="{00000000-0008-0000-0100-000065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06" name="Text Box 7">
          <a:extLst>
            <a:ext uri="{FF2B5EF4-FFF2-40B4-BE49-F238E27FC236}">
              <a16:creationId xmlns:a16="http://schemas.microsoft.com/office/drawing/2014/main" id="{00000000-0008-0000-0100-000066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07" name="Text Box 7">
          <a:extLst>
            <a:ext uri="{FF2B5EF4-FFF2-40B4-BE49-F238E27FC236}">
              <a16:creationId xmlns:a16="http://schemas.microsoft.com/office/drawing/2014/main" id="{00000000-0008-0000-0100-000067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08" name="Text Box 7">
          <a:extLst>
            <a:ext uri="{FF2B5EF4-FFF2-40B4-BE49-F238E27FC236}">
              <a16:creationId xmlns:a16="http://schemas.microsoft.com/office/drawing/2014/main" id="{00000000-0008-0000-0100-000068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09" name="Text Box 7">
          <a:extLst>
            <a:ext uri="{FF2B5EF4-FFF2-40B4-BE49-F238E27FC236}">
              <a16:creationId xmlns:a16="http://schemas.microsoft.com/office/drawing/2014/main" id="{00000000-0008-0000-0100-000069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0" name="Text Box 7">
          <a:extLst>
            <a:ext uri="{FF2B5EF4-FFF2-40B4-BE49-F238E27FC236}">
              <a16:creationId xmlns:a16="http://schemas.microsoft.com/office/drawing/2014/main" id="{00000000-0008-0000-0100-00006A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1" name="Text Box 7">
          <a:extLst>
            <a:ext uri="{FF2B5EF4-FFF2-40B4-BE49-F238E27FC236}">
              <a16:creationId xmlns:a16="http://schemas.microsoft.com/office/drawing/2014/main" id="{00000000-0008-0000-0100-00006B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2" name="Text Box 7">
          <a:extLst>
            <a:ext uri="{FF2B5EF4-FFF2-40B4-BE49-F238E27FC236}">
              <a16:creationId xmlns:a16="http://schemas.microsoft.com/office/drawing/2014/main" id="{00000000-0008-0000-0100-00006C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3" name="Text Box 7">
          <a:extLst>
            <a:ext uri="{FF2B5EF4-FFF2-40B4-BE49-F238E27FC236}">
              <a16:creationId xmlns:a16="http://schemas.microsoft.com/office/drawing/2014/main" id="{00000000-0008-0000-0100-00006D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4" name="Text Box 7">
          <a:extLst>
            <a:ext uri="{FF2B5EF4-FFF2-40B4-BE49-F238E27FC236}">
              <a16:creationId xmlns:a16="http://schemas.microsoft.com/office/drawing/2014/main" id="{00000000-0008-0000-0100-00006E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5" name="Text Box 7">
          <a:extLst>
            <a:ext uri="{FF2B5EF4-FFF2-40B4-BE49-F238E27FC236}">
              <a16:creationId xmlns:a16="http://schemas.microsoft.com/office/drawing/2014/main" id="{00000000-0008-0000-0100-00006F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6" name="Text Box 7">
          <a:extLst>
            <a:ext uri="{FF2B5EF4-FFF2-40B4-BE49-F238E27FC236}">
              <a16:creationId xmlns:a16="http://schemas.microsoft.com/office/drawing/2014/main" id="{00000000-0008-0000-0100-000070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7" name="Text Box 7">
          <a:extLst>
            <a:ext uri="{FF2B5EF4-FFF2-40B4-BE49-F238E27FC236}">
              <a16:creationId xmlns:a16="http://schemas.microsoft.com/office/drawing/2014/main" id="{00000000-0008-0000-0100-000071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8" name="Text Box 7">
          <a:extLst>
            <a:ext uri="{FF2B5EF4-FFF2-40B4-BE49-F238E27FC236}">
              <a16:creationId xmlns:a16="http://schemas.microsoft.com/office/drawing/2014/main" id="{00000000-0008-0000-0100-000072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19" name="Text Box 7">
          <a:extLst>
            <a:ext uri="{FF2B5EF4-FFF2-40B4-BE49-F238E27FC236}">
              <a16:creationId xmlns:a16="http://schemas.microsoft.com/office/drawing/2014/main" id="{00000000-0008-0000-0100-000073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0" name="Text Box 7">
          <a:extLst>
            <a:ext uri="{FF2B5EF4-FFF2-40B4-BE49-F238E27FC236}">
              <a16:creationId xmlns:a16="http://schemas.microsoft.com/office/drawing/2014/main" id="{00000000-0008-0000-0100-000074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1" name="Text Box 7">
          <a:extLst>
            <a:ext uri="{FF2B5EF4-FFF2-40B4-BE49-F238E27FC236}">
              <a16:creationId xmlns:a16="http://schemas.microsoft.com/office/drawing/2014/main" id="{00000000-0008-0000-0100-000075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2" name="Text Box 7">
          <a:extLst>
            <a:ext uri="{FF2B5EF4-FFF2-40B4-BE49-F238E27FC236}">
              <a16:creationId xmlns:a16="http://schemas.microsoft.com/office/drawing/2014/main" id="{00000000-0008-0000-0100-000076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3" name="Text Box 7">
          <a:extLst>
            <a:ext uri="{FF2B5EF4-FFF2-40B4-BE49-F238E27FC236}">
              <a16:creationId xmlns:a16="http://schemas.microsoft.com/office/drawing/2014/main" id="{00000000-0008-0000-0100-000077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4" name="Text Box 7">
          <a:extLst>
            <a:ext uri="{FF2B5EF4-FFF2-40B4-BE49-F238E27FC236}">
              <a16:creationId xmlns:a16="http://schemas.microsoft.com/office/drawing/2014/main" id="{00000000-0008-0000-0100-000078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5" name="Text Box 7">
          <a:extLst>
            <a:ext uri="{FF2B5EF4-FFF2-40B4-BE49-F238E27FC236}">
              <a16:creationId xmlns:a16="http://schemas.microsoft.com/office/drawing/2014/main" id="{00000000-0008-0000-0100-000079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6" name="Text Box 7">
          <a:extLst>
            <a:ext uri="{FF2B5EF4-FFF2-40B4-BE49-F238E27FC236}">
              <a16:creationId xmlns:a16="http://schemas.microsoft.com/office/drawing/2014/main" id="{00000000-0008-0000-0100-00007A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7" name="Text Box 7">
          <a:extLst>
            <a:ext uri="{FF2B5EF4-FFF2-40B4-BE49-F238E27FC236}">
              <a16:creationId xmlns:a16="http://schemas.microsoft.com/office/drawing/2014/main" id="{00000000-0008-0000-0100-00007B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8" name="Text Box 7">
          <a:extLst>
            <a:ext uri="{FF2B5EF4-FFF2-40B4-BE49-F238E27FC236}">
              <a16:creationId xmlns:a16="http://schemas.microsoft.com/office/drawing/2014/main" id="{00000000-0008-0000-0100-00007C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29" name="Text Box 7">
          <a:extLst>
            <a:ext uri="{FF2B5EF4-FFF2-40B4-BE49-F238E27FC236}">
              <a16:creationId xmlns:a16="http://schemas.microsoft.com/office/drawing/2014/main" id="{00000000-0008-0000-0100-00007D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0" name="Text Box 7">
          <a:extLst>
            <a:ext uri="{FF2B5EF4-FFF2-40B4-BE49-F238E27FC236}">
              <a16:creationId xmlns:a16="http://schemas.microsoft.com/office/drawing/2014/main" id="{00000000-0008-0000-0100-00007E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1" name="Text Box 7">
          <a:extLst>
            <a:ext uri="{FF2B5EF4-FFF2-40B4-BE49-F238E27FC236}">
              <a16:creationId xmlns:a16="http://schemas.microsoft.com/office/drawing/2014/main" id="{00000000-0008-0000-0100-00007F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2" name="Text Box 7">
          <a:extLst>
            <a:ext uri="{FF2B5EF4-FFF2-40B4-BE49-F238E27FC236}">
              <a16:creationId xmlns:a16="http://schemas.microsoft.com/office/drawing/2014/main" id="{00000000-0008-0000-0100-000080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3" name="Text Box 7">
          <a:extLst>
            <a:ext uri="{FF2B5EF4-FFF2-40B4-BE49-F238E27FC236}">
              <a16:creationId xmlns:a16="http://schemas.microsoft.com/office/drawing/2014/main" id="{00000000-0008-0000-0100-000081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4" name="Text Box 7">
          <a:extLst>
            <a:ext uri="{FF2B5EF4-FFF2-40B4-BE49-F238E27FC236}">
              <a16:creationId xmlns:a16="http://schemas.microsoft.com/office/drawing/2014/main" id="{00000000-0008-0000-0100-000082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5" name="Text Box 7">
          <a:extLst>
            <a:ext uri="{FF2B5EF4-FFF2-40B4-BE49-F238E27FC236}">
              <a16:creationId xmlns:a16="http://schemas.microsoft.com/office/drawing/2014/main" id="{00000000-0008-0000-0100-000083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6" name="Text Box 7">
          <a:extLst>
            <a:ext uri="{FF2B5EF4-FFF2-40B4-BE49-F238E27FC236}">
              <a16:creationId xmlns:a16="http://schemas.microsoft.com/office/drawing/2014/main" id="{00000000-0008-0000-0100-000084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7" name="Text Box 7">
          <a:extLst>
            <a:ext uri="{FF2B5EF4-FFF2-40B4-BE49-F238E27FC236}">
              <a16:creationId xmlns:a16="http://schemas.microsoft.com/office/drawing/2014/main" id="{00000000-0008-0000-0100-000085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8" name="Text Box 7">
          <a:extLst>
            <a:ext uri="{FF2B5EF4-FFF2-40B4-BE49-F238E27FC236}">
              <a16:creationId xmlns:a16="http://schemas.microsoft.com/office/drawing/2014/main" id="{00000000-0008-0000-0100-000086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39" name="Text Box 7">
          <a:extLst>
            <a:ext uri="{FF2B5EF4-FFF2-40B4-BE49-F238E27FC236}">
              <a16:creationId xmlns:a16="http://schemas.microsoft.com/office/drawing/2014/main" id="{00000000-0008-0000-0100-000087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0" name="Text Box 7">
          <a:extLst>
            <a:ext uri="{FF2B5EF4-FFF2-40B4-BE49-F238E27FC236}">
              <a16:creationId xmlns:a16="http://schemas.microsoft.com/office/drawing/2014/main" id="{00000000-0008-0000-0100-000088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1" name="Text Box 7">
          <a:extLst>
            <a:ext uri="{FF2B5EF4-FFF2-40B4-BE49-F238E27FC236}">
              <a16:creationId xmlns:a16="http://schemas.microsoft.com/office/drawing/2014/main" id="{00000000-0008-0000-0100-000089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2" name="Text Box 7">
          <a:extLst>
            <a:ext uri="{FF2B5EF4-FFF2-40B4-BE49-F238E27FC236}">
              <a16:creationId xmlns:a16="http://schemas.microsoft.com/office/drawing/2014/main" id="{00000000-0008-0000-0100-00008A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3" name="Text Box 7">
          <a:extLst>
            <a:ext uri="{FF2B5EF4-FFF2-40B4-BE49-F238E27FC236}">
              <a16:creationId xmlns:a16="http://schemas.microsoft.com/office/drawing/2014/main" id="{00000000-0008-0000-0100-00008B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4" name="Text Box 7">
          <a:extLst>
            <a:ext uri="{FF2B5EF4-FFF2-40B4-BE49-F238E27FC236}">
              <a16:creationId xmlns:a16="http://schemas.microsoft.com/office/drawing/2014/main" id="{00000000-0008-0000-0100-00008C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5" name="Text Box 7">
          <a:extLst>
            <a:ext uri="{FF2B5EF4-FFF2-40B4-BE49-F238E27FC236}">
              <a16:creationId xmlns:a16="http://schemas.microsoft.com/office/drawing/2014/main" id="{00000000-0008-0000-0100-00008D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6" name="Text Box 7">
          <a:extLst>
            <a:ext uri="{FF2B5EF4-FFF2-40B4-BE49-F238E27FC236}">
              <a16:creationId xmlns:a16="http://schemas.microsoft.com/office/drawing/2014/main" id="{00000000-0008-0000-0100-00008E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7" name="Text Box 7">
          <a:extLst>
            <a:ext uri="{FF2B5EF4-FFF2-40B4-BE49-F238E27FC236}">
              <a16:creationId xmlns:a16="http://schemas.microsoft.com/office/drawing/2014/main" id="{00000000-0008-0000-0100-00008F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8" name="Text Box 7">
          <a:extLst>
            <a:ext uri="{FF2B5EF4-FFF2-40B4-BE49-F238E27FC236}">
              <a16:creationId xmlns:a16="http://schemas.microsoft.com/office/drawing/2014/main" id="{00000000-0008-0000-0100-000090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49" name="Text Box 7">
          <a:extLst>
            <a:ext uri="{FF2B5EF4-FFF2-40B4-BE49-F238E27FC236}">
              <a16:creationId xmlns:a16="http://schemas.microsoft.com/office/drawing/2014/main" id="{00000000-0008-0000-0100-000091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0" name="Text Box 7">
          <a:extLst>
            <a:ext uri="{FF2B5EF4-FFF2-40B4-BE49-F238E27FC236}">
              <a16:creationId xmlns:a16="http://schemas.microsoft.com/office/drawing/2014/main" id="{00000000-0008-0000-0100-000092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1" name="Text Box 7">
          <a:extLst>
            <a:ext uri="{FF2B5EF4-FFF2-40B4-BE49-F238E27FC236}">
              <a16:creationId xmlns:a16="http://schemas.microsoft.com/office/drawing/2014/main" id="{00000000-0008-0000-0100-000093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2" name="Text Box 7">
          <a:extLst>
            <a:ext uri="{FF2B5EF4-FFF2-40B4-BE49-F238E27FC236}">
              <a16:creationId xmlns:a16="http://schemas.microsoft.com/office/drawing/2014/main" id="{00000000-0008-0000-0100-000094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3" name="Text Box 7">
          <a:extLst>
            <a:ext uri="{FF2B5EF4-FFF2-40B4-BE49-F238E27FC236}">
              <a16:creationId xmlns:a16="http://schemas.microsoft.com/office/drawing/2014/main" id="{00000000-0008-0000-0100-000095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4" name="Text Box 7">
          <a:extLst>
            <a:ext uri="{FF2B5EF4-FFF2-40B4-BE49-F238E27FC236}">
              <a16:creationId xmlns:a16="http://schemas.microsoft.com/office/drawing/2014/main" id="{00000000-0008-0000-0100-000096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5" name="Text Box 7">
          <a:extLst>
            <a:ext uri="{FF2B5EF4-FFF2-40B4-BE49-F238E27FC236}">
              <a16:creationId xmlns:a16="http://schemas.microsoft.com/office/drawing/2014/main" id="{00000000-0008-0000-0100-000097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6" name="Text Box 7">
          <a:extLst>
            <a:ext uri="{FF2B5EF4-FFF2-40B4-BE49-F238E27FC236}">
              <a16:creationId xmlns:a16="http://schemas.microsoft.com/office/drawing/2014/main" id="{00000000-0008-0000-0100-000098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7" name="Text Box 7">
          <a:extLst>
            <a:ext uri="{FF2B5EF4-FFF2-40B4-BE49-F238E27FC236}">
              <a16:creationId xmlns:a16="http://schemas.microsoft.com/office/drawing/2014/main" id="{00000000-0008-0000-0100-000099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8" name="Text Box 7">
          <a:extLst>
            <a:ext uri="{FF2B5EF4-FFF2-40B4-BE49-F238E27FC236}">
              <a16:creationId xmlns:a16="http://schemas.microsoft.com/office/drawing/2014/main" id="{00000000-0008-0000-0100-00009A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59" name="Text Box 7">
          <a:extLst>
            <a:ext uri="{FF2B5EF4-FFF2-40B4-BE49-F238E27FC236}">
              <a16:creationId xmlns:a16="http://schemas.microsoft.com/office/drawing/2014/main" id="{00000000-0008-0000-0100-00009B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0" name="Text Box 7">
          <a:extLst>
            <a:ext uri="{FF2B5EF4-FFF2-40B4-BE49-F238E27FC236}">
              <a16:creationId xmlns:a16="http://schemas.microsoft.com/office/drawing/2014/main" id="{00000000-0008-0000-0100-00009C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1" name="Text Box 7">
          <a:extLst>
            <a:ext uri="{FF2B5EF4-FFF2-40B4-BE49-F238E27FC236}">
              <a16:creationId xmlns:a16="http://schemas.microsoft.com/office/drawing/2014/main" id="{00000000-0008-0000-0100-00009D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2" name="Text Box 7">
          <a:extLst>
            <a:ext uri="{FF2B5EF4-FFF2-40B4-BE49-F238E27FC236}">
              <a16:creationId xmlns:a16="http://schemas.microsoft.com/office/drawing/2014/main" id="{00000000-0008-0000-0100-00009E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3" name="Text Box 7">
          <a:extLst>
            <a:ext uri="{FF2B5EF4-FFF2-40B4-BE49-F238E27FC236}">
              <a16:creationId xmlns:a16="http://schemas.microsoft.com/office/drawing/2014/main" id="{00000000-0008-0000-0100-00009F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4" name="Text Box 7">
          <a:extLst>
            <a:ext uri="{FF2B5EF4-FFF2-40B4-BE49-F238E27FC236}">
              <a16:creationId xmlns:a16="http://schemas.microsoft.com/office/drawing/2014/main" id="{00000000-0008-0000-0100-0000A0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5" name="Text Box 7">
          <a:extLst>
            <a:ext uri="{FF2B5EF4-FFF2-40B4-BE49-F238E27FC236}">
              <a16:creationId xmlns:a16="http://schemas.microsoft.com/office/drawing/2014/main" id="{00000000-0008-0000-0100-0000A1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6" name="Text Box 7">
          <a:extLst>
            <a:ext uri="{FF2B5EF4-FFF2-40B4-BE49-F238E27FC236}">
              <a16:creationId xmlns:a16="http://schemas.microsoft.com/office/drawing/2014/main" id="{00000000-0008-0000-0100-0000A2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7" name="Text Box 7">
          <a:extLst>
            <a:ext uri="{FF2B5EF4-FFF2-40B4-BE49-F238E27FC236}">
              <a16:creationId xmlns:a16="http://schemas.microsoft.com/office/drawing/2014/main" id="{00000000-0008-0000-0100-0000A3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8" name="Text Box 7">
          <a:extLst>
            <a:ext uri="{FF2B5EF4-FFF2-40B4-BE49-F238E27FC236}">
              <a16:creationId xmlns:a16="http://schemas.microsoft.com/office/drawing/2014/main" id="{00000000-0008-0000-0100-0000A4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69" name="Text Box 7">
          <a:extLst>
            <a:ext uri="{FF2B5EF4-FFF2-40B4-BE49-F238E27FC236}">
              <a16:creationId xmlns:a16="http://schemas.microsoft.com/office/drawing/2014/main" id="{00000000-0008-0000-0100-0000A5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0" name="Text Box 7">
          <a:extLst>
            <a:ext uri="{FF2B5EF4-FFF2-40B4-BE49-F238E27FC236}">
              <a16:creationId xmlns:a16="http://schemas.microsoft.com/office/drawing/2014/main" id="{00000000-0008-0000-0100-0000A6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1" name="Text Box 7">
          <a:extLst>
            <a:ext uri="{FF2B5EF4-FFF2-40B4-BE49-F238E27FC236}">
              <a16:creationId xmlns:a16="http://schemas.microsoft.com/office/drawing/2014/main" id="{00000000-0008-0000-0100-0000A7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2" name="Text Box 7">
          <a:extLst>
            <a:ext uri="{FF2B5EF4-FFF2-40B4-BE49-F238E27FC236}">
              <a16:creationId xmlns:a16="http://schemas.microsoft.com/office/drawing/2014/main" id="{00000000-0008-0000-0100-0000A8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3" name="Text Box 7">
          <a:extLst>
            <a:ext uri="{FF2B5EF4-FFF2-40B4-BE49-F238E27FC236}">
              <a16:creationId xmlns:a16="http://schemas.microsoft.com/office/drawing/2014/main" id="{00000000-0008-0000-0100-0000A9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4" name="Text Box 7">
          <a:extLst>
            <a:ext uri="{FF2B5EF4-FFF2-40B4-BE49-F238E27FC236}">
              <a16:creationId xmlns:a16="http://schemas.microsoft.com/office/drawing/2014/main" id="{00000000-0008-0000-0100-0000AA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5" name="Text Box 7">
          <a:extLst>
            <a:ext uri="{FF2B5EF4-FFF2-40B4-BE49-F238E27FC236}">
              <a16:creationId xmlns:a16="http://schemas.microsoft.com/office/drawing/2014/main" id="{00000000-0008-0000-0100-0000AB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6" name="Text Box 7">
          <a:extLst>
            <a:ext uri="{FF2B5EF4-FFF2-40B4-BE49-F238E27FC236}">
              <a16:creationId xmlns:a16="http://schemas.microsoft.com/office/drawing/2014/main" id="{00000000-0008-0000-0100-0000AC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7" name="Text Box 7">
          <a:extLst>
            <a:ext uri="{FF2B5EF4-FFF2-40B4-BE49-F238E27FC236}">
              <a16:creationId xmlns:a16="http://schemas.microsoft.com/office/drawing/2014/main" id="{00000000-0008-0000-0100-0000AD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8" name="Text Box 7">
          <a:extLst>
            <a:ext uri="{FF2B5EF4-FFF2-40B4-BE49-F238E27FC236}">
              <a16:creationId xmlns:a16="http://schemas.microsoft.com/office/drawing/2014/main" id="{00000000-0008-0000-0100-0000AE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79" name="Text Box 7">
          <a:extLst>
            <a:ext uri="{FF2B5EF4-FFF2-40B4-BE49-F238E27FC236}">
              <a16:creationId xmlns:a16="http://schemas.microsoft.com/office/drawing/2014/main" id="{00000000-0008-0000-0100-0000AF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0" name="Text Box 7">
          <a:extLst>
            <a:ext uri="{FF2B5EF4-FFF2-40B4-BE49-F238E27FC236}">
              <a16:creationId xmlns:a16="http://schemas.microsoft.com/office/drawing/2014/main" id="{00000000-0008-0000-0100-0000B0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1" name="Text Box 7">
          <a:extLst>
            <a:ext uri="{FF2B5EF4-FFF2-40B4-BE49-F238E27FC236}">
              <a16:creationId xmlns:a16="http://schemas.microsoft.com/office/drawing/2014/main" id="{00000000-0008-0000-0100-0000B1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2" name="Text Box 7">
          <a:extLst>
            <a:ext uri="{FF2B5EF4-FFF2-40B4-BE49-F238E27FC236}">
              <a16:creationId xmlns:a16="http://schemas.microsoft.com/office/drawing/2014/main" id="{00000000-0008-0000-0100-0000B2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3" name="Text Box 7">
          <a:extLst>
            <a:ext uri="{FF2B5EF4-FFF2-40B4-BE49-F238E27FC236}">
              <a16:creationId xmlns:a16="http://schemas.microsoft.com/office/drawing/2014/main" id="{00000000-0008-0000-0100-0000B3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4" name="Text Box 7">
          <a:extLst>
            <a:ext uri="{FF2B5EF4-FFF2-40B4-BE49-F238E27FC236}">
              <a16:creationId xmlns:a16="http://schemas.microsoft.com/office/drawing/2014/main" id="{00000000-0008-0000-0100-0000B4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5" name="Text Box 7">
          <a:extLst>
            <a:ext uri="{FF2B5EF4-FFF2-40B4-BE49-F238E27FC236}">
              <a16:creationId xmlns:a16="http://schemas.microsoft.com/office/drawing/2014/main" id="{00000000-0008-0000-0100-0000B5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6" name="Text Box 7">
          <a:extLst>
            <a:ext uri="{FF2B5EF4-FFF2-40B4-BE49-F238E27FC236}">
              <a16:creationId xmlns:a16="http://schemas.microsoft.com/office/drawing/2014/main" id="{00000000-0008-0000-0100-0000B6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7" name="Text Box 7">
          <a:extLst>
            <a:ext uri="{FF2B5EF4-FFF2-40B4-BE49-F238E27FC236}">
              <a16:creationId xmlns:a16="http://schemas.microsoft.com/office/drawing/2014/main" id="{00000000-0008-0000-0100-0000B7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8" name="Text Box 7">
          <a:extLst>
            <a:ext uri="{FF2B5EF4-FFF2-40B4-BE49-F238E27FC236}">
              <a16:creationId xmlns:a16="http://schemas.microsoft.com/office/drawing/2014/main" id="{00000000-0008-0000-0100-0000B8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89" name="Text Box 7">
          <a:extLst>
            <a:ext uri="{FF2B5EF4-FFF2-40B4-BE49-F238E27FC236}">
              <a16:creationId xmlns:a16="http://schemas.microsoft.com/office/drawing/2014/main" id="{00000000-0008-0000-0100-0000B9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90" name="Text Box 7">
          <a:extLst>
            <a:ext uri="{FF2B5EF4-FFF2-40B4-BE49-F238E27FC236}">
              <a16:creationId xmlns:a16="http://schemas.microsoft.com/office/drawing/2014/main" id="{00000000-0008-0000-0100-0000BA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91" name="Text Box 7">
          <a:extLst>
            <a:ext uri="{FF2B5EF4-FFF2-40B4-BE49-F238E27FC236}">
              <a16:creationId xmlns:a16="http://schemas.microsoft.com/office/drawing/2014/main" id="{00000000-0008-0000-0100-0000BB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246</xdr:rowOff>
    </xdr:from>
    <xdr:to>
      <xdr:col>17</xdr:col>
      <xdr:colOff>1155990</xdr:colOff>
      <xdr:row>18</xdr:row>
      <xdr:rowOff>246</xdr:rowOff>
    </xdr:to>
    <xdr:sp macro="[1]!mostrarControlesExistentes" textlink="">
      <xdr:nvSpPr>
        <xdr:cNvPr id="367292" name="Text Box 7">
          <a:extLst>
            <a:ext uri="{FF2B5EF4-FFF2-40B4-BE49-F238E27FC236}">
              <a16:creationId xmlns:a16="http://schemas.microsoft.com/office/drawing/2014/main" id="{00000000-0008-0000-0100-0000BC9A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200271</xdr:rowOff>
    </xdr:from>
    <xdr:to>
      <xdr:col>17</xdr:col>
      <xdr:colOff>1155990</xdr:colOff>
      <xdr:row>17</xdr:row>
      <xdr:rowOff>200271</xdr:rowOff>
    </xdr:to>
    <xdr:sp macro="[1]!mostrarControlesExistentes" textlink="">
      <xdr:nvSpPr>
        <xdr:cNvPr id="367750" name="Text Box 7">
          <a:extLst>
            <a:ext uri="{FF2B5EF4-FFF2-40B4-BE49-F238E27FC236}">
              <a16:creationId xmlns:a16="http://schemas.microsoft.com/office/drawing/2014/main" id="{00000000-0008-0000-0100-0000869C0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52" name="Text Box 7">
          <a:extLst>
            <a:ext uri="{FF2B5EF4-FFF2-40B4-BE49-F238E27FC236}">
              <a16:creationId xmlns:a16="http://schemas.microsoft.com/office/drawing/2014/main" id="{00000000-0008-0000-0100-00000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53" name="Text Box 7">
          <a:extLst>
            <a:ext uri="{FF2B5EF4-FFF2-40B4-BE49-F238E27FC236}">
              <a16:creationId xmlns:a16="http://schemas.microsoft.com/office/drawing/2014/main" id="{00000000-0008-0000-0100-00000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54" name="Text Box 7">
          <a:extLst>
            <a:ext uri="{FF2B5EF4-FFF2-40B4-BE49-F238E27FC236}">
              <a16:creationId xmlns:a16="http://schemas.microsoft.com/office/drawing/2014/main" id="{00000000-0008-0000-0100-00000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55" name="Text Box 7">
          <a:extLst>
            <a:ext uri="{FF2B5EF4-FFF2-40B4-BE49-F238E27FC236}">
              <a16:creationId xmlns:a16="http://schemas.microsoft.com/office/drawing/2014/main" id="{00000000-0008-0000-0100-00000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56" name="Text Box 7">
          <a:extLst>
            <a:ext uri="{FF2B5EF4-FFF2-40B4-BE49-F238E27FC236}">
              <a16:creationId xmlns:a16="http://schemas.microsoft.com/office/drawing/2014/main" id="{00000000-0008-0000-0100-00000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57" name="Text Box 7">
          <a:extLst>
            <a:ext uri="{FF2B5EF4-FFF2-40B4-BE49-F238E27FC236}">
              <a16:creationId xmlns:a16="http://schemas.microsoft.com/office/drawing/2014/main" id="{00000000-0008-0000-0100-00000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58" name="Text Box 7">
          <a:extLst>
            <a:ext uri="{FF2B5EF4-FFF2-40B4-BE49-F238E27FC236}">
              <a16:creationId xmlns:a16="http://schemas.microsoft.com/office/drawing/2014/main" id="{00000000-0008-0000-0100-00000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59" name="Text Box 7">
          <a:extLst>
            <a:ext uri="{FF2B5EF4-FFF2-40B4-BE49-F238E27FC236}">
              <a16:creationId xmlns:a16="http://schemas.microsoft.com/office/drawing/2014/main" id="{00000000-0008-0000-0100-00000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0" name="Text Box 7">
          <a:extLst>
            <a:ext uri="{FF2B5EF4-FFF2-40B4-BE49-F238E27FC236}">
              <a16:creationId xmlns:a16="http://schemas.microsoft.com/office/drawing/2014/main" id="{00000000-0008-0000-0100-00000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1" name="Text Box 7">
          <a:extLst>
            <a:ext uri="{FF2B5EF4-FFF2-40B4-BE49-F238E27FC236}">
              <a16:creationId xmlns:a16="http://schemas.microsoft.com/office/drawing/2014/main" id="{00000000-0008-0000-0100-00000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2" name="Text Box 7">
          <a:extLst>
            <a:ext uri="{FF2B5EF4-FFF2-40B4-BE49-F238E27FC236}">
              <a16:creationId xmlns:a16="http://schemas.microsoft.com/office/drawing/2014/main" id="{00000000-0008-0000-0100-00000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3" name="Text Box 7">
          <a:extLst>
            <a:ext uri="{FF2B5EF4-FFF2-40B4-BE49-F238E27FC236}">
              <a16:creationId xmlns:a16="http://schemas.microsoft.com/office/drawing/2014/main" id="{00000000-0008-0000-0100-00000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4" name="Text Box 7">
          <a:extLst>
            <a:ext uri="{FF2B5EF4-FFF2-40B4-BE49-F238E27FC236}">
              <a16:creationId xmlns:a16="http://schemas.microsoft.com/office/drawing/2014/main" id="{00000000-0008-0000-0100-00001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5" name="Text Box 7">
          <a:extLst>
            <a:ext uri="{FF2B5EF4-FFF2-40B4-BE49-F238E27FC236}">
              <a16:creationId xmlns:a16="http://schemas.microsoft.com/office/drawing/2014/main" id="{00000000-0008-0000-0100-00001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6" name="Text Box 7">
          <a:extLst>
            <a:ext uri="{FF2B5EF4-FFF2-40B4-BE49-F238E27FC236}">
              <a16:creationId xmlns:a16="http://schemas.microsoft.com/office/drawing/2014/main" id="{00000000-0008-0000-0100-00001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7" name="Text Box 7">
          <a:extLst>
            <a:ext uri="{FF2B5EF4-FFF2-40B4-BE49-F238E27FC236}">
              <a16:creationId xmlns:a16="http://schemas.microsoft.com/office/drawing/2014/main" id="{00000000-0008-0000-0100-00001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8" name="Text Box 7">
          <a:extLst>
            <a:ext uri="{FF2B5EF4-FFF2-40B4-BE49-F238E27FC236}">
              <a16:creationId xmlns:a16="http://schemas.microsoft.com/office/drawing/2014/main" id="{00000000-0008-0000-0100-00001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69" name="Text Box 7">
          <a:extLst>
            <a:ext uri="{FF2B5EF4-FFF2-40B4-BE49-F238E27FC236}">
              <a16:creationId xmlns:a16="http://schemas.microsoft.com/office/drawing/2014/main" id="{00000000-0008-0000-0100-00001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0" name="Text Box 7">
          <a:extLst>
            <a:ext uri="{FF2B5EF4-FFF2-40B4-BE49-F238E27FC236}">
              <a16:creationId xmlns:a16="http://schemas.microsoft.com/office/drawing/2014/main" id="{00000000-0008-0000-0100-00001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1" name="Text Box 7">
          <a:extLst>
            <a:ext uri="{FF2B5EF4-FFF2-40B4-BE49-F238E27FC236}">
              <a16:creationId xmlns:a16="http://schemas.microsoft.com/office/drawing/2014/main" id="{00000000-0008-0000-0100-00001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2" name="Text Box 7">
          <a:extLst>
            <a:ext uri="{FF2B5EF4-FFF2-40B4-BE49-F238E27FC236}">
              <a16:creationId xmlns:a16="http://schemas.microsoft.com/office/drawing/2014/main" id="{00000000-0008-0000-0100-00001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3" name="Text Box 7">
          <a:extLst>
            <a:ext uri="{FF2B5EF4-FFF2-40B4-BE49-F238E27FC236}">
              <a16:creationId xmlns:a16="http://schemas.microsoft.com/office/drawing/2014/main" id="{00000000-0008-0000-0100-00001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4" name="Text Box 7">
          <a:extLst>
            <a:ext uri="{FF2B5EF4-FFF2-40B4-BE49-F238E27FC236}">
              <a16:creationId xmlns:a16="http://schemas.microsoft.com/office/drawing/2014/main" id="{00000000-0008-0000-0100-00001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5" name="Text Box 7">
          <a:extLst>
            <a:ext uri="{FF2B5EF4-FFF2-40B4-BE49-F238E27FC236}">
              <a16:creationId xmlns:a16="http://schemas.microsoft.com/office/drawing/2014/main" id="{00000000-0008-0000-0100-00001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6" name="Text Box 7">
          <a:extLst>
            <a:ext uri="{FF2B5EF4-FFF2-40B4-BE49-F238E27FC236}">
              <a16:creationId xmlns:a16="http://schemas.microsoft.com/office/drawing/2014/main" id="{00000000-0008-0000-0100-00001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7" name="Text Box 7">
          <a:extLst>
            <a:ext uri="{FF2B5EF4-FFF2-40B4-BE49-F238E27FC236}">
              <a16:creationId xmlns:a16="http://schemas.microsoft.com/office/drawing/2014/main" id="{00000000-0008-0000-0100-00001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8" name="Text Box 7">
          <a:extLst>
            <a:ext uri="{FF2B5EF4-FFF2-40B4-BE49-F238E27FC236}">
              <a16:creationId xmlns:a16="http://schemas.microsoft.com/office/drawing/2014/main" id="{00000000-0008-0000-0100-00001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79" name="Text Box 7">
          <a:extLst>
            <a:ext uri="{FF2B5EF4-FFF2-40B4-BE49-F238E27FC236}">
              <a16:creationId xmlns:a16="http://schemas.microsoft.com/office/drawing/2014/main" id="{00000000-0008-0000-0100-00001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0" name="Text Box 7">
          <a:extLst>
            <a:ext uri="{FF2B5EF4-FFF2-40B4-BE49-F238E27FC236}">
              <a16:creationId xmlns:a16="http://schemas.microsoft.com/office/drawing/2014/main" id="{00000000-0008-0000-0100-00002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1" name="Text Box 7">
          <a:extLst>
            <a:ext uri="{FF2B5EF4-FFF2-40B4-BE49-F238E27FC236}">
              <a16:creationId xmlns:a16="http://schemas.microsoft.com/office/drawing/2014/main" id="{00000000-0008-0000-0100-00002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2" name="Text Box 7">
          <a:extLst>
            <a:ext uri="{FF2B5EF4-FFF2-40B4-BE49-F238E27FC236}">
              <a16:creationId xmlns:a16="http://schemas.microsoft.com/office/drawing/2014/main" id="{00000000-0008-0000-0100-00002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3" name="Text Box 7">
          <a:extLst>
            <a:ext uri="{FF2B5EF4-FFF2-40B4-BE49-F238E27FC236}">
              <a16:creationId xmlns:a16="http://schemas.microsoft.com/office/drawing/2014/main" id="{00000000-0008-0000-0100-00002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4" name="Text Box 7">
          <a:extLst>
            <a:ext uri="{FF2B5EF4-FFF2-40B4-BE49-F238E27FC236}">
              <a16:creationId xmlns:a16="http://schemas.microsoft.com/office/drawing/2014/main" id="{00000000-0008-0000-0100-00002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5" name="Text Box 7">
          <a:extLst>
            <a:ext uri="{FF2B5EF4-FFF2-40B4-BE49-F238E27FC236}">
              <a16:creationId xmlns:a16="http://schemas.microsoft.com/office/drawing/2014/main" id="{00000000-0008-0000-0100-00002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6" name="Text Box 7">
          <a:extLst>
            <a:ext uri="{FF2B5EF4-FFF2-40B4-BE49-F238E27FC236}">
              <a16:creationId xmlns:a16="http://schemas.microsoft.com/office/drawing/2014/main" id="{00000000-0008-0000-0100-00002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7" name="Text Box 7">
          <a:extLst>
            <a:ext uri="{FF2B5EF4-FFF2-40B4-BE49-F238E27FC236}">
              <a16:creationId xmlns:a16="http://schemas.microsoft.com/office/drawing/2014/main" id="{00000000-0008-0000-0100-00002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8" name="Text Box 7">
          <a:extLst>
            <a:ext uri="{FF2B5EF4-FFF2-40B4-BE49-F238E27FC236}">
              <a16:creationId xmlns:a16="http://schemas.microsoft.com/office/drawing/2014/main" id="{00000000-0008-0000-0100-00002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89" name="Text Box 7">
          <a:extLst>
            <a:ext uri="{FF2B5EF4-FFF2-40B4-BE49-F238E27FC236}">
              <a16:creationId xmlns:a16="http://schemas.microsoft.com/office/drawing/2014/main" id="{00000000-0008-0000-0100-00002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0" name="Text Box 7">
          <a:extLst>
            <a:ext uri="{FF2B5EF4-FFF2-40B4-BE49-F238E27FC236}">
              <a16:creationId xmlns:a16="http://schemas.microsoft.com/office/drawing/2014/main" id="{00000000-0008-0000-0100-00002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1" name="Text Box 7">
          <a:extLst>
            <a:ext uri="{FF2B5EF4-FFF2-40B4-BE49-F238E27FC236}">
              <a16:creationId xmlns:a16="http://schemas.microsoft.com/office/drawing/2014/main" id="{00000000-0008-0000-0100-00002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2" name="Text Box 7">
          <a:extLst>
            <a:ext uri="{FF2B5EF4-FFF2-40B4-BE49-F238E27FC236}">
              <a16:creationId xmlns:a16="http://schemas.microsoft.com/office/drawing/2014/main" id="{00000000-0008-0000-0100-00002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3" name="Text Box 7">
          <a:extLst>
            <a:ext uri="{FF2B5EF4-FFF2-40B4-BE49-F238E27FC236}">
              <a16:creationId xmlns:a16="http://schemas.microsoft.com/office/drawing/2014/main" id="{00000000-0008-0000-0100-00002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4" name="Text Box 7">
          <a:extLst>
            <a:ext uri="{FF2B5EF4-FFF2-40B4-BE49-F238E27FC236}">
              <a16:creationId xmlns:a16="http://schemas.microsoft.com/office/drawing/2014/main" id="{00000000-0008-0000-0100-00002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5" name="Text Box 7">
          <a:extLst>
            <a:ext uri="{FF2B5EF4-FFF2-40B4-BE49-F238E27FC236}">
              <a16:creationId xmlns:a16="http://schemas.microsoft.com/office/drawing/2014/main" id="{00000000-0008-0000-0100-00002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6" name="Text Box 7">
          <a:extLst>
            <a:ext uri="{FF2B5EF4-FFF2-40B4-BE49-F238E27FC236}">
              <a16:creationId xmlns:a16="http://schemas.microsoft.com/office/drawing/2014/main" id="{00000000-0008-0000-0100-00003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7" name="Text Box 7">
          <a:extLst>
            <a:ext uri="{FF2B5EF4-FFF2-40B4-BE49-F238E27FC236}">
              <a16:creationId xmlns:a16="http://schemas.microsoft.com/office/drawing/2014/main" id="{00000000-0008-0000-0100-00003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8" name="Text Box 7">
          <a:extLst>
            <a:ext uri="{FF2B5EF4-FFF2-40B4-BE49-F238E27FC236}">
              <a16:creationId xmlns:a16="http://schemas.microsoft.com/office/drawing/2014/main" id="{00000000-0008-0000-0100-00003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499" name="Text Box 7">
          <a:extLst>
            <a:ext uri="{FF2B5EF4-FFF2-40B4-BE49-F238E27FC236}">
              <a16:creationId xmlns:a16="http://schemas.microsoft.com/office/drawing/2014/main" id="{00000000-0008-0000-0100-00003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0" name="Text Box 7">
          <a:extLst>
            <a:ext uri="{FF2B5EF4-FFF2-40B4-BE49-F238E27FC236}">
              <a16:creationId xmlns:a16="http://schemas.microsoft.com/office/drawing/2014/main" id="{00000000-0008-0000-0100-00003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1" name="Text Box 7">
          <a:extLst>
            <a:ext uri="{FF2B5EF4-FFF2-40B4-BE49-F238E27FC236}">
              <a16:creationId xmlns:a16="http://schemas.microsoft.com/office/drawing/2014/main" id="{00000000-0008-0000-0100-00003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2" name="Text Box 7">
          <a:extLst>
            <a:ext uri="{FF2B5EF4-FFF2-40B4-BE49-F238E27FC236}">
              <a16:creationId xmlns:a16="http://schemas.microsoft.com/office/drawing/2014/main" id="{00000000-0008-0000-0100-00003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3" name="Text Box 7">
          <a:extLst>
            <a:ext uri="{FF2B5EF4-FFF2-40B4-BE49-F238E27FC236}">
              <a16:creationId xmlns:a16="http://schemas.microsoft.com/office/drawing/2014/main" id="{00000000-0008-0000-0100-00003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4" name="Text Box 7">
          <a:extLst>
            <a:ext uri="{FF2B5EF4-FFF2-40B4-BE49-F238E27FC236}">
              <a16:creationId xmlns:a16="http://schemas.microsoft.com/office/drawing/2014/main" id="{00000000-0008-0000-0100-00003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5" name="Text Box 7">
          <a:extLst>
            <a:ext uri="{FF2B5EF4-FFF2-40B4-BE49-F238E27FC236}">
              <a16:creationId xmlns:a16="http://schemas.microsoft.com/office/drawing/2014/main" id="{00000000-0008-0000-0100-00003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6" name="Text Box 7">
          <a:extLst>
            <a:ext uri="{FF2B5EF4-FFF2-40B4-BE49-F238E27FC236}">
              <a16:creationId xmlns:a16="http://schemas.microsoft.com/office/drawing/2014/main" id="{00000000-0008-0000-0100-00003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7" name="Text Box 7">
          <a:extLst>
            <a:ext uri="{FF2B5EF4-FFF2-40B4-BE49-F238E27FC236}">
              <a16:creationId xmlns:a16="http://schemas.microsoft.com/office/drawing/2014/main" id="{00000000-0008-0000-0100-00003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8" name="Text Box 7">
          <a:extLst>
            <a:ext uri="{FF2B5EF4-FFF2-40B4-BE49-F238E27FC236}">
              <a16:creationId xmlns:a16="http://schemas.microsoft.com/office/drawing/2014/main" id="{00000000-0008-0000-0100-00003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09" name="Text Box 7">
          <a:extLst>
            <a:ext uri="{FF2B5EF4-FFF2-40B4-BE49-F238E27FC236}">
              <a16:creationId xmlns:a16="http://schemas.microsoft.com/office/drawing/2014/main" id="{00000000-0008-0000-0100-00003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0" name="Text Box 7">
          <a:extLst>
            <a:ext uri="{FF2B5EF4-FFF2-40B4-BE49-F238E27FC236}">
              <a16:creationId xmlns:a16="http://schemas.microsoft.com/office/drawing/2014/main" id="{00000000-0008-0000-0100-00003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1" name="Text Box 7">
          <a:extLst>
            <a:ext uri="{FF2B5EF4-FFF2-40B4-BE49-F238E27FC236}">
              <a16:creationId xmlns:a16="http://schemas.microsoft.com/office/drawing/2014/main" id="{00000000-0008-0000-0100-00003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2" name="Text Box 7">
          <a:extLst>
            <a:ext uri="{FF2B5EF4-FFF2-40B4-BE49-F238E27FC236}">
              <a16:creationId xmlns:a16="http://schemas.microsoft.com/office/drawing/2014/main" id="{00000000-0008-0000-0100-00004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3" name="Text Box 7">
          <a:extLst>
            <a:ext uri="{FF2B5EF4-FFF2-40B4-BE49-F238E27FC236}">
              <a16:creationId xmlns:a16="http://schemas.microsoft.com/office/drawing/2014/main" id="{00000000-0008-0000-0100-00004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4" name="Text Box 7">
          <a:extLst>
            <a:ext uri="{FF2B5EF4-FFF2-40B4-BE49-F238E27FC236}">
              <a16:creationId xmlns:a16="http://schemas.microsoft.com/office/drawing/2014/main" id="{00000000-0008-0000-0100-00004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5" name="Text Box 7">
          <a:extLst>
            <a:ext uri="{FF2B5EF4-FFF2-40B4-BE49-F238E27FC236}">
              <a16:creationId xmlns:a16="http://schemas.microsoft.com/office/drawing/2014/main" id="{00000000-0008-0000-0100-00004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6" name="Text Box 7">
          <a:extLst>
            <a:ext uri="{FF2B5EF4-FFF2-40B4-BE49-F238E27FC236}">
              <a16:creationId xmlns:a16="http://schemas.microsoft.com/office/drawing/2014/main" id="{00000000-0008-0000-0100-00004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7" name="Text Box 7">
          <a:extLst>
            <a:ext uri="{FF2B5EF4-FFF2-40B4-BE49-F238E27FC236}">
              <a16:creationId xmlns:a16="http://schemas.microsoft.com/office/drawing/2014/main" id="{00000000-0008-0000-0100-00004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8" name="Text Box 7">
          <a:extLst>
            <a:ext uri="{FF2B5EF4-FFF2-40B4-BE49-F238E27FC236}">
              <a16:creationId xmlns:a16="http://schemas.microsoft.com/office/drawing/2014/main" id="{00000000-0008-0000-0100-00004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19" name="Text Box 7">
          <a:extLst>
            <a:ext uri="{FF2B5EF4-FFF2-40B4-BE49-F238E27FC236}">
              <a16:creationId xmlns:a16="http://schemas.microsoft.com/office/drawing/2014/main" id="{00000000-0008-0000-0100-00004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0" name="Text Box 7">
          <a:extLst>
            <a:ext uri="{FF2B5EF4-FFF2-40B4-BE49-F238E27FC236}">
              <a16:creationId xmlns:a16="http://schemas.microsoft.com/office/drawing/2014/main" id="{00000000-0008-0000-0100-00004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1" name="Text Box 7">
          <a:extLst>
            <a:ext uri="{FF2B5EF4-FFF2-40B4-BE49-F238E27FC236}">
              <a16:creationId xmlns:a16="http://schemas.microsoft.com/office/drawing/2014/main" id="{00000000-0008-0000-0100-00004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2" name="Text Box 7">
          <a:extLst>
            <a:ext uri="{FF2B5EF4-FFF2-40B4-BE49-F238E27FC236}">
              <a16:creationId xmlns:a16="http://schemas.microsoft.com/office/drawing/2014/main" id="{00000000-0008-0000-0100-00004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3" name="Text Box 7">
          <a:extLst>
            <a:ext uri="{FF2B5EF4-FFF2-40B4-BE49-F238E27FC236}">
              <a16:creationId xmlns:a16="http://schemas.microsoft.com/office/drawing/2014/main" id="{00000000-0008-0000-0100-00004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4" name="Text Box 7">
          <a:extLst>
            <a:ext uri="{FF2B5EF4-FFF2-40B4-BE49-F238E27FC236}">
              <a16:creationId xmlns:a16="http://schemas.microsoft.com/office/drawing/2014/main" id="{00000000-0008-0000-0100-00004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5" name="Text Box 7">
          <a:extLst>
            <a:ext uri="{FF2B5EF4-FFF2-40B4-BE49-F238E27FC236}">
              <a16:creationId xmlns:a16="http://schemas.microsoft.com/office/drawing/2014/main" id="{00000000-0008-0000-0100-00004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6" name="Text Box 7">
          <a:extLst>
            <a:ext uri="{FF2B5EF4-FFF2-40B4-BE49-F238E27FC236}">
              <a16:creationId xmlns:a16="http://schemas.microsoft.com/office/drawing/2014/main" id="{00000000-0008-0000-0100-00004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7" name="Text Box 7">
          <a:extLst>
            <a:ext uri="{FF2B5EF4-FFF2-40B4-BE49-F238E27FC236}">
              <a16:creationId xmlns:a16="http://schemas.microsoft.com/office/drawing/2014/main" id="{00000000-0008-0000-0100-00004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8" name="Text Box 7">
          <a:extLst>
            <a:ext uri="{FF2B5EF4-FFF2-40B4-BE49-F238E27FC236}">
              <a16:creationId xmlns:a16="http://schemas.microsoft.com/office/drawing/2014/main" id="{00000000-0008-0000-0100-00005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29" name="Text Box 7">
          <a:extLst>
            <a:ext uri="{FF2B5EF4-FFF2-40B4-BE49-F238E27FC236}">
              <a16:creationId xmlns:a16="http://schemas.microsoft.com/office/drawing/2014/main" id="{00000000-0008-0000-0100-00005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0" name="Text Box 7">
          <a:extLst>
            <a:ext uri="{FF2B5EF4-FFF2-40B4-BE49-F238E27FC236}">
              <a16:creationId xmlns:a16="http://schemas.microsoft.com/office/drawing/2014/main" id="{00000000-0008-0000-0100-00005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1" name="Text Box 7">
          <a:extLst>
            <a:ext uri="{FF2B5EF4-FFF2-40B4-BE49-F238E27FC236}">
              <a16:creationId xmlns:a16="http://schemas.microsoft.com/office/drawing/2014/main" id="{00000000-0008-0000-0100-00005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2" name="Text Box 7">
          <a:extLst>
            <a:ext uri="{FF2B5EF4-FFF2-40B4-BE49-F238E27FC236}">
              <a16:creationId xmlns:a16="http://schemas.microsoft.com/office/drawing/2014/main" id="{00000000-0008-0000-0100-00005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3" name="Text Box 7">
          <a:extLst>
            <a:ext uri="{FF2B5EF4-FFF2-40B4-BE49-F238E27FC236}">
              <a16:creationId xmlns:a16="http://schemas.microsoft.com/office/drawing/2014/main" id="{00000000-0008-0000-0100-00005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4" name="Text Box 7">
          <a:extLst>
            <a:ext uri="{FF2B5EF4-FFF2-40B4-BE49-F238E27FC236}">
              <a16:creationId xmlns:a16="http://schemas.microsoft.com/office/drawing/2014/main" id="{00000000-0008-0000-0100-00005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5" name="Text Box 7">
          <a:extLst>
            <a:ext uri="{FF2B5EF4-FFF2-40B4-BE49-F238E27FC236}">
              <a16:creationId xmlns:a16="http://schemas.microsoft.com/office/drawing/2014/main" id="{00000000-0008-0000-0100-00005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6" name="Text Box 7">
          <a:extLst>
            <a:ext uri="{FF2B5EF4-FFF2-40B4-BE49-F238E27FC236}">
              <a16:creationId xmlns:a16="http://schemas.microsoft.com/office/drawing/2014/main" id="{00000000-0008-0000-0100-00005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7" name="Text Box 7">
          <a:extLst>
            <a:ext uri="{FF2B5EF4-FFF2-40B4-BE49-F238E27FC236}">
              <a16:creationId xmlns:a16="http://schemas.microsoft.com/office/drawing/2014/main" id="{00000000-0008-0000-0100-00005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8" name="Text Box 7">
          <a:extLst>
            <a:ext uri="{FF2B5EF4-FFF2-40B4-BE49-F238E27FC236}">
              <a16:creationId xmlns:a16="http://schemas.microsoft.com/office/drawing/2014/main" id="{00000000-0008-0000-0100-00005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39" name="Text Box 7">
          <a:extLst>
            <a:ext uri="{FF2B5EF4-FFF2-40B4-BE49-F238E27FC236}">
              <a16:creationId xmlns:a16="http://schemas.microsoft.com/office/drawing/2014/main" id="{00000000-0008-0000-0100-00005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40" name="Text Box 7">
          <a:extLst>
            <a:ext uri="{FF2B5EF4-FFF2-40B4-BE49-F238E27FC236}">
              <a16:creationId xmlns:a16="http://schemas.microsoft.com/office/drawing/2014/main" id="{00000000-0008-0000-0100-00005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41" name="Text Box 7">
          <a:extLst>
            <a:ext uri="{FF2B5EF4-FFF2-40B4-BE49-F238E27FC236}">
              <a16:creationId xmlns:a16="http://schemas.microsoft.com/office/drawing/2014/main" id="{00000000-0008-0000-0100-00005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42" name="Text Box 7">
          <a:extLst>
            <a:ext uri="{FF2B5EF4-FFF2-40B4-BE49-F238E27FC236}">
              <a16:creationId xmlns:a16="http://schemas.microsoft.com/office/drawing/2014/main" id="{00000000-0008-0000-0100-00005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543" name="Text Box 7">
          <a:extLst>
            <a:ext uri="{FF2B5EF4-FFF2-40B4-BE49-F238E27FC236}">
              <a16:creationId xmlns:a16="http://schemas.microsoft.com/office/drawing/2014/main" id="{00000000-0008-0000-0100-00005F210000}"/>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544" name="Text Box 7">
          <a:extLst>
            <a:ext uri="{FF2B5EF4-FFF2-40B4-BE49-F238E27FC236}">
              <a16:creationId xmlns:a16="http://schemas.microsoft.com/office/drawing/2014/main" id="{00000000-0008-0000-0100-000060210000}"/>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545" name="Text Box 7">
          <a:extLst>
            <a:ext uri="{FF2B5EF4-FFF2-40B4-BE49-F238E27FC236}">
              <a16:creationId xmlns:a16="http://schemas.microsoft.com/office/drawing/2014/main" id="{00000000-0008-0000-0100-000061210000}"/>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546" name="Text Box 7">
          <a:extLst>
            <a:ext uri="{FF2B5EF4-FFF2-40B4-BE49-F238E27FC236}">
              <a16:creationId xmlns:a16="http://schemas.microsoft.com/office/drawing/2014/main" id="{00000000-0008-0000-0100-000062210000}"/>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547" name="Text Box 7">
          <a:extLst>
            <a:ext uri="{FF2B5EF4-FFF2-40B4-BE49-F238E27FC236}">
              <a16:creationId xmlns:a16="http://schemas.microsoft.com/office/drawing/2014/main" id="{00000000-0008-0000-0100-000063210000}"/>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48" name="Text Box 7">
          <a:extLst>
            <a:ext uri="{FF2B5EF4-FFF2-40B4-BE49-F238E27FC236}">
              <a16:creationId xmlns:a16="http://schemas.microsoft.com/office/drawing/2014/main" id="{00000000-0008-0000-0100-00006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49" name="Text Box 7">
          <a:extLst>
            <a:ext uri="{FF2B5EF4-FFF2-40B4-BE49-F238E27FC236}">
              <a16:creationId xmlns:a16="http://schemas.microsoft.com/office/drawing/2014/main" id="{00000000-0008-0000-0100-00006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0" name="Text Box 7">
          <a:extLst>
            <a:ext uri="{FF2B5EF4-FFF2-40B4-BE49-F238E27FC236}">
              <a16:creationId xmlns:a16="http://schemas.microsoft.com/office/drawing/2014/main" id="{00000000-0008-0000-0100-00006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1" name="Text Box 7">
          <a:extLst>
            <a:ext uri="{FF2B5EF4-FFF2-40B4-BE49-F238E27FC236}">
              <a16:creationId xmlns:a16="http://schemas.microsoft.com/office/drawing/2014/main" id="{00000000-0008-0000-0100-00006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2" name="Text Box 7">
          <a:extLst>
            <a:ext uri="{FF2B5EF4-FFF2-40B4-BE49-F238E27FC236}">
              <a16:creationId xmlns:a16="http://schemas.microsoft.com/office/drawing/2014/main" id="{00000000-0008-0000-0100-00006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3" name="Text Box 7">
          <a:extLst>
            <a:ext uri="{FF2B5EF4-FFF2-40B4-BE49-F238E27FC236}">
              <a16:creationId xmlns:a16="http://schemas.microsoft.com/office/drawing/2014/main" id="{00000000-0008-0000-0100-00006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4" name="Text Box 7">
          <a:extLst>
            <a:ext uri="{FF2B5EF4-FFF2-40B4-BE49-F238E27FC236}">
              <a16:creationId xmlns:a16="http://schemas.microsoft.com/office/drawing/2014/main" id="{00000000-0008-0000-0100-00006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5" name="Text Box 7">
          <a:extLst>
            <a:ext uri="{FF2B5EF4-FFF2-40B4-BE49-F238E27FC236}">
              <a16:creationId xmlns:a16="http://schemas.microsoft.com/office/drawing/2014/main" id="{00000000-0008-0000-0100-00006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6" name="Text Box 7">
          <a:extLst>
            <a:ext uri="{FF2B5EF4-FFF2-40B4-BE49-F238E27FC236}">
              <a16:creationId xmlns:a16="http://schemas.microsoft.com/office/drawing/2014/main" id="{00000000-0008-0000-0100-00006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7" name="Text Box 7">
          <a:extLst>
            <a:ext uri="{FF2B5EF4-FFF2-40B4-BE49-F238E27FC236}">
              <a16:creationId xmlns:a16="http://schemas.microsoft.com/office/drawing/2014/main" id="{00000000-0008-0000-0100-00006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8" name="Text Box 7">
          <a:extLst>
            <a:ext uri="{FF2B5EF4-FFF2-40B4-BE49-F238E27FC236}">
              <a16:creationId xmlns:a16="http://schemas.microsoft.com/office/drawing/2014/main" id="{00000000-0008-0000-0100-00006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59" name="Text Box 7">
          <a:extLst>
            <a:ext uri="{FF2B5EF4-FFF2-40B4-BE49-F238E27FC236}">
              <a16:creationId xmlns:a16="http://schemas.microsoft.com/office/drawing/2014/main" id="{00000000-0008-0000-0100-00006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0" name="Text Box 7">
          <a:extLst>
            <a:ext uri="{FF2B5EF4-FFF2-40B4-BE49-F238E27FC236}">
              <a16:creationId xmlns:a16="http://schemas.microsoft.com/office/drawing/2014/main" id="{00000000-0008-0000-0100-00007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1" name="Text Box 7">
          <a:extLst>
            <a:ext uri="{FF2B5EF4-FFF2-40B4-BE49-F238E27FC236}">
              <a16:creationId xmlns:a16="http://schemas.microsoft.com/office/drawing/2014/main" id="{00000000-0008-0000-0100-00007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2" name="Text Box 7">
          <a:extLst>
            <a:ext uri="{FF2B5EF4-FFF2-40B4-BE49-F238E27FC236}">
              <a16:creationId xmlns:a16="http://schemas.microsoft.com/office/drawing/2014/main" id="{00000000-0008-0000-0100-00007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3" name="Text Box 7">
          <a:extLst>
            <a:ext uri="{FF2B5EF4-FFF2-40B4-BE49-F238E27FC236}">
              <a16:creationId xmlns:a16="http://schemas.microsoft.com/office/drawing/2014/main" id="{00000000-0008-0000-0100-00007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4" name="Text Box 7">
          <a:extLst>
            <a:ext uri="{FF2B5EF4-FFF2-40B4-BE49-F238E27FC236}">
              <a16:creationId xmlns:a16="http://schemas.microsoft.com/office/drawing/2014/main" id="{00000000-0008-0000-0100-00007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5" name="Text Box 7">
          <a:extLst>
            <a:ext uri="{FF2B5EF4-FFF2-40B4-BE49-F238E27FC236}">
              <a16:creationId xmlns:a16="http://schemas.microsoft.com/office/drawing/2014/main" id="{00000000-0008-0000-0100-00007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6" name="Text Box 7">
          <a:extLst>
            <a:ext uri="{FF2B5EF4-FFF2-40B4-BE49-F238E27FC236}">
              <a16:creationId xmlns:a16="http://schemas.microsoft.com/office/drawing/2014/main" id="{00000000-0008-0000-0100-00007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7" name="Text Box 7">
          <a:extLst>
            <a:ext uri="{FF2B5EF4-FFF2-40B4-BE49-F238E27FC236}">
              <a16:creationId xmlns:a16="http://schemas.microsoft.com/office/drawing/2014/main" id="{00000000-0008-0000-0100-00007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8" name="Text Box 7">
          <a:extLst>
            <a:ext uri="{FF2B5EF4-FFF2-40B4-BE49-F238E27FC236}">
              <a16:creationId xmlns:a16="http://schemas.microsoft.com/office/drawing/2014/main" id="{00000000-0008-0000-0100-00007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69" name="Text Box 7">
          <a:extLst>
            <a:ext uri="{FF2B5EF4-FFF2-40B4-BE49-F238E27FC236}">
              <a16:creationId xmlns:a16="http://schemas.microsoft.com/office/drawing/2014/main" id="{00000000-0008-0000-0100-00007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0" name="Text Box 7">
          <a:extLst>
            <a:ext uri="{FF2B5EF4-FFF2-40B4-BE49-F238E27FC236}">
              <a16:creationId xmlns:a16="http://schemas.microsoft.com/office/drawing/2014/main" id="{00000000-0008-0000-0100-00007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1" name="Text Box 7">
          <a:extLst>
            <a:ext uri="{FF2B5EF4-FFF2-40B4-BE49-F238E27FC236}">
              <a16:creationId xmlns:a16="http://schemas.microsoft.com/office/drawing/2014/main" id="{00000000-0008-0000-0100-00007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2" name="Text Box 7">
          <a:extLst>
            <a:ext uri="{FF2B5EF4-FFF2-40B4-BE49-F238E27FC236}">
              <a16:creationId xmlns:a16="http://schemas.microsoft.com/office/drawing/2014/main" id="{00000000-0008-0000-0100-00007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3" name="Text Box 7">
          <a:extLst>
            <a:ext uri="{FF2B5EF4-FFF2-40B4-BE49-F238E27FC236}">
              <a16:creationId xmlns:a16="http://schemas.microsoft.com/office/drawing/2014/main" id="{00000000-0008-0000-0100-00007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4" name="Text Box 7">
          <a:extLst>
            <a:ext uri="{FF2B5EF4-FFF2-40B4-BE49-F238E27FC236}">
              <a16:creationId xmlns:a16="http://schemas.microsoft.com/office/drawing/2014/main" id="{00000000-0008-0000-0100-00007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5" name="Text Box 7">
          <a:extLst>
            <a:ext uri="{FF2B5EF4-FFF2-40B4-BE49-F238E27FC236}">
              <a16:creationId xmlns:a16="http://schemas.microsoft.com/office/drawing/2014/main" id="{00000000-0008-0000-0100-00007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6" name="Text Box 7">
          <a:extLst>
            <a:ext uri="{FF2B5EF4-FFF2-40B4-BE49-F238E27FC236}">
              <a16:creationId xmlns:a16="http://schemas.microsoft.com/office/drawing/2014/main" id="{00000000-0008-0000-0100-00008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7" name="Text Box 7">
          <a:extLst>
            <a:ext uri="{FF2B5EF4-FFF2-40B4-BE49-F238E27FC236}">
              <a16:creationId xmlns:a16="http://schemas.microsoft.com/office/drawing/2014/main" id="{00000000-0008-0000-0100-00008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8" name="Text Box 7">
          <a:extLst>
            <a:ext uri="{FF2B5EF4-FFF2-40B4-BE49-F238E27FC236}">
              <a16:creationId xmlns:a16="http://schemas.microsoft.com/office/drawing/2014/main" id="{00000000-0008-0000-0100-00008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79" name="Text Box 7">
          <a:extLst>
            <a:ext uri="{FF2B5EF4-FFF2-40B4-BE49-F238E27FC236}">
              <a16:creationId xmlns:a16="http://schemas.microsoft.com/office/drawing/2014/main" id="{00000000-0008-0000-0100-00008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0" name="Text Box 7">
          <a:extLst>
            <a:ext uri="{FF2B5EF4-FFF2-40B4-BE49-F238E27FC236}">
              <a16:creationId xmlns:a16="http://schemas.microsoft.com/office/drawing/2014/main" id="{00000000-0008-0000-0100-00008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1" name="Text Box 7">
          <a:extLst>
            <a:ext uri="{FF2B5EF4-FFF2-40B4-BE49-F238E27FC236}">
              <a16:creationId xmlns:a16="http://schemas.microsoft.com/office/drawing/2014/main" id="{00000000-0008-0000-0100-00008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2" name="Text Box 7">
          <a:extLst>
            <a:ext uri="{FF2B5EF4-FFF2-40B4-BE49-F238E27FC236}">
              <a16:creationId xmlns:a16="http://schemas.microsoft.com/office/drawing/2014/main" id="{00000000-0008-0000-0100-00008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3" name="Text Box 7">
          <a:extLst>
            <a:ext uri="{FF2B5EF4-FFF2-40B4-BE49-F238E27FC236}">
              <a16:creationId xmlns:a16="http://schemas.microsoft.com/office/drawing/2014/main" id="{00000000-0008-0000-0100-00008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4" name="Text Box 7">
          <a:extLst>
            <a:ext uri="{FF2B5EF4-FFF2-40B4-BE49-F238E27FC236}">
              <a16:creationId xmlns:a16="http://schemas.microsoft.com/office/drawing/2014/main" id="{00000000-0008-0000-0100-00008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5" name="Text Box 7">
          <a:extLst>
            <a:ext uri="{FF2B5EF4-FFF2-40B4-BE49-F238E27FC236}">
              <a16:creationId xmlns:a16="http://schemas.microsoft.com/office/drawing/2014/main" id="{00000000-0008-0000-0100-00008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6" name="Text Box 7">
          <a:extLst>
            <a:ext uri="{FF2B5EF4-FFF2-40B4-BE49-F238E27FC236}">
              <a16:creationId xmlns:a16="http://schemas.microsoft.com/office/drawing/2014/main" id="{00000000-0008-0000-0100-00008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7" name="Text Box 7">
          <a:extLst>
            <a:ext uri="{FF2B5EF4-FFF2-40B4-BE49-F238E27FC236}">
              <a16:creationId xmlns:a16="http://schemas.microsoft.com/office/drawing/2014/main" id="{00000000-0008-0000-0100-00008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8" name="Text Box 7">
          <a:extLst>
            <a:ext uri="{FF2B5EF4-FFF2-40B4-BE49-F238E27FC236}">
              <a16:creationId xmlns:a16="http://schemas.microsoft.com/office/drawing/2014/main" id="{00000000-0008-0000-0100-00008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89" name="Text Box 7">
          <a:extLst>
            <a:ext uri="{FF2B5EF4-FFF2-40B4-BE49-F238E27FC236}">
              <a16:creationId xmlns:a16="http://schemas.microsoft.com/office/drawing/2014/main" id="{00000000-0008-0000-0100-00008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0" name="Text Box 7">
          <a:extLst>
            <a:ext uri="{FF2B5EF4-FFF2-40B4-BE49-F238E27FC236}">
              <a16:creationId xmlns:a16="http://schemas.microsoft.com/office/drawing/2014/main" id="{00000000-0008-0000-0100-00008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1" name="Text Box 7">
          <a:extLst>
            <a:ext uri="{FF2B5EF4-FFF2-40B4-BE49-F238E27FC236}">
              <a16:creationId xmlns:a16="http://schemas.microsoft.com/office/drawing/2014/main" id="{00000000-0008-0000-0100-00008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2" name="Text Box 7">
          <a:extLst>
            <a:ext uri="{FF2B5EF4-FFF2-40B4-BE49-F238E27FC236}">
              <a16:creationId xmlns:a16="http://schemas.microsoft.com/office/drawing/2014/main" id="{00000000-0008-0000-0100-00009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3" name="Text Box 7">
          <a:extLst>
            <a:ext uri="{FF2B5EF4-FFF2-40B4-BE49-F238E27FC236}">
              <a16:creationId xmlns:a16="http://schemas.microsoft.com/office/drawing/2014/main" id="{00000000-0008-0000-0100-00009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4" name="Text Box 7">
          <a:extLst>
            <a:ext uri="{FF2B5EF4-FFF2-40B4-BE49-F238E27FC236}">
              <a16:creationId xmlns:a16="http://schemas.microsoft.com/office/drawing/2014/main" id="{00000000-0008-0000-0100-00009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5" name="Text Box 7">
          <a:extLst>
            <a:ext uri="{FF2B5EF4-FFF2-40B4-BE49-F238E27FC236}">
              <a16:creationId xmlns:a16="http://schemas.microsoft.com/office/drawing/2014/main" id="{00000000-0008-0000-0100-00009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6" name="Text Box 7">
          <a:extLst>
            <a:ext uri="{FF2B5EF4-FFF2-40B4-BE49-F238E27FC236}">
              <a16:creationId xmlns:a16="http://schemas.microsoft.com/office/drawing/2014/main" id="{00000000-0008-0000-0100-00009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7" name="Text Box 7">
          <a:extLst>
            <a:ext uri="{FF2B5EF4-FFF2-40B4-BE49-F238E27FC236}">
              <a16:creationId xmlns:a16="http://schemas.microsoft.com/office/drawing/2014/main" id="{00000000-0008-0000-0100-00009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8" name="Text Box 7">
          <a:extLst>
            <a:ext uri="{FF2B5EF4-FFF2-40B4-BE49-F238E27FC236}">
              <a16:creationId xmlns:a16="http://schemas.microsoft.com/office/drawing/2014/main" id="{00000000-0008-0000-0100-00009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599" name="Text Box 7">
          <a:extLst>
            <a:ext uri="{FF2B5EF4-FFF2-40B4-BE49-F238E27FC236}">
              <a16:creationId xmlns:a16="http://schemas.microsoft.com/office/drawing/2014/main" id="{00000000-0008-0000-0100-00009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0" name="Text Box 7">
          <a:extLst>
            <a:ext uri="{FF2B5EF4-FFF2-40B4-BE49-F238E27FC236}">
              <a16:creationId xmlns:a16="http://schemas.microsoft.com/office/drawing/2014/main" id="{00000000-0008-0000-0100-00009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1" name="Text Box 7">
          <a:extLst>
            <a:ext uri="{FF2B5EF4-FFF2-40B4-BE49-F238E27FC236}">
              <a16:creationId xmlns:a16="http://schemas.microsoft.com/office/drawing/2014/main" id="{00000000-0008-0000-0100-00009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2" name="Text Box 7">
          <a:extLst>
            <a:ext uri="{FF2B5EF4-FFF2-40B4-BE49-F238E27FC236}">
              <a16:creationId xmlns:a16="http://schemas.microsoft.com/office/drawing/2014/main" id="{00000000-0008-0000-0100-00009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3" name="Text Box 7">
          <a:extLst>
            <a:ext uri="{FF2B5EF4-FFF2-40B4-BE49-F238E27FC236}">
              <a16:creationId xmlns:a16="http://schemas.microsoft.com/office/drawing/2014/main" id="{00000000-0008-0000-0100-00009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4" name="Text Box 7">
          <a:extLst>
            <a:ext uri="{FF2B5EF4-FFF2-40B4-BE49-F238E27FC236}">
              <a16:creationId xmlns:a16="http://schemas.microsoft.com/office/drawing/2014/main" id="{00000000-0008-0000-0100-00009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5" name="Text Box 7">
          <a:extLst>
            <a:ext uri="{FF2B5EF4-FFF2-40B4-BE49-F238E27FC236}">
              <a16:creationId xmlns:a16="http://schemas.microsoft.com/office/drawing/2014/main" id="{00000000-0008-0000-0100-00009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6" name="Text Box 7">
          <a:extLst>
            <a:ext uri="{FF2B5EF4-FFF2-40B4-BE49-F238E27FC236}">
              <a16:creationId xmlns:a16="http://schemas.microsoft.com/office/drawing/2014/main" id="{00000000-0008-0000-0100-00009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7" name="Text Box 7">
          <a:extLst>
            <a:ext uri="{FF2B5EF4-FFF2-40B4-BE49-F238E27FC236}">
              <a16:creationId xmlns:a16="http://schemas.microsoft.com/office/drawing/2014/main" id="{00000000-0008-0000-0100-00009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8" name="Text Box 7">
          <a:extLst>
            <a:ext uri="{FF2B5EF4-FFF2-40B4-BE49-F238E27FC236}">
              <a16:creationId xmlns:a16="http://schemas.microsoft.com/office/drawing/2014/main" id="{00000000-0008-0000-0100-0000A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09" name="Text Box 7">
          <a:extLst>
            <a:ext uri="{FF2B5EF4-FFF2-40B4-BE49-F238E27FC236}">
              <a16:creationId xmlns:a16="http://schemas.microsoft.com/office/drawing/2014/main" id="{00000000-0008-0000-0100-0000A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0" name="Text Box 7">
          <a:extLst>
            <a:ext uri="{FF2B5EF4-FFF2-40B4-BE49-F238E27FC236}">
              <a16:creationId xmlns:a16="http://schemas.microsoft.com/office/drawing/2014/main" id="{00000000-0008-0000-0100-0000A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1" name="Text Box 7">
          <a:extLst>
            <a:ext uri="{FF2B5EF4-FFF2-40B4-BE49-F238E27FC236}">
              <a16:creationId xmlns:a16="http://schemas.microsoft.com/office/drawing/2014/main" id="{00000000-0008-0000-0100-0000A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2" name="Text Box 7">
          <a:extLst>
            <a:ext uri="{FF2B5EF4-FFF2-40B4-BE49-F238E27FC236}">
              <a16:creationId xmlns:a16="http://schemas.microsoft.com/office/drawing/2014/main" id="{00000000-0008-0000-0100-0000A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3" name="Text Box 7">
          <a:extLst>
            <a:ext uri="{FF2B5EF4-FFF2-40B4-BE49-F238E27FC236}">
              <a16:creationId xmlns:a16="http://schemas.microsoft.com/office/drawing/2014/main" id="{00000000-0008-0000-0100-0000A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4" name="Text Box 7">
          <a:extLst>
            <a:ext uri="{FF2B5EF4-FFF2-40B4-BE49-F238E27FC236}">
              <a16:creationId xmlns:a16="http://schemas.microsoft.com/office/drawing/2014/main" id="{00000000-0008-0000-0100-0000A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5" name="Text Box 7">
          <a:extLst>
            <a:ext uri="{FF2B5EF4-FFF2-40B4-BE49-F238E27FC236}">
              <a16:creationId xmlns:a16="http://schemas.microsoft.com/office/drawing/2014/main" id="{00000000-0008-0000-0100-0000A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6" name="Text Box 7">
          <a:extLst>
            <a:ext uri="{FF2B5EF4-FFF2-40B4-BE49-F238E27FC236}">
              <a16:creationId xmlns:a16="http://schemas.microsoft.com/office/drawing/2014/main" id="{00000000-0008-0000-0100-0000A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7" name="Text Box 7">
          <a:extLst>
            <a:ext uri="{FF2B5EF4-FFF2-40B4-BE49-F238E27FC236}">
              <a16:creationId xmlns:a16="http://schemas.microsoft.com/office/drawing/2014/main" id="{00000000-0008-0000-0100-0000A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8" name="Text Box 7">
          <a:extLst>
            <a:ext uri="{FF2B5EF4-FFF2-40B4-BE49-F238E27FC236}">
              <a16:creationId xmlns:a16="http://schemas.microsoft.com/office/drawing/2014/main" id="{00000000-0008-0000-0100-0000A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19" name="Text Box 7">
          <a:extLst>
            <a:ext uri="{FF2B5EF4-FFF2-40B4-BE49-F238E27FC236}">
              <a16:creationId xmlns:a16="http://schemas.microsoft.com/office/drawing/2014/main" id="{00000000-0008-0000-0100-0000A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0" name="Text Box 7">
          <a:extLst>
            <a:ext uri="{FF2B5EF4-FFF2-40B4-BE49-F238E27FC236}">
              <a16:creationId xmlns:a16="http://schemas.microsoft.com/office/drawing/2014/main" id="{00000000-0008-0000-0100-0000A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1" name="Text Box 7">
          <a:extLst>
            <a:ext uri="{FF2B5EF4-FFF2-40B4-BE49-F238E27FC236}">
              <a16:creationId xmlns:a16="http://schemas.microsoft.com/office/drawing/2014/main" id="{00000000-0008-0000-0100-0000A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2" name="Text Box 7">
          <a:extLst>
            <a:ext uri="{FF2B5EF4-FFF2-40B4-BE49-F238E27FC236}">
              <a16:creationId xmlns:a16="http://schemas.microsoft.com/office/drawing/2014/main" id="{00000000-0008-0000-0100-0000A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3" name="Text Box 7">
          <a:extLst>
            <a:ext uri="{FF2B5EF4-FFF2-40B4-BE49-F238E27FC236}">
              <a16:creationId xmlns:a16="http://schemas.microsoft.com/office/drawing/2014/main" id="{00000000-0008-0000-0100-0000A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4" name="Text Box 7">
          <a:extLst>
            <a:ext uri="{FF2B5EF4-FFF2-40B4-BE49-F238E27FC236}">
              <a16:creationId xmlns:a16="http://schemas.microsoft.com/office/drawing/2014/main" id="{00000000-0008-0000-0100-0000B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5" name="Text Box 7">
          <a:extLst>
            <a:ext uri="{FF2B5EF4-FFF2-40B4-BE49-F238E27FC236}">
              <a16:creationId xmlns:a16="http://schemas.microsoft.com/office/drawing/2014/main" id="{00000000-0008-0000-0100-0000B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6" name="Text Box 7">
          <a:extLst>
            <a:ext uri="{FF2B5EF4-FFF2-40B4-BE49-F238E27FC236}">
              <a16:creationId xmlns:a16="http://schemas.microsoft.com/office/drawing/2014/main" id="{00000000-0008-0000-0100-0000B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7" name="Text Box 7">
          <a:extLst>
            <a:ext uri="{FF2B5EF4-FFF2-40B4-BE49-F238E27FC236}">
              <a16:creationId xmlns:a16="http://schemas.microsoft.com/office/drawing/2014/main" id="{00000000-0008-0000-0100-0000B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8" name="Text Box 7">
          <a:extLst>
            <a:ext uri="{FF2B5EF4-FFF2-40B4-BE49-F238E27FC236}">
              <a16:creationId xmlns:a16="http://schemas.microsoft.com/office/drawing/2014/main" id="{00000000-0008-0000-0100-0000B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29" name="Text Box 7">
          <a:extLst>
            <a:ext uri="{FF2B5EF4-FFF2-40B4-BE49-F238E27FC236}">
              <a16:creationId xmlns:a16="http://schemas.microsoft.com/office/drawing/2014/main" id="{00000000-0008-0000-0100-0000B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0" name="Text Box 7">
          <a:extLst>
            <a:ext uri="{FF2B5EF4-FFF2-40B4-BE49-F238E27FC236}">
              <a16:creationId xmlns:a16="http://schemas.microsoft.com/office/drawing/2014/main" id="{00000000-0008-0000-0100-0000B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1" name="Text Box 7">
          <a:extLst>
            <a:ext uri="{FF2B5EF4-FFF2-40B4-BE49-F238E27FC236}">
              <a16:creationId xmlns:a16="http://schemas.microsoft.com/office/drawing/2014/main" id="{00000000-0008-0000-0100-0000B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2" name="Text Box 7">
          <a:extLst>
            <a:ext uri="{FF2B5EF4-FFF2-40B4-BE49-F238E27FC236}">
              <a16:creationId xmlns:a16="http://schemas.microsoft.com/office/drawing/2014/main" id="{00000000-0008-0000-0100-0000B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3" name="Text Box 7">
          <a:extLst>
            <a:ext uri="{FF2B5EF4-FFF2-40B4-BE49-F238E27FC236}">
              <a16:creationId xmlns:a16="http://schemas.microsoft.com/office/drawing/2014/main" id="{00000000-0008-0000-0100-0000B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4" name="Text Box 7">
          <a:extLst>
            <a:ext uri="{FF2B5EF4-FFF2-40B4-BE49-F238E27FC236}">
              <a16:creationId xmlns:a16="http://schemas.microsoft.com/office/drawing/2014/main" id="{00000000-0008-0000-0100-0000B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5" name="Text Box 7">
          <a:extLst>
            <a:ext uri="{FF2B5EF4-FFF2-40B4-BE49-F238E27FC236}">
              <a16:creationId xmlns:a16="http://schemas.microsoft.com/office/drawing/2014/main" id="{00000000-0008-0000-0100-0000B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6" name="Text Box 7">
          <a:extLst>
            <a:ext uri="{FF2B5EF4-FFF2-40B4-BE49-F238E27FC236}">
              <a16:creationId xmlns:a16="http://schemas.microsoft.com/office/drawing/2014/main" id="{00000000-0008-0000-0100-0000B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7" name="Text Box 7">
          <a:extLst>
            <a:ext uri="{FF2B5EF4-FFF2-40B4-BE49-F238E27FC236}">
              <a16:creationId xmlns:a16="http://schemas.microsoft.com/office/drawing/2014/main" id="{00000000-0008-0000-0100-0000B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0</xdr:rowOff>
    </xdr:from>
    <xdr:to>
      <xdr:col>18</xdr:col>
      <xdr:colOff>985157</xdr:colOff>
      <xdr:row>18</xdr:row>
      <xdr:rowOff>0</xdr:rowOff>
    </xdr:to>
    <xdr:sp macro="[1]!mostrarControlesExistentes" textlink="">
      <xdr:nvSpPr>
        <xdr:cNvPr id="8638" name="Text Box 7">
          <a:extLst>
            <a:ext uri="{FF2B5EF4-FFF2-40B4-BE49-F238E27FC236}">
              <a16:creationId xmlns:a16="http://schemas.microsoft.com/office/drawing/2014/main" id="{00000000-0008-0000-0100-0000B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639" name="Text Box 7">
          <a:extLst>
            <a:ext uri="{FF2B5EF4-FFF2-40B4-BE49-F238E27FC236}">
              <a16:creationId xmlns:a16="http://schemas.microsoft.com/office/drawing/2014/main" id="{00000000-0008-0000-0100-0000BF210000}"/>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640" name="Text Box 7">
          <a:extLst>
            <a:ext uri="{FF2B5EF4-FFF2-40B4-BE49-F238E27FC236}">
              <a16:creationId xmlns:a16="http://schemas.microsoft.com/office/drawing/2014/main" id="{00000000-0008-0000-0100-0000C0210000}"/>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641" name="Text Box 7">
          <a:extLst>
            <a:ext uri="{FF2B5EF4-FFF2-40B4-BE49-F238E27FC236}">
              <a16:creationId xmlns:a16="http://schemas.microsoft.com/office/drawing/2014/main" id="{00000000-0008-0000-0100-0000C1210000}"/>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642" name="Text Box 7">
          <a:extLst>
            <a:ext uri="{FF2B5EF4-FFF2-40B4-BE49-F238E27FC236}">
              <a16:creationId xmlns:a16="http://schemas.microsoft.com/office/drawing/2014/main" id="{00000000-0008-0000-0100-0000C2210000}"/>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17</xdr:row>
      <xdr:rowOff>200025</xdr:rowOff>
    </xdr:from>
    <xdr:to>
      <xdr:col>18</xdr:col>
      <xdr:colOff>985157</xdr:colOff>
      <xdr:row>17</xdr:row>
      <xdr:rowOff>200025</xdr:rowOff>
    </xdr:to>
    <xdr:sp macro="[1]!mostrarControlesExistentes" textlink="">
      <xdr:nvSpPr>
        <xdr:cNvPr id="8643" name="Text Box 7">
          <a:extLst>
            <a:ext uri="{FF2B5EF4-FFF2-40B4-BE49-F238E27FC236}">
              <a16:creationId xmlns:a16="http://schemas.microsoft.com/office/drawing/2014/main" id="{00000000-0008-0000-0100-0000C3210000}"/>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17</xdr:row>
      <xdr:rowOff>197549</xdr:rowOff>
    </xdr:from>
    <xdr:to>
      <xdr:col>19</xdr:col>
      <xdr:colOff>1155990</xdr:colOff>
      <xdr:row>17</xdr:row>
      <xdr:rowOff>201385</xdr:rowOff>
    </xdr:to>
    <xdr:sp macro="[1]!mostrarControlesExistentes" textlink="">
      <xdr:nvSpPr>
        <xdr:cNvPr id="8644" name="Text Box 7">
          <a:extLst>
            <a:ext uri="{FF2B5EF4-FFF2-40B4-BE49-F238E27FC236}">
              <a16:creationId xmlns:a16="http://schemas.microsoft.com/office/drawing/2014/main" id="{00000000-0008-0000-0100-0000C4210000}"/>
            </a:ext>
          </a:extLst>
        </xdr:cNvPr>
        <xdr:cNvSpPr txBox="1"/>
      </xdr:nvSpPr>
      <xdr:spPr>
        <a:xfrm>
          <a:off x="14538615" y="82937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1" name="Text Box 7">
          <a:extLst>
            <a:ext uri="{FF2B5EF4-FFF2-40B4-BE49-F238E27FC236}">
              <a16:creationId xmlns:a16="http://schemas.microsoft.com/office/drawing/2014/main" id="{00000000-0008-0000-0100-0000FD2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2" name="Text Box 7">
          <a:extLst>
            <a:ext uri="{FF2B5EF4-FFF2-40B4-BE49-F238E27FC236}">
              <a16:creationId xmlns:a16="http://schemas.microsoft.com/office/drawing/2014/main" id="{00000000-0008-0000-0100-0000FE2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3" name="Text Box 7">
          <a:extLst>
            <a:ext uri="{FF2B5EF4-FFF2-40B4-BE49-F238E27FC236}">
              <a16:creationId xmlns:a16="http://schemas.microsoft.com/office/drawing/2014/main" id="{00000000-0008-0000-0100-0000FF2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4" name="Text Box 7">
          <a:extLst>
            <a:ext uri="{FF2B5EF4-FFF2-40B4-BE49-F238E27FC236}">
              <a16:creationId xmlns:a16="http://schemas.microsoft.com/office/drawing/2014/main" id="{00000000-0008-0000-0100-00000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5" name="Text Box 7">
          <a:extLst>
            <a:ext uri="{FF2B5EF4-FFF2-40B4-BE49-F238E27FC236}">
              <a16:creationId xmlns:a16="http://schemas.microsoft.com/office/drawing/2014/main" id="{00000000-0008-0000-0100-00000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6" name="Text Box 7">
          <a:extLst>
            <a:ext uri="{FF2B5EF4-FFF2-40B4-BE49-F238E27FC236}">
              <a16:creationId xmlns:a16="http://schemas.microsoft.com/office/drawing/2014/main" id="{00000000-0008-0000-0100-00000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7" name="Text Box 7">
          <a:extLst>
            <a:ext uri="{FF2B5EF4-FFF2-40B4-BE49-F238E27FC236}">
              <a16:creationId xmlns:a16="http://schemas.microsoft.com/office/drawing/2014/main" id="{00000000-0008-0000-0100-00000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8" name="Text Box 7">
          <a:extLst>
            <a:ext uri="{FF2B5EF4-FFF2-40B4-BE49-F238E27FC236}">
              <a16:creationId xmlns:a16="http://schemas.microsoft.com/office/drawing/2014/main" id="{00000000-0008-0000-0100-00000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09" name="Text Box 7">
          <a:extLst>
            <a:ext uri="{FF2B5EF4-FFF2-40B4-BE49-F238E27FC236}">
              <a16:creationId xmlns:a16="http://schemas.microsoft.com/office/drawing/2014/main" id="{00000000-0008-0000-0100-00000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0" name="Text Box 7">
          <a:extLst>
            <a:ext uri="{FF2B5EF4-FFF2-40B4-BE49-F238E27FC236}">
              <a16:creationId xmlns:a16="http://schemas.microsoft.com/office/drawing/2014/main" id="{00000000-0008-0000-0100-00000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1" name="Text Box 7">
          <a:extLst>
            <a:ext uri="{FF2B5EF4-FFF2-40B4-BE49-F238E27FC236}">
              <a16:creationId xmlns:a16="http://schemas.microsoft.com/office/drawing/2014/main" id="{00000000-0008-0000-0100-00000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2" name="Text Box 7">
          <a:extLst>
            <a:ext uri="{FF2B5EF4-FFF2-40B4-BE49-F238E27FC236}">
              <a16:creationId xmlns:a16="http://schemas.microsoft.com/office/drawing/2014/main" id="{00000000-0008-0000-0100-00000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3" name="Text Box 7">
          <a:extLst>
            <a:ext uri="{FF2B5EF4-FFF2-40B4-BE49-F238E27FC236}">
              <a16:creationId xmlns:a16="http://schemas.microsoft.com/office/drawing/2014/main" id="{00000000-0008-0000-0100-00000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4" name="Text Box 7">
          <a:extLst>
            <a:ext uri="{FF2B5EF4-FFF2-40B4-BE49-F238E27FC236}">
              <a16:creationId xmlns:a16="http://schemas.microsoft.com/office/drawing/2014/main" id="{00000000-0008-0000-0100-00000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5" name="Text Box 7">
          <a:extLst>
            <a:ext uri="{FF2B5EF4-FFF2-40B4-BE49-F238E27FC236}">
              <a16:creationId xmlns:a16="http://schemas.microsoft.com/office/drawing/2014/main" id="{00000000-0008-0000-0100-00000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6" name="Text Box 7">
          <a:extLst>
            <a:ext uri="{FF2B5EF4-FFF2-40B4-BE49-F238E27FC236}">
              <a16:creationId xmlns:a16="http://schemas.microsoft.com/office/drawing/2014/main" id="{00000000-0008-0000-0100-00000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7" name="Text Box 7">
          <a:extLst>
            <a:ext uri="{FF2B5EF4-FFF2-40B4-BE49-F238E27FC236}">
              <a16:creationId xmlns:a16="http://schemas.microsoft.com/office/drawing/2014/main" id="{00000000-0008-0000-0100-00000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8" name="Text Box 7">
          <a:extLst>
            <a:ext uri="{FF2B5EF4-FFF2-40B4-BE49-F238E27FC236}">
              <a16:creationId xmlns:a16="http://schemas.microsoft.com/office/drawing/2014/main" id="{00000000-0008-0000-0100-00000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19" name="Text Box 7">
          <a:extLst>
            <a:ext uri="{FF2B5EF4-FFF2-40B4-BE49-F238E27FC236}">
              <a16:creationId xmlns:a16="http://schemas.microsoft.com/office/drawing/2014/main" id="{00000000-0008-0000-0100-00000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0" name="Text Box 7">
          <a:extLst>
            <a:ext uri="{FF2B5EF4-FFF2-40B4-BE49-F238E27FC236}">
              <a16:creationId xmlns:a16="http://schemas.microsoft.com/office/drawing/2014/main" id="{00000000-0008-0000-0100-00001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1" name="Text Box 7">
          <a:extLst>
            <a:ext uri="{FF2B5EF4-FFF2-40B4-BE49-F238E27FC236}">
              <a16:creationId xmlns:a16="http://schemas.microsoft.com/office/drawing/2014/main" id="{00000000-0008-0000-0100-00001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2" name="Text Box 7">
          <a:extLst>
            <a:ext uri="{FF2B5EF4-FFF2-40B4-BE49-F238E27FC236}">
              <a16:creationId xmlns:a16="http://schemas.microsoft.com/office/drawing/2014/main" id="{00000000-0008-0000-0100-00001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3" name="Text Box 7">
          <a:extLst>
            <a:ext uri="{FF2B5EF4-FFF2-40B4-BE49-F238E27FC236}">
              <a16:creationId xmlns:a16="http://schemas.microsoft.com/office/drawing/2014/main" id="{00000000-0008-0000-0100-00001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4" name="Text Box 7">
          <a:extLst>
            <a:ext uri="{FF2B5EF4-FFF2-40B4-BE49-F238E27FC236}">
              <a16:creationId xmlns:a16="http://schemas.microsoft.com/office/drawing/2014/main" id="{00000000-0008-0000-0100-00001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5" name="Text Box 7">
          <a:extLst>
            <a:ext uri="{FF2B5EF4-FFF2-40B4-BE49-F238E27FC236}">
              <a16:creationId xmlns:a16="http://schemas.microsoft.com/office/drawing/2014/main" id="{00000000-0008-0000-0100-00001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6" name="Text Box 7">
          <a:extLst>
            <a:ext uri="{FF2B5EF4-FFF2-40B4-BE49-F238E27FC236}">
              <a16:creationId xmlns:a16="http://schemas.microsoft.com/office/drawing/2014/main" id="{00000000-0008-0000-0100-00001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7" name="Text Box 7">
          <a:extLst>
            <a:ext uri="{FF2B5EF4-FFF2-40B4-BE49-F238E27FC236}">
              <a16:creationId xmlns:a16="http://schemas.microsoft.com/office/drawing/2014/main" id="{00000000-0008-0000-0100-00001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8" name="Text Box 7">
          <a:extLst>
            <a:ext uri="{FF2B5EF4-FFF2-40B4-BE49-F238E27FC236}">
              <a16:creationId xmlns:a16="http://schemas.microsoft.com/office/drawing/2014/main" id="{00000000-0008-0000-0100-00001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29" name="Text Box 7">
          <a:extLst>
            <a:ext uri="{FF2B5EF4-FFF2-40B4-BE49-F238E27FC236}">
              <a16:creationId xmlns:a16="http://schemas.microsoft.com/office/drawing/2014/main" id="{00000000-0008-0000-0100-00001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0" name="Text Box 7">
          <a:extLst>
            <a:ext uri="{FF2B5EF4-FFF2-40B4-BE49-F238E27FC236}">
              <a16:creationId xmlns:a16="http://schemas.microsoft.com/office/drawing/2014/main" id="{00000000-0008-0000-0100-00001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1" name="Text Box 7">
          <a:extLst>
            <a:ext uri="{FF2B5EF4-FFF2-40B4-BE49-F238E27FC236}">
              <a16:creationId xmlns:a16="http://schemas.microsoft.com/office/drawing/2014/main" id="{00000000-0008-0000-0100-00001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2" name="Text Box 7">
          <a:extLst>
            <a:ext uri="{FF2B5EF4-FFF2-40B4-BE49-F238E27FC236}">
              <a16:creationId xmlns:a16="http://schemas.microsoft.com/office/drawing/2014/main" id="{00000000-0008-0000-0100-00001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3" name="Text Box 7">
          <a:extLst>
            <a:ext uri="{FF2B5EF4-FFF2-40B4-BE49-F238E27FC236}">
              <a16:creationId xmlns:a16="http://schemas.microsoft.com/office/drawing/2014/main" id="{00000000-0008-0000-0100-00001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4" name="Text Box 7">
          <a:extLst>
            <a:ext uri="{FF2B5EF4-FFF2-40B4-BE49-F238E27FC236}">
              <a16:creationId xmlns:a16="http://schemas.microsoft.com/office/drawing/2014/main" id="{00000000-0008-0000-0100-00001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5" name="Text Box 7">
          <a:extLst>
            <a:ext uri="{FF2B5EF4-FFF2-40B4-BE49-F238E27FC236}">
              <a16:creationId xmlns:a16="http://schemas.microsoft.com/office/drawing/2014/main" id="{00000000-0008-0000-0100-00001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6" name="Text Box 7">
          <a:extLst>
            <a:ext uri="{FF2B5EF4-FFF2-40B4-BE49-F238E27FC236}">
              <a16:creationId xmlns:a16="http://schemas.microsoft.com/office/drawing/2014/main" id="{00000000-0008-0000-0100-00002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7" name="Text Box 7">
          <a:extLst>
            <a:ext uri="{FF2B5EF4-FFF2-40B4-BE49-F238E27FC236}">
              <a16:creationId xmlns:a16="http://schemas.microsoft.com/office/drawing/2014/main" id="{00000000-0008-0000-0100-00002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8" name="Text Box 7">
          <a:extLst>
            <a:ext uri="{FF2B5EF4-FFF2-40B4-BE49-F238E27FC236}">
              <a16:creationId xmlns:a16="http://schemas.microsoft.com/office/drawing/2014/main" id="{00000000-0008-0000-0100-00002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39" name="Text Box 7">
          <a:extLst>
            <a:ext uri="{FF2B5EF4-FFF2-40B4-BE49-F238E27FC236}">
              <a16:creationId xmlns:a16="http://schemas.microsoft.com/office/drawing/2014/main" id="{00000000-0008-0000-0100-00002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0" name="Text Box 7">
          <a:extLst>
            <a:ext uri="{FF2B5EF4-FFF2-40B4-BE49-F238E27FC236}">
              <a16:creationId xmlns:a16="http://schemas.microsoft.com/office/drawing/2014/main" id="{00000000-0008-0000-0100-00002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1" name="Text Box 7">
          <a:extLst>
            <a:ext uri="{FF2B5EF4-FFF2-40B4-BE49-F238E27FC236}">
              <a16:creationId xmlns:a16="http://schemas.microsoft.com/office/drawing/2014/main" id="{00000000-0008-0000-0100-00002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2" name="Text Box 7">
          <a:extLst>
            <a:ext uri="{FF2B5EF4-FFF2-40B4-BE49-F238E27FC236}">
              <a16:creationId xmlns:a16="http://schemas.microsoft.com/office/drawing/2014/main" id="{00000000-0008-0000-0100-00002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3" name="Text Box 7">
          <a:extLst>
            <a:ext uri="{FF2B5EF4-FFF2-40B4-BE49-F238E27FC236}">
              <a16:creationId xmlns:a16="http://schemas.microsoft.com/office/drawing/2014/main" id="{00000000-0008-0000-0100-00002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4" name="Text Box 7">
          <a:extLst>
            <a:ext uri="{FF2B5EF4-FFF2-40B4-BE49-F238E27FC236}">
              <a16:creationId xmlns:a16="http://schemas.microsoft.com/office/drawing/2014/main" id="{00000000-0008-0000-0100-00002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5" name="Text Box 7">
          <a:extLst>
            <a:ext uri="{FF2B5EF4-FFF2-40B4-BE49-F238E27FC236}">
              <a16:creationId xmlns:a16="http://schemas.microsoft.com/office/drawing/2014/main" id="{00000000-0008-0000-0100-00002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6" name="Text Box 7">
          <a:extLst>
            <a:ext uri="{FF2B5EF4-FFF2-40B4-BE49-F238E27FC236}">
              <a16:creationId xmlns:a16="http://schemas.microsoft.com/office/drawing/2014/main" id="{00000000-0008-0000-0100-00002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7" name="Text Box 7">
          <a:extLst>
            <a:ext uri="{FF2B5EF4-FFF2-40B4-BE49-F238E27FC236}">
              <a16:creationId xmlns:a16="http://schemas.microsoft.com/office/drawing/2014/main" id="{00000000-0008-0000-0100-00002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8" name="Text Box 7">
          <a:extLst>
            <a:ext uri="{FF2B5EF4-FFF2-40B4-BE49-F238E27FC236}">
              <a16:creationId xmlns:a16="http://schemas.microsoft.com/office/drawing/2014/main" id="{00000000-0008-0000-0100-00002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49" name="Text Box 7">
          <a:extLst>
            <a:ext uri="{FF2B5EF4-FFF2-40B4-BE49-F238E27FC236}">
              <a16:creationId xmlns:a16="http://schemas.microsoft.com/office/drawing/2014/main" id="{00000000-0008-0000-0100-00002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0" name="Text Box 7">
          <a:extLst>
            <a:ext uri="{FF2B5EF4-FFF2-40B4-BE49-F238E27FC236}">
              <a16:creationId xmlns:a16="http://schemas.microsoft.com/office/drawing/2014/main" id="{00000000-0008-0000-0100-00002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1" name="Text Box 7">
          <a:extLst>
            <a:ext uri="{FF2B5EF4-FFF2-40B4-BE49-F238E27FC236}">
              <a16:creationId xmlns:a16="http://schemas.microsoft.com/office/drawing/2014/main" id="{00000000-0008-0000-0100-00002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2" name="Text Box 7">
          <a:extLst>
            <a:ext uri="{FF2B5EF4-FFF2-40B4-BE49-F238E27FC236}">
              <a16:creationId xmlns:a16="http://schemas.microsoft.com/office/drawing/2014/main" id="{00000000-0008-0000-0100-00003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3" name="Text Box 7">
          <a:extLst>
            <a:ext uri="{FF2B5EF4-FFF2-40B4-BE49-F238E27FC236}">
              <a16:creationId xmlns:a16="http://schemas.microsoft.com/office/drawing/2014/main" id="{00000000-0008-0000-0100-00003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4" name="Text Box 7">
          <a:extLst>
            <a:ext uri="{FF2B5EF4-FFF2-40B4-BE49-F238E27FC236}">
              <a16:creationId xmlns:a16="http://schemas.microsoft.com/office/drawing/2014/main" id="{00000000-0008-0000-0100-00003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5" name="Text Box 7">
          <a:extLst>
            <a:ext uri="{FF2B5EF4-FFF2-40B4-BE49-F238E27FC236}">
              <a16:creationId xmlns:a16="http://schemas.microsoft.com/office/drawing/2014/main" id="{00000000-0008-0000-0100-00003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6" name="Text Box 7">
          <a:extLst>
            <a:ext uri="{FF2B5EF4-FFF2-40B4-BE49-F238E27FC236}">
              <a16:creationId xmlns:a16="http://schemas.microsoft.com/office/drawing/2014/main" id="{00000000-0008-0000-0100-00003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7" name="Text Box 7">
          <a:extLst>
            <a:ext uri="{FF2B5EF4-FFF2-40B4-BE49-F238E27FC236}">
              <a16:creationId xmlns:a16="http://schemas.microsoft.com/office/drawing/2014/main" id="{00000000-0008-0000-0100-00003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8" name="Text Box 7">
          <a:extLst>
            <a:ext uri="{FF2B5EF4-FFF2-40B4-BE49-F238E27FC236}">
              <a16:creationId xmlns:a16="http://schemas.microsoft.com/office/drawing/2014/main" id="{00000000-0008-0000-0100-00003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59" name="Text Box 7">
          <a:extLst>
            <a:ext uri="{FF2B5EF4-FFF2-40B4-BE49-F238E27FC236}">
              <a16:creationId xmlns:a16="http://schemas.microsoft.com/office/drawing/2014/main" id="{00000000-0008-0000-0100-00003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0" name="Text Box 7">
          <a:extLst>
            <a:ext uri="{FF2B5EF4-FFF2-40B4-BE49-F238E27FC236}">
              <a16:creationId xmlns:a16="http://schemas.microsoft.com/office/drawing/2014/main" id="{00000000-0008-0000-0100-00003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1" name="Text Box 7">
          <a:extLst>
            <a:ext uri="{FF2B5EF4-FFF2-40B4-BE49-F238E27FC236}">
              <a16:creationId xmlns:a16="http://schemas.microsoft.com/office/drawing/2014/main" id="{00000000-0008-0000-0100-00003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2" name="Text Box 7">
          <a:extLst>
            <a:ext uri="{FF2B5EF4-FFF2-40B4-BE49-F238E27FC236}">
              <a16:creationId xmlns:a16="http://schemas.microsoft.com/office/drawing/2014/main" id="{00000000-0008-0000-0100-00003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3" name="Text Box 7">
          <a:extLst>
            <a:ext uri="{FF2B5EF4-FFF2-40B4-BE49-F238E27FC236}">
              <a16:creationId xmlns:a16="http://schemas.microsoft.com/office/drawing/2014/main" id="{00000000-0008-0000-0100-00003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4" name="Text Box 7">
          <a:extLst>
            <a:ext uri="{FF2B5EF4-FFF2-40B4-BE49-F238E27FC236}">
              <a16:creationId xmlns:a16="http://schemas.microsoft.com/office/drawing/2014/main" id="{00000000-0008-0000-0100-00003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5" name="Text Box 7">
          <a:extLst>
            <a:ext uri="{FF2B5EF4-FFF2-40B4-BE49-F238E27FC236}">
              <a16:creationId xmlns:a16="http://schemas.microsoft.com/office/drawing/2014/main" id="{00000000-0008-0000-0100-00003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6" name="Text Box 7">
          <a:extLst>
            <a:ext uri="{FF2B5EF4-FFF2-40B4-BE49-F238E27FC236}">
              <a16:creationId xmlns:a16="http://schemas.microsoft.com/office/drawing/2014/main" id="{00000000-0008-0000-0100-00003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7" name="Text Box 7">
          <a:extLst>
            <a:ext uri="{FF2B5EF4-FFF2-40B4-BE49-F238E27FC236}">
              <a16:creationId xmlns:a16="http://schemas.microsoft.com/office/drawing/2014/main" id="{00000000-0008-0000-0100-00003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8" name="Text Box 7">
          <a:extLst>
            <a:ext uri="{FF2B5EF4-FFF2-40B4-BE49-F238E27FC236}">
              <a16:creationId xmlns:a16="http://schemas.microsoft.com/office/drawing/2014/main" id="{00000000-0008-0000-0100-00004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69" name="Text Box 7">
          <a:extLst>
            <a:ext uri="{FF2B5EF4-FFF2-40B4-BE49-F238E27FC236}">
              <a16:creationId xmlns:a16="http://schemas.microsoft.com/office/drawing/2014/main" id="{00000000-0008-0000-0100-00004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0" name="Text Box 7">
          <a:extLst>
            <a:ext uri="{FF2B5EF4-FFF2-40B4-BE49-F238E27FC236}">
              <a16:creationId xmlns:a16="http://schemas.microsoft.com/office/drawing/2014/main" id="{00000000-0008-0000-0100-00004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1" name="Text Box 7">
          <a:extLst>
            <a:ext uri="{FF2B5EF4-FFF2-40B4-BE49-F238E27FC236}">
              <a16:creationId xmlns:a16="http://schemas.microsoft.com/office/drawing/2014/main" id="{00000000-0008-0000-0100-00004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2" name="Text Box 7">
          <a:extLst>
            <a:ext uri="{FF2B5EF4-FFF2-40B4-BE49-F238E27FC236}">
              <a16:creationId xmlns:a16="http://schemas.microsoft.com/office/drawing/2014/main" id="{00000000-0008-0000-0100-00004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3" name="Text Box 7">
          <a:extLst>
            <a:ext uri="{FF2B5EF4-FFF2-40B4-BE49-F238E27FC236}">
              <a16:creationId xmlns:a16="http://schemas.microsoft.com/office/drawing/2014/main" id="{00000000-0008-0000-0100-00004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4" name="Text Box 7">
          <a:extLst>
            <a:ext uri="{FF2B5EF4-FFF2-40B4-BE49-F238E27FC236}">
              <a16:creationId xmlns:a16="http://schemas.microsoft.com/office/drawing/2014/main" id="{00000000-0008-0000-0100-00004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5" name="Text Box 7">
          <a:extLst>
            <a:ext uri="{FF2B5EF4-FFF2-40B4-BE49-F238E27FC236}">
              <a16:creationId xmlns:a16="http://schemas.microsoft.com/office/drawing/2014/main" id="{00000000-0008-0000-0100-00004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6" name="Text Box 7">
          <a:extLst>
            <a:ext uri="{FF2B5EF4-FFF2-40B4-BE49-F238E27FC236}">
              <a16:creationId xmlns:a16="http://schemas.microsoft.com/office/drawing/2014/main" id="{00000000-0008-0000-0100-00004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7" name="Text Box 7">
          <a:extLst>
            <a:ext uri="{FF2B5EF4-FFF2-40B4-BE49-F238E27FC236}">
              <a16:creationId xmlns:a16="http://schemas.microsoft.com/office/drawing/2014/main" id="{00000000-0008-0000-0100-00004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8" name="Text Box 7">
          <a:extLst>
            <a:ext uri="{FF2B5EF4-FFF2-40B4-BE49-F238E27FC236}">
              <a16:creationId xmlns:a16="http://schemas.microsoft.com/office/drawing/2014/main" id="{00000000-0008-0000-0100-00004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79" name="Text Box 7">
          <a:extLst>
            <a:ext uri="{FF2B5EF4-FFF2-40B4-BE49-F238E27FC236}">
              <a16:creationId xmlns:a16="http://schemas.microsoft.com/office/drawing/2014/main" id="{00000000-0008-0000-0100-00004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0" name="Text Box 7">
          <a:extLst>
            <a:ext uri="{FF2B5EF4-FFF2-40B4-BE49-F238E27FC236}">
              <a16:creationId xmlns:a16="http://schemas.microsoft.com/office/drawing/2014/main" id="{00000000-0008-0000-0100-00004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1" name="Text Box 7">
          <a:extLst>
            <a:ext uri="{FF2B5EF4-FFF2-40B4-BE49-F238E27FC236}">
              <a16:creationId xmlns:a16="http://schemas.microsoft.com/office/drawing/2014/main" id="{00000000-0008-0000-0100-00004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2" name="Text Box 7">
          <a:extLst>
            <a:ext uri="{FF2B5EF4-FFF2-40B4-BE49-F238E27FC236}">
              <a16:creationId xmlns:a16="http://schemas.microsoft.com/office/drawing/2014/main" id="{00000000-0008-0000-0100-00004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3" name="Text Box 7">
          <a:extLst>
            <a:ext uri="{FF2B5EF4-FFF2-40B4-BE49-F238E27FC236}">
              <a16:creationId xmlns:a16="http://schemas.microsoft.com/office/drawing/2014/main" id="{00000000-0008-0000-0100-00004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4" name="Text Box 7">
          <a:extLst>
            <a:ext uri="{FF2B5EF4-FFF2-40B4-BE49-F238E27FC236}">
              <a16:creationId xmlns:a16="http://schemas.microsoft.com/office/drawing/2014/main" id="{00000000-0008-0000-0100-00005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5" name="Text Box 7">
          <a:extLst>
            <a:ext uri="{FF2B5EF4-FFF2-40B4-BE49-F238E27FC236}">
              <a16:creationId xmlns:a16="http://schemas.microsoft.com/office/drawing/2014/main" id="{00000000-0008-0000-0100-00005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6" name="Text Box 7">
          <a:extLst>
            <a:ext uri="{FF2B5EF4-FFF2-40B4-BE49-F238E27FC236}">
              <a16:creationId xmlns:a16="http://schemas.microsoft.com/office/drawing/2014/main" id="{00000000-0008-0000-0100-00005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7" name="Text Box 7">
          <a:extLst>
            <a:ext uri="{FF2B5EF4-FFF2-40B4-BE49-F238E27FC236}">
              <a16:creationId xmlns:a16="http://schemas.microsoft.com/office/drawing/2014/main" id="{00000000-0008-0000-0100-00005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8" name="Text Box 7">
          <a:extLst>
            <a:ext uri="{FF2B5EF4-FFF2-40B4-BE49-F238E27FC236}">
              <a16:creationId xmlns:a16="http://schemas.microsoft.com/office/drawing/2014/main" id="{00000000-0008-0000-0100-00005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89" name="Text Box 7">
          <a:extLst>
            <a:ext uri="{FF2B5EF4-FFF2-40B4-BE49-F238E27FC236}">
              <a16:creationId xmlns:a16="http://schemas.microsoft.com/office/drawing/2014/main" id="{00000000-0008-0000-0100-00005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0" name="Text Box 7">
          <a:extLst>
            <a:ext uri="{FF2B5EF4-FFF2-40B4-BE49-F238E27FC236}">
              <a16:creationId xmlns:a16="http://schemas.microsoft.com/office/drawing/2014/main" id="{00000000-0008-0000-0100-00005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1" name="Text Box 7">
          <a:extLst>
            <a:ext uri="{FF2B5EF4-FFF2-40B4-BE49-F238E27FC236}">
              <a16:creationId xmlns:a16="http://schemas.microsoft.com/office/drawing/2014/main" id="{00000000-0008-0000-0100-00005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2" name="Text Box 7">
          <a:extLst>
            <a:ext uri="{FF2B5EF4-FFF2-40B4-BE49-F238E27FC236}">
              <a16:creationId xmlns:a16="http://schemas.microsoft.com/office/drawing/2014/main" id="{00000000-0008-0000-0100-00005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3" name="Text Box 7">
          <a:extLst>
            <a:ext uri="{FF2B5EF4-FFF2-40B4-BE49-F238E27FC236}">
              <a16:creationId xmlns:a16="http://schemas.microsoft.com/office/drawing/2014/main" id="{00000000-0008-0000-0100-00005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4" name="Text Box 7">
          <a:extLst>
            <a:ext uri="{FF2B5EF4-FFF2-40B4-BE49-F238E27FC236}">
              <a16:creationId xmlns:a16="http://schemas.microsoft.com/office/drawing/2014/main" id="{00000000-0008-0000-0100-00005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5" name="Text Box 7">
          <a:extLst>
            <a:ext uri="{FF2B5EF4-FFF2-40B4-BE49-F238E27FC236}">
              <a16:creationId xmlns:a16="http://schemas.microsoft.com/office/drawing/2014/main" id="{00000000-0008-0000-0100-00005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6" name="Text Box 7">
          <a:extLst>
            <a:ext uri="{FF2B5EF4-FFF2-40B4-BE49-F238E27FC236}">
              <a16:creationId xmlns:a16="http://schemas.microsoft.com/office/drawing/2014/main" id="{00000000-0008-0000-0100-00005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7" name="Text Box 7">
          <a:extLst>
            <a:ext uri="{FF2B5EF4-FFF2-40B4-BE49-F238E27FC236}">
              <a16:creationId xmlns:a16="http://schemas.microsoft.com/office/drawing/2014/main" id="{00000000-0008-0000-0100-00005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8" name="Text Box 7">
          <a:extLst>
            <a:ext uri="{FF2B5EF4-FFF2-40B4-BE49-F238E27FC236}">
              <a16:creationId xmlns:a16="http://schemas.microsoft.com/office/drawing/2014/main" id="{00000000-0008-0000-0100-00005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799" name="Text Box 7">
          <a:extLst>
            <a:ext uri="{FF2B5EF4-FFF2-40B4-BE49-F238E27FC236}">
              <a16:creationId xmlns:a16="http://schemas.microsoft.com/office/drawing/2014/main" id="{00000000-0008-0000-0100-00005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0" name="Text Box 7">
          <a:extLst>
            <a:ext uri="{FF2B5EF4-FFF2-40B4-BE49-F238E27FC236}">
              <a16:creationId xmlns:a16="http://schemas.microsoft.com/office/drawing/2014/main" id="{00000000-0008-0000-0100-00006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1" name="Text Box 7">
          <a:extLst>
            <a:ext uri="{FF2B5EF4-FFF2-40B4-BE49-F238E27FC236}">
              <a16:creationId xmlns:a16="http://schemas.microsoft.com/office/drawing/2014/main" id="{00000000-0008-0000-0100-00006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2" name="Text Box 7">
          <a:extLst>
            <a:ext uri="{FF2B5EF4-FFF2-40B4-BE49-F238E27FC236}">
              <a16:creationId xmlns:a16="http://schemas.microsoft.com/office/drawing/2014/main" id="{00000000-0008-0000-0100-00006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3" name="Text Box 7">
          <a:extLst>
            <a:ext uri="{FF2B5EF4-FFF2-40B4-BE49-F238E27FC236}">
              <a16:creationId xmlns:a16="http://schemas.microsoft.com/office/drawing/2014/main" id="{00000000-0008-0000-0100-00006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4" name="Text Box 7">
          <a:extLst>
            <a:ext uri="{FF2B5EF4-FFF2-40B4-BE49-F238E27FC236}">
              <a16:creationId xmlns:a16="http://schemas.microsoft.com/office/drawing/2014/main" id="{00000000-0008-0000-0100-00006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5" name="Text Box 7">
          <a:extLst>
            <a:ext uri="{FF2B5EF4-FFF2-40B4-BE49-F238E27FC236}">
              <a16:creationId xmlns:a16="http://schemas.microsoft.com/office/drawing/2014/main" id="{00000000-0008-0000-0100-00006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6" name="Text Box 7">
          <a:extLst>
            <a:ext uri="{FF2B5EF4-FFF2-40B4-BE49-F238E27FC236}">
              <a16:creationId xmlns:a16="http://schemas.microsoft.com/office/drawing/2014/main" id="{00000000-0008-0000-0100-00006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7" name="Text Box 7">
          <a:extLst>
            <a:ext uri="{FF2B5EF4-FFF2-40B4-BE49-F238E27FC236}">
              <a16:creationId xmlns:a16="http://schemas.microsoft.com/office/drawing/2014/main" id="{00000000-0008-0000-0100-00006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8" name="Text Box 7">
          <a:extLst>
            <a:ext uri="{FF2B5EF4-FFF2-40B4-BE49-F238E27FC236}">
              <a16:creationId xmlns:a16="http://schemas.microsoft.com/office/drawing/2014/main" id="{00000000-0008-0000-0100-00006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09" name="Text Box 7">
          <a:extLst>
            <a:ext uri="{FF2B5EF4-FFF2-40B4-BE49-F238E27FC236}">
              <a16:creationId xmlns:a16="http://schemas.microsoft.com/office/drawing/2014/main" id="{00000000-0008-0000-0100-00006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0" name="Text Box 7">
          <a:extLst>
            <a:ext uri="{FF2B5EF4-FFF2-40B4-BE49-F238E27FC236}">
              <a16:creationId xmlns:a16="http://schemas.microsoft.com/office/drawing/2014/main" id="{00000000-0008-0000-0100-00006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1" name="Text Box 7">
          <a:extLst>
            <a:ext uri="{FF2B5EF4-FFF2-40B4-BE49-F238E27FC236}">
              <a16:creationId xmlns:a16="http://schemas.microsoft.com/office/drawing/2014/main" id="{00000000-0008-0000-0100-00006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2" name="Text Box 7">
          <a:extLst>
            <a:ext uri="{FF2B5EF4-FFF2-40B4-BE49-F238E27FC236}">
              <a16:creationId xmlns:a16="http://schemas.microsoft.com/office/drawing/2014/main" id="{00000000-0008-0000-0100-00006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3" name="Text Box 7">
          <a:extLst>
            <a:ext uri="{FF2B5EF4-FFF2-40B4-BE49-F238E27FC236}">
              <a16:creationId xmlns:a16="http://schemas.microsoft.com/office/drawing/2014/main" id="{00000000-0008-0000-0100-00006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4" name="Text Box 7">
          <a:extLst>
            <a:ext uri="{FF2B5EF4-FFF2-40B4-BE49-F238E27FC236}">
              <a16:creationId xmlns:a16="http://schemas.microsoft.com/office/drawing/2014/main" id="{00000000-0008-0000-0100-00006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5" name="Text Box 7">
          <a:extLst>
            <a:ext uri="{FF2B5EF4-FFF2-40B4-BE49-F238E27FC236}">
              <a16:creationId xmlns:a16="http://schemas.microsoft.com/office/drawing/2014/main" id="{00000000-0008-0000-0100-00006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6" name="Text Box 7">
          <a:extLst>
            <a:ext uri="{FF2B5EF4-FFF2-40B4-BE49-F238E27FC236}">
              <a16:creationId xmlns:a16="http://schemas.microsoft.com/office/drawing/2014/main" id="{00000000-0008-0000-0100-00007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7" name="Text Box 7">
          <a:extLst>
            <a:ext uri="{FF2B5EF4-FFF2-40B4-BE49-F238E27FC236}">
              <a16:creationId xmlns:a16="http://schemas.microsoft.com/office/drawing/2014/main" id="{00000000-0008-0000-0100-00007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8" name="Text Box 7">
          <a:extLst>
            <a:ext uri="{FF2B5EF4-FFF2-40B4-BE49-F238E27FC236}">
              <a16:creationId xmlns:a16="http://schemas.microsoft.com/office/drawing/2014/main" id="{00000000-0008-0000-0100-00007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19" name="Text Box 7">
          <a:extLst>
            <a:ext uri="{FF2B5EF4-FFF2-40B4-BE49-F238E27FC236}">
              <a16:creationId xmlns:a16="http://schemas.microsoft.com/office/drawing/2014/main" id="{00000000-0008-0000-0100-00007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0" name="Text Box 7">
          <a:extLst>
            <a:ext uri="{FF2B5EF4-FFF2-40B4-BE49-F238E27FC236}">
              <a16:creationId xmlns:a16="http://schemas.microsoft.com/office/drawing/2014/main" id="{00000000-0008-0000-0100-00007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1" name="Text Box 7">
          <a:extLst>
            <a:ext uri="{FF2B5EF4-FFF2-40B4-BE49-F238E27FC236}">
              <a16:creationId xmlns:a16="http://schemas.microsoft.com/office/drawing/2014/main" id="{00000000-0008-0000-0100-00007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2" name="Text Box 7">
          <a:extLst>
            <a:ext uri="{FF2B5EF4-FFF2-40B4-BE49-F238E27FC236}">
              <a16:creationId xmlns:a16="http://schemas.microsoft.com/office/drawing/2014/main" id="{00000000-0008-0000-0100-00007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3" name="Text Box 7">
          <a:extLst>
            <a:ext uri="{FF2B5EF4-FFF2-40B4-BE49-F238E27FC236}">
              <a16:creationId xmlns:a16="http://schemas.microsoft.com/office/drawing/2014/main" id="{00000000-0008-0000-0100-00007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4" name="Text Box 7">
          <a:extLst>
            <a:ext uri="{FF2B5EF4-FFF2-40B4-BE49-F238E27FC236}">
              <a16:creationId xmlns:a16="http://schemas.microsoft.com/office/drawing/2014/main" id="{00000000-0008-0000-0100-00007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5" name="Text Box 7">
          <a:extLst>
            <a:ext uri="{FF2B5EF4-FFF2-40B4-BE49-F238E27FC236}">
              <a16:creationId xmlns:a16="http://schemas.microsoft.com/office/drawing/2014/main" id="{00000000-0008-0000-0100-00007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6" name="Text Box 7">
          <a:extLst>
            <a:ext uri="{FF2B5EF4-FFF2-40B4-BE49-F238E27FC236}">
              <a16:creationId xmlns:a16="http://schemas.microsoft.com/office/drawing/2014/main" id="{00000000-0008-0000-0100-00007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7" name="Text Box 7">
          <a:extLst>
            <a:ext uri="{FF2B5EF4-FFF2-40B4-BE49-F238E27FC236}">
              <a16:creationId xmlns:a16="http://schemas.microsoft.com/office/drawing/2014/main" id="{00000000-0008-0000-0100-00007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8" name="Text Box 7">
          <a:extLst>
            <a:ext uri="{FF2B5EF4-FFF2-40B4-BE49-F238E27FC236}">
              <a16:creationId xmlns:a16="http://schemas.microsoft.com/office/drawing/2014/main" id="{00000000-0008-0000-0100-00007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29" name="Text Box 7">
          <a:extLst>
            <a:ext uri="{FF2B5EF4-FFF2-40B4-BE49-F238E27FC236}">
              <a16:creationId xmlns:a16="http://schemas.microsoft.com/office/drawing/2014/main" id="{00000000-0008-0000-0100-00007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0" name="Text Box 7">
          <a:extLst>
            <a:ext uri="{FF2B5EF4-FFF2-40B4-BE49-F238E27FC236}">
              <a16:creationId xmlns:a16="http://schemas.microsoft.com/office/drawing/2014/main" id="{00000000-0008-0000-0100-00007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1" name="Text Box 7">
          <a:extLst>
            <a:ext uri="{FF2B5EF4-FFF2-40B4-BE49-F238E27FC236}">
              <a16:creationId xmlns:a16="http://schemas.microsoft.com/office/drawing/2014/main" id="{00000000-0008-0000-0100-00007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2" name="Text Box 7">
          <a:extLst>
            <a:ext uri="{FF2B5EF4-FFF2-40B4-BE49-F238E27FC236}">
              <a16:creationId xmlns:a16="http://schemas.microsoft.com/office/drawing/2014/main" id="{00000000-0008-0000-0100-00008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3" name="Text Box 7">
          <a:extLst>
            <a:ext uri="{FF2B5EF4-FFF2-40B4-BE49-F238E27FC236}">
              <a16:creationId xmlns:a16="http://schemas.microsoft.com/office/drawing/2014/main" id="{00000000-0008-0000-0100-00008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4" name="Text Box 7">
          <a:extLst>
            <a:ext uri="{FF2B5EF4-FFF2-40B4-BE49-F238E27FC236}">
              <a16:creationId xmlns:a16="http://schemas.microsoft.com/office/drawing/2014/main" id="{00000000-0008-0000-0100-00008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5" name="Text Box 7">
          <a:extLst>
            <a:ext uri="{FF2B5EF4-FFF2-40B4-BE49-F238E27FC236}">
              <a16:creationId xmlns:a16="http://schemas.microsoft.com/office/drawing/2014/main" id="{00000000-0008-0000-0100-00008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6" name="Text Box 7">
          <a:extLst>
            <a:ext uri="{FF2B5EF4-FFF2-40B4-BE49-F238E27FC236}">
              <a16:creationId xmlns:a16="http://schemas.microsoft.com/office/drawing/2014/main" id="{00000000-0008-0000-0100-00008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7" name="Text Box 7">
          <a:extLst>
            <a:ext uri="{FF2B5EF4-FFF2-40B4-BE49-F238E27FC236}">
              <a16:creationId xmlns:a16="http://schemas.microsoft.com/office/drawing/2014/main" id="{00000000-0008-0000-0100-00008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8" name="Text Box 7">
          <a:extLst>
            <a:ext uri="{FF2B5EF4-FFF2-40B4-BE49-F238E27FC236}">
              <a16:creationId xmlns:a16="http://schemas.microsoft.com/office/drawing/2014/main" id="{00000000-0008-0000-0100-00008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39" name="Text Box 7">
          <a:extLst>
            <a:ext uri="{FF2B5EF4-FFF2-40B4-BE49-F238E27FC236}">
              <a16:creationId xmlns:a16="http://schemas.microsoft.com/office/drawing/2014/main" id="{00000000-0008-0000-0100-00008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0" name="Text Box 7">
          <a:extLst>
            <a:ext uri="{FF2B5EF4-FFF2-40B4-BE49-F238E27FC236}">
              <a16:creationId xmlns:a16="http://schemas.microsoft.com/office/drawing/2014/main" id="{00000000-0008-0000-0100-00008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1" name="Text Box 7">
          <a:extLst>
            <a:ext uri="{FF2B5EF4-FFF2-40B4-BE49-F238E27FC236}">
              <a16:creationId xmlns:a16="http://schemas.microsoft.com/office/drawing/2014/main" id="{00000000-0008-0000-0100-00008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2" name="Text Box 7">
          <a:extLst>
            <a:ext uri="{FF2B5EF4-FFF2-40B4-BE49-F238E27FC236}">
              <a16:creationId xmlns:a16="http://schemas.microsoft.com/office/drawing/2014/main" id="{00000000-0008-0000-0100-00008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3" name="Text Box 7">
          <a:extLst>
            <a:ext uri="{FF2B5EF4-FFF2-40B4-BE49-F238E27FC236}">
              <a16:creationId xmlns:a16="http://schemas.microsoft.com/office/drawing/2014/main" id="{00000000-0008-0000-0100-00008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4" name="Text Box 7">
          <a:extLst>
            <a:ext uri="{FF2B5EF4-FFF2-40B4-BE49-F238E27FC236}">
              <a16:creationId xmlns:a16="http://schemas.microsoft.com/office/drawing/2014/main" id="{00000000-0008-0000-0100-00008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5" name="Text Box 7">
          <a:extLst>
            <a:ext uri="{FF2B5EF4-FFF2-40B4-BE49-F238E27FC236}">
              <a16:creationId xmlns:a16="http://schemas.microsoft.com/office/drawing/2014/main" id="{00000000-0008-0000-0100-00008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6" name="Text Box 7">
          <a:extLst>
            <a:ext uri="{FF2B5EF4-FFF2-40B4-BE49-F238E27FC236}">
              <a16:creationId xmlns:a16="http://schemas.microsoft.com/office/drawing/2014/main" id="{00000000-0008-0000-0100-00008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7" name="Text Box 7">
          <a:extLst>
            <a:ext uri="{FF2B5EF4-FFF2-40B4-BE49-F238E27FC236}">
              <a16:creationId xmlns:a16="http://schemas.microsoft.com/office/drawing/2014/main" id="{00000000-0008-0000-0100-00008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8" name="Text Box 7">
          <a:extLst>
            <a:ext uri="{FF2B5EF4-FFF2-40B4-BE49-F238E27FC236}">
              <a16:creationId xmlns:a16="http://schemas.microsoft.com/office/drawing/2014/main" id="{00000000-0008-0000-0100-00009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49" name="Text Box 7">
          <a:extLst>
            <a:ext uri="{FF2B5EF4-FFF2-40B4-BE49-F238E27FC236}">
              <a16:creationId xmlns:a16="http://schemas.microsoft.com/office/drawing/2014/main" id="{00000000-0008-0000-0100-00009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0" name="Text Box 7">
          <a:extLst>
            <a:ext uri="{FF2B5EF4-FFF2-40B4-BE49-F238E27FC236}">
              <a16:creationId xmlns:a16="http://schemas.microsoft.com/office/drawing/2014/main" id="{00000000-0008-0000-0100-00009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1" name="Text Box 7">
          <a:extLst>
            <a:ext uri="{FF2B5EF4-FFF2-40B4-BE49-F238E27FC236}">
              <a16:creationId xmlns:a16="http://schemas.microsoft.com/office/drawing/2014/main" id="{00000000-0008-0000-0100-00009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2" name="Text Box 7">
          <a:extLst>
            <a:ext uri="{FF2B5EF4-FFF2-40B4-BE49-F238E27FC236}">
              <a16:creationId xmlns:a16="http://schemas.microsoft.com/office/drawing/2014/main" id="{00000000-0008-0000-0100-00009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3" name="Text Box 7">
          <a:extLst>
            <a:ext uri="{FF2B5EF4-FFF2-40B4-BE49-F238E27FC236}">
              <a16:creationId xmlns:a16="http://schemas.microsoft.com/office/drawing/2014/main" id="{00000000-0008-0000-0100-00009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4" name="Text Box 7">
          <a:extLst>
            <a:ext uri="{FF2B5EF4-FFF2-40B4-BE49-F238E27FC236}">
              <a16:creationId xmlns:a16="http://schemas.microsoft.com/office/drawing/2014/main" id="{00000000-0008-0000-0100-00009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5" name="Text Box 7">
          <a:extLst>
            <a:ext uri="{FF2B5EF4-FFF2-40B4-BE49-F238E27FC236}">
              <a16:creationId xmlns:a16="http://schemas.microsoft.com/office/drawing/2014/main" id="{00000000-0008-0000-0100-00009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6" name="Text Box 7">
          <a:extLst>
            <a:ext uri="{FF2B5EF4-FFF2-40B4-BE49-F238E27FC236}">
              <a16:creationId xmlns:a16="http://schemas.microsoft.com/office/drawing/2014/main" id="{00000000-0008-0000-0100-00009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7" name="Text Box 7">
          <a:extLst>
            <a:ext uri="{FF2B5EF4-FFF2-40B4-BE49-F238E27FC236}">
              <a16:creationId xmlns:a16="http://schemas.microsoft.com/office/drawing/2014/main" id="{00000000-0008-0000-0100-00009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8" name="Text Box 7">
          <a:extLst>
            <a:ext uri="{FF2B5EF4-FFF2-40B4-BE49-F238E27FC236}">
              <a16:creationId xmlns:a16="http://schemas.microsoft.com/office/drawing/2014/main" id="{00000000-0008-0000-0100-00009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59" name="Text Box 7">
          <a:extLst>
            <a:ext uri="{FF2B5EF4-FFF2-40B4-BE49-F238E27FC236}">
              <a16:creationId xmlns:a16="http://schemas.microsoft.com/office/drawing/2014/main" id="{00000000-0008-0000-0100-00009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0" name="Text Box 7">
          <a:extLst>
            <a:ext uri="{FF2B5EF4-FFF2-40B4-BE49-F238E27FC236}">
              <a16:creationId xmlns:a16="http://schemas.microsoft.com/office/drawing/2014/main" id="{00000000-0008-0000-0100-00009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1" name="Text Box 7">
          <a:extLst>
            <a:ext uri="{FF2B5EF4-FFF2-40B4-BE49-F238E27FC236}">
              <a16:creationId xmlns:a16="http://schemas.microsoft.com/office/drawing/2014/main" id="{00000000-0008-0000-0100-00009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2" name="Text Box 7">
          <a:extLst>
            <a:ext uri="{FF2B5EF4-FFF2-40B4-BE49-F238E27FC236}">
              <a16:creationId xmlns:a16="http://schemas.microsoft.com/office/drawing/2014/main" id="{00000000-0008-0000-0100-00009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3" name="Text Box 7">
          <a:extLst>
            <a:ext uri="{FF2B5EF4-FFF2-40B4-BE49-F238E27FC236}">
              <a16:creationId xmlns:a16="http://schemas.microsoft.com/office/drawing/2014/main" id="{00000000-0008-0000-0100-00009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4" name="Text Box 7">
          <a:extLst>
            <a:ext uri="{FF2B5EF4-FFF2-40B4-BE49-F238E27FC236}">
              <a16:creationId xmlns:a16="http://schemas.microsoft.com/office/drawing/2014/main" id="{00000000-0008-0000-0100-0000A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5" name="Text Box 7">
          <a:extLst>
            <a:ext uri="{FF2B5EF4-FFF2-40B4-BE49-F238E27FC236}">
              <a16:creationId xmlns:a16="http://schemas.microsoft.com/office/drawing/2014/main" id="{00000000-0008-0000-0100-0000A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6" name="Text Box 7">
          <a:extLst>
            <a:ext uri="{FF2B5EF4-FFF2-40B4-BE49-F238E27FC236}">
              <a16:creationId xmlns:a16="http://schemas.microsoft.com/office/drawing/2014/main" id="{00000000-0008-0000-0100-0000A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7" name="Text Box 7">
          <a:extLst>
            <a:ext uri="{FF2B5EF4-FFF2-40B4-BE49-F238E27FC236}">
              <a16:creationId xmlns:a16="http://schemas.microsoft.com/office/drawing/2014/main" id="{00000000-0008-0000-0100-0000A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8" name="Text Box 7">
          <a:extLst>
            <a:ext uri="{FF2B5EF4-FFF2-40B4-BE49-F238E27FC236}">
              <a16:creationId xmlns:a16="http://schemas.microsoft.com/office/drawing/2014/main" id="{00000000-0008-0000-0100-0000A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69" name="Text Box 7">
          <a:extLst>
            <a:ext uri="{FF2B5EF4-FFF2-40B4-BE49-F238E27FC236}">
              <a16:creationId xmlns:a16="http://schemas.microsoft.com/office/drawing/2014/main" id="{00000000-0008-0000-0100-0000A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0" name="Text Box 7">
          <a:extLst>
            <a:ext uri="{FF2B5EF4-FFF2-40B4-BE49-F238E27FC236}">
              <a16:creationId xmlns:a16="http://schemas.microsoft.com/office/drawing/2014/main" id="{00000000-0008-0000-0100-0000A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1" name="Text Box 7">
          <a:extLst>
            <a:ext uri="{FF2B5EF4-FFF2-40B4-BE49-F238E27FC236}">
              <a16:creationId xmlns:a16="http://schemas.microsoft.com/office/drawing/2014/main" id="{00000000-0008-0000-0100-0000A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2" name="Text Box 7">
          <a:extLst>
            <a:ext uri="{FF2B5EF4-FFF2-40B4-BE49-F238E27FC236}">
              <a16:creationId xmlns:a16="http://schemas.microsoft.com/office/drawing/2014/main" id="{00000000-0008-0000-0100-0000A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3" name="Text Box 7">
          <a:extLst>
            <a:ext uri="{FF2B5EF4-FFF2-40B4-BE49-F238E27FC236}">
              <a16:creationId xmlns:a16="http://schemas.microsoft.com/office/drawing/2014/main" id="{00000000-0008-0000-0100-0000A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4" name="Text Box 7">
          <a:extLst>
            <a:ext uri="{FF2B5EF4-FFF2-40B4-BE49-F238E27FC236}">
              <a16:creationId xmlns:a16="http://schemas.microsoft.com/office/drawing/2014/main" id="{00000000-0008-0000-0100-0000A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5" name="Text Box 7">
          <a:extLst>
            <a:ext uri="{FF2B5EF4-FFF2-40B4-BE49-F238E27FC236}">
              <a16:creationId xmlns:a16="http://schemas.microsoft.com/office/drawing/2014/main" id="{00000000-0008-0000-0100-0000A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6" name="Text Box 7">
          <a:extLst>
            <a:ext uri="{FF2B5EF4-FFF2-40B4-BE49-F238E27FC236}">
              <a16:creationId xmlns:a16="http://schemas.microsoft.com/office/drawing/2014/main" id="{00000000-0008-0000-0100-0000A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7" name="Text Box 7">
          <a:extLst>
            <a:ext uri="{FF2B5EF4-FFF2-40B4-BE49-F238E27FC236}">
              <a16:creationId xmlns:a16="http://schemas.microsoft.com/office/drawing/2014/main" id="{00000000-0008-0000-0100-0000A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8" name="Text Box 7">
          <a:extLst>
            <a:ext uri="{FF2B5EF4-FFF2-40B4-BE49-F238E27FC236}">
              <a16:creationId xmlns:a16="http://schemas.microsoft.com/office/drawing/2014/main" id="{00000000-0008-0000-0100-0000A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79" name="Text Box 7">
          <a:extLst>
            <a:ext uri="{FF2B5EF4-FFF2-40B4-BE49-F238E27FC236}">
              <a16:creationId xmlns:a16="http://schemas.microsoft.com/office/drawing/2014/main" id="{00000000-0008-0000-0100-0000A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0" name="Text Box 7">
          <a:extLst>
            <a:ext uri="{FF2B5EF4-FFF2-40B4-BE49-F238E27FC236}">
              <a16:creationId xmlns:a16="http://schemas.microsoft.com/office/drawing/2014/main" id="{00000000-0008-0000-0100-0000B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1" name="Text Box 7">
          <a:extLst>
            <a:ext uri="{FF2B5EF4-FFF2-40B4-BE49-F238E27FC236}">
              <a16:creationId xmlns:a16="http://schemas.microsoft.com/office/drawing/2014/main" id="{00000000-0008-0000-0100-0000B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2" name="Text Box 7">
          <a:extLst>
            <a:ext uri="{FF2B5EF4-FFF2-40B4-BE49-F238E27FC236}">
              <a16:creationId xmlns:a16="http://schemas.microsoft.com/office/drawing/2014/main" id="{00000000-0008-0000-0100-0000B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3" name="Text Box 7">
          <a:extLst>
            <a:ext uri="{FF2B5EF4-FFF2-40B4-BE49-F238E27FC236}">
              <a16:creationId xmlns:a16="http://schemas.microsoft.com/office/drawing/2014/main" id="{00000000-0008-0000-0100-0000B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4" name="Text Box 7">
          <a:extLst>
            <a:ext uri="{FF2B5EF4-FFF2-40B4-BE49-F238E27FC236}">
              <a16:creationId xmlns:a16="http://schemas.microsoft.com/office/drawing/2014/main" id="{00000000-0008-0000-0100-0000B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5" name="Text Box 7">
          <a:extLst>
            <a:ext uri="{FF2B5EF4-FFF2-40B4-BE49-F238E27FC236}">
              <a16:creationId xmlns:a16="http://schemas.microsoft.com/office/drawing/2014/main" id="{00000000-0008-0000-0100-0000B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6" name="Text Box 7">
          <a:extLst>
            <a:ext uri="{FF2B5EF4-FFF2-40B4-BE49-F238E27FC236}">
              <a16:creationId xmlns:a16="http://schemas.microsoft.com/office/drawing/2014/main" id="{00000000-0008-0000-0100-0000B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7" name="Text Box 7">
          <a:extLst>
            <a:ext uri="{FF2B5EF4-FFF2-40B4-BE49-F238E27FC236}">
              <a16:creationId xmlns:a16="http://schemas.microsoft.com/office/drawing/2014/main" id="{00000000-0008-0000-0100-0000B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8" name="Text Box 7">
          <a:extLst>
            <a:ext uri="{FF2B5EF4-FFF2-40B4-BE49-F238E27FC236}">
              <a16:creationId xmlns:a16="http://schemas.microsoft.com/office/drawing/2014/main" id="{00000000-0008-0000-0100-0000B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89" name="Text Box 7">
          <a:extLst>
            <a:ext uri="{FF2B5EF4-FFF2-40B4-BE49-F238E27FC236}">
              <a16:creationId xmlns:a16="http://schemas.microsoft.com/office/drawing/2014/main" id="{00000000-0008-0000-0100-0000B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0" name="Text Box 7">
          <a:extLst>
            <a:ext uri="{FF2B5EF4-FFF2-40B4-BE49-F238E27FC236}">
              <a16:creationId xmlns:a16="http://schemas.microsoft.com/office/drawing/2014/main" id="{00000000-0008-0000-0100-0000B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1" name="Text Box 7">
          <a:extLst>
            <a:ext uri="{FF2B5EF4-FFF2-40B4-BE49-F238E27FC236}">
              <a16:creationId xmlns:a16="http://schemas.microsoft.com/office/drawing/2014/main" id="{00000000-0008-0000-0100-0000B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2" name="Text Box 7">
          <a:extLst>
            <a:ext uri="{FF2B5EF4-FFF2-40B4-BE49-F238E27FC236}">
              <a16:creationId xmlns:a16="http://schemas.microsoft.com/office/drawing/2014/main" id="{00000000-0008-0000-0100-0000B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3" name="Text Box 7">
          <a:extLst>
            <a:ext uri="{FF2B5EF4-FFF2-40B4-BE49-F238E27FC236}">
              <a16:creationId xmlns:a16="http://schemas.microsoft.com/office/drawing/2014/main" id="{00000000-0008-0000-0100-0000B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4" name="Text Box 7">
          <a:extLst>
            <a:ext uri="{FF2B5EF4-FFF2-40B4-BE49-F238E27FC236}">
              <a16:creationId xmlns:a16="http://schemas.microsoft.com/office/drawing/2014/main" id="{00000000-0008-0000-0100-0000B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5" name="Text Box 7">
          <a:extLst>
            <a:ext uri="{FF2B5EF4-FFF2-40B4-BE49-F238E27FC236}">
              <a16:creationId xmlns:a16="http://schemas.microsoft.com/office/drawing/2014/main" id="{00000000-0008-0000-0100-0000B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6" name="Text Box 7">
          <a:extLst>
            <a:ext uri="{FF2B5EF4-FFF2-40B4-BE49-F238E27FC236}">
              <a16:creationId xmlns:a16="http://schemas.microsoft.com/office/drawing/2014/main" id="{00000000-0008-0000-0100-0000C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7" name="Text Box 7">
          <a:extLst>
            <a:ext uri="{FF2B5EF4-FFF2-40B4-BE49-F238E27FC236}">
              <a16:creationId xmlns:a16="http://schemas.microsoft.com/office/drawing/2014/main" id="{00000000-0008-0000-0100-0000C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8" name="Text Box 7">
          <a:extLst>
            <a:ext uri="{FF2B5EF4-FFF2-40B4-BE49-F238E27FC236}">
              <a16:creationId xmlns:a16="http://schemas.microsoft.com/office/drawing/2014/main" id="{00000000-0008-0000-0100-0000C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899" name="Text Box 7">
          <a:extLst>
            <a:ext uri="{FF2B5EF4-FFF2-40B4-BE49-F238E27FC236}">
              <a16:creationId xmlns:a16="http://schemas.microsoft.com/office/drawing/2014/main" id="{00000000-0008-0000-0100-0000C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0" name="Text Box 7">
          <a:extLst>
            <a:ext uri="{FF2B5EF4-FFF2-40B4-BE49-F238E27FC236}">
              <a16:creationId xmlns:a16="http://schemas.microsoft.com/office/drawing/2014/main" id="{00000000-0008-0000-0100-0000C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1" name="Text Box 7">
          <a:extLst>
            <a:ext uri="{FF2B5EF4-FFF2-40B4-BE49-F238E27FC236}">
              <a16:creationId xmlns:a16="http://schemas.microsoft.com/office/drawing/2014/main" id="{00000000-0008-0000-0100-0000C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2" name="Text Box 7">
          <a:extLst>
            <a:ext uri="{FF2B5EF4-FFF2-40B4-BE49-F238E27FC236}">
              <a16:creationId xmlns:a16="http://schemas.microsoft.com/office/drawing/2014/main" id="{00000000-0008-0000-0100-0000C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3" name="Text Box 7">
          <a:extLst>
            <a:ext uri="{FF2B5EF4-FFF2-40B4-BE49-F238E27FC236}">
              <a16:creationId xmlns:a16="http://schemas.microsoft.com/office/drawing/2014/main" id="{00000000-0008-0000-0100-0000C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4" name="Text Box 7">
          <a:extLst>
            <a:ext uri="{FF2B5EF4-FFF2-40B4-BE49-F238E27FC236}">
              <a16:creationId xmlns:a16="http://schemas.microsoft.com/office/drawing/2014/main" id="{00000000-0008-0000-0100-0000C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5" name="Text Box 7">
          <a:extLst>
            <a:ext uri="{FF2B5EF4-FFF2-40B4-BE49-F238E27FC236}">
              <a16:creationId xmlns:a16="http://schemas.microsoft.com/office/drawing/2014/main" id="{00000000-0008-0000-0100-0000C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6" name="Text Box 7">
          <a:extLst>
            <a:ext uri="{FF2B5EF4-FFF2-40B4-BE49-F238E27FC236}">
              <a16:creationId xmlns:a16="http://schemas.microsoft.com/office/drawing/2014/main" id="{00000000-0008-0000-0100-0000C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7" name="Text Box 7">
          <a:extLst>
            <a:ext uri="{FF2B5EF4-FFF2-40B4-BE49-F238E27FC236}">
              <a16:creationId xmlns:a16="http://schemas.microsoft.com/office/drawing/2014/main" id="{00000000-0008-0000-0100-0000C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8" name="Text Box 7">
          <a:extLst>
            <a:ext uri="{FF2B5EF4-FFF2-40B4-BE49-F238E27FC236}">
              <a16:creationId xmlns:a16="http://schemas.microsoft.com/office/drawing/2014/main" id="{00000000-0008-0000-0100-0000C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09" name="Text Box 7">
          <a:extLst>
            <a:ext uri="{FF2B5EF4-FFF2-40B4-BE49-F238E27FC236}">
              <a16:creationId xmlns:a16="http://schemas.microsoft.com/office/drawing/2014/main" id="{00000000-0008-0000-0100-0000C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0" name="Text Box 7">
          <a:extLst>
            <a:ext uri="{FF2B5EF4-FFF2-40B4-BE49-F238E27FC236}">
              <a16:creationId xmlns:a16="http://schemas.microsoft.com/office/drawing/2014/main" id="{00000000-0008-0000-0100-0000C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1" name="Text Box 7">
          <a:extLst>
            <a:ext uri="{FF2B5EF4-FFF2-40B4-BE49-F238E27FC236}">
              <a16:creationId xmlns:a16="http://schemas.microsoft.com/office/drawing/2014/main" id="{00000000-0008-0000-0100-0000C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2" name="Text Box 7">
          <a:extLst>
            <a:ext uri="{FF2B5EF4-FFF2-40B4-BE49-F238E27FC236}">
              <a16:creationId xmlns:a16="http://schemas.microsoft.com/office/drawing/2014/main" id="{00000000-0008-0000-0100-0000D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3" name="Text Box 7">
          <a:extLst>
            <a:ext uri="{FF2B5EF4-FFF2-40B4-BE49-F238E27FC236}">
              <a16:creationId xmlns:a16="http://schemas.microsoft.com/office/drawing/2014/main" id="{00000000-0008-0000-0100-0000D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4" name="Text Box 7">
          <a:extLst>
            <a:ext uri="{FF2B5EF4-FFF2-40B4-BE49-F238E27FC236}">
              <a16:creationId xmlns:a16="http://schemas.microsoft.com/office/drawing/2014/main" id="{00000000-0008-0000-0100-0000D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5" name="Text Box 7">
          <a:extLst>
            <a:ext uri="{FF2B5EF4-FFF2-40B4-BE49-F238E27FC236}">
              <a16:creationId xmlns:a16="http://schemas.microsoft.com/office/drawing/2014/main" id="{00000000-0008-0000-0100-0000D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6" name="Text Box 7">
          <a:extLst>
            <a:ext uri="{FF2B5EF4-FFF2-40B4-BE49-F238E27FC236}">
              <a16:creationId xmlns:a16="http://schemas.microsoft.com/office/drawing/2014/main" id="{00000000-0008-0000-0100-0000D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7" name="Text Box 7">
          <a:extLst>
            <a:ext uri="{FF2B5EF4-FFF2-40B4-BE49-F238E27FC236}">
              <a16:creationId xmlns:a16="http://schemas.microsoft.com/office/drawing/2014/main" id="{00000000-0008-0000-0100-0000D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8" name="Text Box 7">
          <a:extLst>
            <a:ext uri="{FF2B5EF4-FFF2-40B4-BE49-F238E27FC236}">
              <a16:creationId xmlns:a16="http://schemas.microsoft.com/office/drawing/2014/main" id="{00000000-0008-0000-0100-0000D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19" name="Text Box 7">
          <a:extLst>
            <a:ext uri="{FF2B5EF4-FFF2-40B4-BE49-F238E27FC236}">
              <a16:creationId xmlns:a16="http://schemas.microsoft.com/office/drawing/2014/main" id="{00000000-0008-0000-0100-0000D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0" name="Text Box 7">
          <a:extLst>
            <a:ext uri="{FF2B5EF4-FFF2-40B4-BE49-F238E27FC236}">
              <a16:creationId xmlns:a16="http://schemas.microsoft.com/office/drawing/2014/main" id="{00000000-0008-0000-0100-0000D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1" name="Text Box 7">
          <a:extLst>
            <a:ext uri="{FF2B5EF4-FFF2-40B4-BE49-F238E27FC236}">
              <a16:creationId xmlns:a16="http://schemas.microsoft.com/office/drawing/2014/main" id="{00000000-0008-0000-0100-0000D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2" name="Text Box 7">
          <a:extLst>
            <a:ext uri="{FF2B5EF4-FFF2-40B4-BE49-F238E27FC236}">
              <a16:creationId xmlns:a16="http://schemas.microsoft.com/office/drawing/2014/main" id="{00000000-0008-0000-0100-0000D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3" name="Text Box 7">
          <a:extLst>
            <a:ext uri="{FF2B5EF4-FFF2-40B4-BE49-F238E27FC236}">
              <a16:creationId xmlns:a16="http://schemas.microsoft.com/office/drawing/2014/main" id="{00000000-0008-0000-0100-0000D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4" name="Text Box 7">
          <a:extLst>
            <a:ext uri="{FF2B5EF4-FFF2-40B4-BE49-F238E27FC236}">
              <a16:creationId xmlns:a16="http://schemas.microsoft.com/office/drawing/2014/main" id="{00000000-0008-0000-0100-0000D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5" name="Text Box 7">
          <a:extLst>
            <a:ext uri="{FF2B5EF4-FFF2-40B4-BE49-F238E27FC236}">
              <a16:creationId xmlns:a16="http://schemas.microsoft.com/office/drawing/2014/main" id="{00000000-0008-0000-0100-0000D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6" name="Text Box 7">
          <a:extLst>
            <a:ext uri="{FF2B5EF4-FFF2-40B4-BE49-F238E27FC236}">
              <a16:creationId xmlns:a16="http://schemas.microsoft.com/office/drawing/2014/main" id="{00000000-0008-0000-0100-0000D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7" name="Text Box 7">
          <a:extLst>
            <a:ext uri="{FF2B5EF4-FFF2-40B4-BE49-F238E27FC236}">
              <a16:creationId xmlns:a16="http://schemas.microsoft.com/office/drawing/2014/main" id="{00000000-0008-0000-0100-0000D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8" name="Text Box 7">
          <a:extLst>
            <a:ext uri="{FF2B5EF4-FFF2-40B4-BE49-F238E27FC236}">
              <a16:creationId xmlns:a16="http://schemas.microsoft.com/office/drawing/2014/main" id="{00000000-0008-0000-0100-0000E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29" name="Text Box 7">
          <a:extLst>
            <a:ext uri="{FF2B5EF4-FFF2-40B4-BE49-F238E27FC236}">
              <a16:creationId xmlns:a16="http://schemas.microsoft.com/office/drawing/2014/main" id="{00000000-0008-0000-0100-0000E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0" name="Text Box 7">
          <a:extLst>
            <a:ext uri="{FF2B5EF4-FFF2-40B4-BE49-F238E27FC236}">
              <a16:creationId xmlns:a16="http://schemas.microsoft.com/office/drawing/2014/main" id="{00000000-0008-0000-0100-0000E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1" name="Text Box 7">
          <a:extLst>
            <a:ext uri="{FF2B5EF4-FFF2-40B4-BE49-F238E27FC236}">
              <a16:creationId xmlns:a16="http://schemas.microsoft.com/office/drawing/2014/main" id="{00000000-0008-0000-0100-0000E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2" name="Text Box 7">
          <a:extLst>
            <a:ext uri="{FF2B5EF4-FFF2-40B4-BE49-F238E27FC236}">
              <a16:creationId xmlns:a16="http://schemas.microsoft.com/office/drawing/2014/main" id="{00000000-0008-0000-0100-0000E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3" name="Text Box 7">
          <a:extLst>
            <a:ext uri="{FF2B5EF4-FFF2-40B4-BE49-F238E27FC236}">
              <a16:creationId xmlns:a16="http://schemas.microsoft.com/office/drawing/2014/main" id="{00000000-0008-0000-0100-0000E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4" name="Text Box 7">
          <a:extLst>
            <a:ext uri="{FF2B5EF4-FFF2-40B4-BE49-F238E27FC236}">
              <a16:creationId xmlns:a16="http://schemas.microsoft.com/office/drawing/2014/main" id="{00000000-0008-0000-0100-0000E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5" name="Text Box 7">
          <a:extLst>
            <a:ext uri="{FF2B5EF4-FFF2-40B4-BE49-F238E27FC236}">
              <a16:creationId xmlns:a16="http://schemas.microsoft.com/office/drawing/2014/main" id="{00000000-0008-0000-0100-0000E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6" name="Text Box 7">
          <a:extLst>
            <a:ext uri="{FF2B5EF4-FFF2-40B4-BE49-F238E27FC236}">
              <a16:creationId xmlns:a16="http://schemas.microsoft.com/office/drawing/2014/main" id="{00000000-0008-0000-0100-0000E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7" name="Text Box 7">
          <a:extLst>
            <a:ext uri="{FF2B5EF4-FFF2-40B4-BE49-F238E27FC236}">
              <a16:creationId xmlns:a16="http://schemas.microsoft.com/office/drawing/2014/main" id="{00000000-0008-0000-0100-0000E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8" name="Text Box 7">
          <a:extLst>
            <a:ext uri="{FF2B5EF4-FFF2-40B4-BE49-F238E27FC236}">
              <a16:creationId xmlns:a16="http://schemas.microsoft.com/office/drawing/2014/main" id="{00000000-0008-0000-0100-0000E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39" name="Text Box 7">
          <a:extLst>
            <a:ext uri="{FF2B5EF4-FFF2-40B4-BE49-F238E27FC236}">
              <a16:creationId xmlns:a16="http://schemas.microsoft.com/office/drawing/2014/main" id="{00000000-0008-0000-0100-0000E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0" name="Text Box 7">
          <a:extLst>
            <a:ext uri="{FF2B5EF4-FFF2-40B4-BE49-F238E27FC236}">
              <a16:creationId xmlns:a16="http://schemas.microsoft.com/office/drawing/2014/main" id="{00000000-0008-0000-0100-0000E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1" name="Text Box 7">
          <a:extLst>
            <a:ext uri="{FF2B5EF4-FFF2-40B4-BE49-F238E27FC236}">
              <a16:creationId xmlns:a16="http://schemas.microsoft.com/office/drawing/2014/main" id="{00000000-0008-0000-0100-0000E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2" name="Text Box 7">
          <a:extLst>
            <a:ext uri="{FF2B5EF4-FFF2-40B4-BE49-F238E27FC236}">
              <a16:creationId xmlns:a16="http://schemas.microsoft.com/office/drawing/2014/main" id="{00000000-0008-0000-0100-0000E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3" name="Text Box 7">
          <a:extLst>
            <a:ext uri="{FF2B5EF4-FFF2-40B4-BE49-F238E27FC236}">
              <a16:creationId xmlns:a16="http://schemas.microsoft.com/office/drawing/2014/main" id="{00000000-0008-0000-0100-0000E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4" name="Text Box 7">
          <a:extLst>
            <a:ext uri="{FF2B5EF4-FFF2-40B4-BE49-F238E27FC236}">
              <a16:creationId xmlns:a16="http://schemas.microsoft.com/office/drawing/2014/main" id="{00000000-0008-0000-0100-0000F0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5" name="Text Box 7">
          <a:extLst>
            <a:ext uri="{FF2B5EF4-FFF2-40B4-BE49-F238E27FC236}">
              <a16:creationId xmlns:a16="http://schemas.microsoft.com/office/drawing/2014/main" id="{00000000-0008-0000-0100-0000F1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6" name="Text Box 7">
          <a:extLst>
            <a:ext uri="{FF2B5EF4-FFF2-40B4-BE49-F238E27FC236}">
              <a16:creationId xmlns:a16="http://schemas.microsoft.com/office/drawing/2014/main" id="{00000000-0008-0000-0100-0000F2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7" name="Text Box 7">
          <a:extLst>
            <a:ext uri="{FF2B5EF4-FFF2-40B4-BE49-F238E27FC236}">
              <a16:creationId xmlns:a16="http://schemas.microsoft.com/office/drawing/2014/main" id="{00000000-0008-0000-0100-0000F3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8" name="Text Box 7">
          <a:extLst>
            <a:ext uri="{FF2B5EF4-FFF2-40B4-BE49-F238E27FC236}">
              <a16:creationId xmlns:a16="http://schemas.microsoft.com/office/drawing/2014/main" id="{00000000-0008-0000-0100-0000F4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49" name="Text Box 7">
          <a:extLst>
            <a:ext uri="{FF2B5EF4-FFF2-40B4-BE49-F238E27FC236}">
              <a16:creationId xmlns:a16="http://schemas.microsoft.com/office/drawing/2014/main" id="{00000000-0008-0000-0100-0000F5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0" name="Text Box 7">
          <a:extLst>
            <a:ext uri="{FF2B5EF4-FFF2-40B4-BE49-F238E27FC236}">
              <a16:creationId xmlns:a16="http://schemas.microsoft.com/office/drawing/2014/main" id="{00000000-0008-0000-0100-0000F6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1" name="Text Box 7">
          <a:extLst>
            <a:ext uri="{FF2B5EF4-FFF2-40B4-BE49-F238E27FC236}">
              <a16:creationId xmlns:a16="http://schemas.microsoft.com/office/drawing/2014/main" id="{00000000-0008-0000-0100-0000F7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2" name="Text Box 7">
          <a:extLst>
            <a:ext uri="{FF2B5EF4-FFF2-40B4-BE49-F238E27FC236}">
              <a16:creationId xmlns:a16="http://schemas.microsoft.com/office/drawing/2014/main" id="{00000000-0008-0000-0100-0000F8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3" name="Text Box 7">
          <a:extLst>
            <a:ext uri="{FF2B5EF4-FFF2-40B4-BE49-F238E27FC236}">
              <a16:creationId xmlns:a16="http://schemas.microsoft.com/office/drawing/2014/main" id="{00000000-0008-0000-0100-0000F9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4" name="Text Box 7">
          <a:extLst>
            <a:ext uri="{FF2B5EF4-FFF2-40B4-BE49-F238E27FC236}">
              <a16:creationId xmlns:a16="http://schemas.microsoft.com/office/drawing/2014/main" id="{00000000-0008-0000-0100-0000FA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5" name="Text Box 7">
          <a:extLst>
            <a:ext uri="{FF2B5EF4-FFF2-40B4-BE49-F238E27FC236}">
              <a16:creationId xmlns:a16="http://schemas.microsoft.com/office/drawing/2014/main" id="{00000000-0008-0000-0100-0000FB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6" name="Text Box 7">
          <a:extLst>
            <a:ext uri="{FF2B5EF4-FFF2-40B4-BE49-F238E27FC236}">
              <a16:creationId xmlns:a16="http://schemas.microsoft.com/office/drawing/2014/main" id="{00000000-0008-0000-0100-0000FC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7" name="Text Box 7">
          <a:extLst>
            <a:ext uri="{FF2B5EF4-FFF2-40B4-BE49-F238E27FC236}">
              <a16:creationId xmlns:a16="http://schemas.microsoft.com/office/drawing/2014/main" id="{00000000-0008-0000-0100-0000FD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8" name="Text Box 7">
          <a:extLst>
            <a:ext uri="{FF2B5EF4-FFF2-40B4-BE49-F238E27FC236}">
              <a16:creationId xmlns:a16="http://schemas.microsoft.com/office/drawing/2014/main" id="{00000000-0008-0000-0100-0000FE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59" name="Text Box 7">
          <a:extLst>
            <a:ext uri="{FF2B5EF4-FFF2-40B4-BE49-F238E27FC236}">
              <a16:creationId xmlns:a16="http://schemas.microsoft.com/office/drawing/2014/main" id="{00000000-0008-0000-0100-0000FF2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0" name="Text Box 7">
          <a:extLst>
            <a:ext uri="{FF2B5EF4-FFF2-40B4-BE49-F238E27FC236}">
              <a16:creationId xmlns:a16="http://schemas.microsoft.com/office/drawing/2014/main" id="{00000000-0008-0000-0100-00000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1" name="Text Box 7">
          <a:extLst>
            <a:ext uri="{FF2B5EF4-FFF2-40B4-BE49-F238E27FC236}">
              <a16:creationId xmlns:a16="http://schemas.microsoft.com/office/drawing/2014/main" id="{00000000-0008-0000-0100-00000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2" name="Text Box 7">
          <a:extLst>
            <a:ext uri="{FF2B5EF4-FFF2-40B4-BE49-F238E27FC236}">
              <a16:creationId xmlns:a16="http://schemas.microsoft.com/office/drawing/2014/main" id="{00000000-0008-0000-0100-00000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3" name="Text Box 7">
          <a:extLst>
            <a:ext uri="{FF2B5EF4-FFF2-40B4-BE49-F238E27FC236}">
              <a16:creationId xmlns:a16="http://schemas.microsoft.com/office/drawing/2014/main" id="{00000000-0008-0000-0100-00000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4" name="Text Box 7">
          <a:extLst>
            <a:ext uri="{FF2B5EF4-FFF2-40B4-BE49-F238E27FC236}">
              <a16:creationId xmlns:a16="http://schemas.microsoft.com/office/drawing/2014/main" id="{00000000-0008-0000-0100-00000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5" name="Text Box 7">
          <a:extLst>
            <a:ext uri="{FF2B5EF4-FFF2-40B4-BE49-F238E27FC236}">
              <a16:creationId xmlns:a16="http://schemas.microsoft.com/office/drawing/2014/main" id="{00000000-0008-0000-0100-00000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6" name="Text Box 7">
          <a:extLst>
            <a:ext uri="{FF2B5EF4-FFF2-40B4-BE49-F238E27FC236}">
              <a16:creationId xmlns:a16="http://schemas.microsoft.com/office/drawing/2014/main" id="{00000000-0008-0000-0100-00000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7" name="Text Box 7">
          <a:extLst>
            <a:ext uri="{FF2B5EF4-FFF2-40B4-BE49-F238E27FC236}">
              <a16:creationId xmlns:a16="http://schemas.microsoft.com/office/drawing/2014/main" id="{00000000-0008-0000-0100-00000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8" name="Text Box 7">
          <a:extLst>
            <a:ext uri="{FF2B5EF4-FFF2-40B4-BE49-F238E27FC236}">
              <a16:creationId xmlns:a16="http://schemas.microsoft.com/office/drawing/2014/main" id="{00000000-0008-0000-0100-00000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69" name="Text Box 7">
          <a:extLst>
            <a:ext uri="{FF2B5EF4-FFF2-40B4-BE49-F238E27FC236}">
              <a16:creationId xmlns:a16="http://schemas.microsoft.com/office/drawing/2014/main" id="{00000000-0008-0000-0100-00000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0" name="Text Box 7">
          <a:extLst>
            <a:ext uri="{FF2B5EF4-FFF2-40B4-BE49-F238E27FC236}">
              <a16:creationId xmlns:a16="http://schemas.microsoft.com/office/drawing/2014/main" id="{00000000-0008-0000-0100-00000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1" name="Text Box 7">
          <a:extLst>
            <a:ext uri="{FF2B5EF4-FFF2-40B4-BE49-F238E27FC236}">
              <a16:creationId xmlns:a16="http://schemas.microsoft.com/office/drawing/2014/main" id="{00000000-0008-0000-0100-00000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2" name="Text Box 7">
          <a:extLst>
            <a:ext uri="{FF2B5EF4-FFF2-40B4-BE49-F238E27FC236}">
              <a16:creationId xmlns:a16="http://schemas.microsoft.com/office/drawing/2014/main" id="{00000000-0008-0000-0100-00000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3" name="Text Box 7">
          <a:extLst>
            <a:ext uri="{FF2B5EF4-FFF2-40B4-BE49-F238E27FC236}">
              <a16:creationId xmlns:a16="http://schemas.microsoft.com/office/drawing/2014/main" id="{00000000-0008-0000-0100-00000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4" name="Text Box 7">
          <a:extLst>
            <a:ext uri="{FF2B5EF4-FFF2-40B4-BE49-F238E27FC236}">
              <a16:creationId xmlns:a16="http://schemas.microsoft.com/office/drawing/2014/main" id="{00000000-0008-0000-0100-00000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5" name="Text Box 7">
          <a:extLst>
            <a:ext uri="{FF2B5EF4-FFF2-40B4-BE49-F238E27FC236}">
              <a16:creationId xmlns:a16="http://schemas.microsoft.com/office/drawing/2014/main" id="{00000000-0008-0000-0100-00000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6" name="Text Box 7">
          <a:extLst>
            <a:ext uri="{FF2B5EF4-FFF2-40B4-BE49-F238E27FC236}">
              <a16:creationId xmlns:a16="http://schemas.microsoft.com/office/drawing/2014/main" id="{00000000-0008-0000-0100-00001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7" name="Text Box 7">
          <a:extLst>
            <a:ext uri="{FF2B5EF4-FFF2-40B4-BE49-F238E27FC236}">
              <a16:creationId xmlns:a16="http://schemas.microsoft.com/office/drawing/2014/main" id="{00000000-0008-0000-0100-00001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8" name="Text Box 7">
          <a:extLst>
            <a:ext uri="{FF2B5EF4-FFF2-40B4-BE49-F238E27FC236}">
              <a16:creationId xmlns:a16="http://schemas.microsoft.com/office/drawing/2014/main" id="{00000000-0008-0000-0100-00001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79" name="Text Box 7">
          <a:extLst>
            <a:ext uri="{FF2B5EF4-FFF2-40B4-BE49-F238E27FC236}">
              <a16:creationId xmlns:a16="http://schemas.microsoft.com/office/drawing/2014/main" id="{00000000-0008-0000-0100-00001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0" name="Text Box 7">
          <a:extLst>
            <a:ext uri="{FF2B5EF4-FFF2-40B4-BE49-F238E27FC236}">
              <a16:creationId xmlns:a16="http://schemas.microsoft.com/office/drawing/2014/main" id="{00000000-0008-0000-0100-00001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1" name="Text Box 7">
          <a:extLst>
            <a:ext uri="{FF2B5EF4-FFF2-40B4-BE49-F238E27FC236}">
              <a16:creationId xmlns:a16="http://schemas.microsoft.com/office/drawing/2014/main" id="{00000000-0008-0000-0100-00001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2" name="Text Box 7">
          <a:extLst>
            <a:ext uri="{FF2B5EF4-FFF2-40B4-BE49-F238E27FC236}">
              <a16:creationId xmlns:a16="http://schemas.microsoft.com/office/drawing/2014/main" id="{00000000-0008-0000-0100-00001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3" name="Text Box 7">
          <a:extLst>
            <a:ext uri="{FF2B5EF4-FFF2-40B4-BE49-F238E27FC236}">
              <a16:creationId xmlns:a16="http://schemas.microsoft.com/office/drawing/2014/main" id="{00000000-0008-0000-0100-00001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4" name="Text Box 7">
          <a:extLst>
            <a:ext uri="{FF2B5EF4-FFF2-40B4-BE49-F238E27FC236}">
              <a16:creationId xmlns:a16="http://schemas.microsoft.com/office/drawing/2014/main" id="{00000000-0008-0000-0100-00001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5" name="Text Box 7">
          <a:extLst>
            <a:ext uri="{FF2B5EF4-FFF2-40B4-BE49-F238E27FC236}">
              <a16:creationId xmlns:a16="http://schemas.microsoft.com/office/drawing/2014/main" id="{00000000-0008-0000-0100-00001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6" name="Text Box 7">
          <a:extLst>
            <a:ext uri="{FF2B5EF4-FFF2-40B4-BE49-F238E27FC236}">
              <a16:creationId xmlns:a16="http://schemas.microsoft.com/office/drawing/2014/main" id="{00000000-0008-0000-0100-00001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7" name="Text Box 7">
          <a:extLst>
            <a:ext uri="{FF2B5EF4-FFF2-40B4-BE49-F238E27FC236}">
              <a16:creationId xmlns:a16="http://schemas.microsoft.com/office/drawing/2014/main" id="{00000000-0008-0000-0100-00001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8" name="Text Box 7">
          <a:extLst>
            <a:ext uri="{FF2B5EF4-FFF2-40B4-BE49-F238E27FC236}">
              <a16:creationId xmlns:a16="http://schemas.microsoft.com/office/drawing/2014/main" id="{00000000-0008-0000-0100-00001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89" name="Text Box 7">
          <a:extLst>
            <a:ext uri="{FF2B5EF4-FFF2-40B4-BE49-F238E27FC236}">
              <a16:creationId xmlns:a16="http://schemas.microsoft.com/office/drawing/2014/main" id="{00000000-0008-0000-0100-00001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0" name="Text Box 7">
          <a:extLst>
            <a:ext uri="{FF2B5EF4-FFF2-40B4-BE49-F238E27FC236}">
              <a16:creationId xmlns:a16="http://schemas.microsoft.com/office/drawing/2014/main" id="{00000000-0008-0000-0100-00001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1" name="Text Box 7">
          <a:extLst>
            <a:ext uri="{FF2B5EF4-FFF2-40B4-BE49-F238E27FC236}">
              <a16:creationId xmlns:a16="http://schemas.microsoft.com/office/drawing/2014/main" id="{00000000-0008-0000-0100-00001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2" name="Text Box 7">
          <a:extLst>
            <a:ext uri="{FF2B5EF4-FFF2-40B4-BE49-F238E27FC236}">
              <a16:creationId xmlns:a16="http://schemas.microsoft.com/office/drawing/2014/main" id="{00000000-0008-0000-0100-00002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3" name="Text Box 7">
          <a:extLst>
            <a:ext uri="{FF2B5EF4-FFF2-40B4-BE49-F238E27FC236}">
              <a16:creationId xmlns:a16="http://schemas.microsoft.com/office/drawing/2014/main" id="{00000000-0008-0000-0100-00002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4" name="Text Box 7">
          <a:extLst>
            <a:ext uri="{FF2B5EF4-FFF2-40B4-BE49-F238E27FC236}">
              <a16:creationId xmlns:a16="http://schemas.microsoft.com/office/drawing/2014/main" id="{00000000-0008-0000-0100-00002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5" name="Text Box 7">
          <a:extLst>
            <a:ext uri="{FF2B5EF4-FFF2-40B4-BE49-F238E27FC236}">
              <a16:creationId xmlns:a16="http://schemas.microsoft.com/office/drawing/2014/main" id="{00000000-0008-0000-0100-00002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6" name="Text Box 7">
          <a:extLst>
            <a:ext uri="{FF2B5EF4-FFF2-40B4-BE49-F238E27FC236}">
              <a16:creationId xmlns:a16="http://schemas.microsoft.com/office/drawing/2014/main" id="{00000000-0008-0000-0100-00002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7" name="Text Box 7">
          <a:extLst>
            <a:ext uri="{FF2B5EF4-FFF2-40B4-BE49-F238E27FC236}">
              <a16:creationId xmlns:a16="http://schemas.microsoft.com/office/drawing/2014/main" id="{00000000-0008-0000-0100-00002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8" name="Text Box 7">
          <a:extLst>
            <a:ext uri="{FF2B5EF4-FFF2-40B4-BE49-F238E27FC236}">
              <a16:creationId xmlns:a16="http://schemas.microsoft.com/office/drawing/2014/main" id="{00000000-0008-0000-0100-00002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8999" name="Text Box 7">
          <a:extLst>
            <a:ext uri="{FF2B5EF4-FFF2-40B4-BE49-F238E27FC236}">
              <a16:creationId xmlns:a16="http://schemas.microsoft.com/office/drawing/2014/main" id="{00000000-0008-0000-0100-00002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0" name="Text Box 7">
          <a:extLst>
            <a:ext uri="{FF2B5EF4-FFF2-40B4-BE49-F238E27FC236}">
              <a16:creationId xmlns:a16="http://schemas.microsoft.com/office/drawing/2014/main" id="{00000000-0008-0000-0100-00002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1" name="Text Box 7">
          <a:extLst>
            <a:ext uri="{FF2B5EF4-FFF2-40B4-BE49-F238E27FC236}">
              <a16:creationId xmlns:a16="http://schemas.microsoft.com/office/drawing/2014/main" id="{00000000-0008-0000-0100-00002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2" name="Text Box 7">
          <a:extLst>
            <a:ext uri="{FF2B5EF4-FFF2-40B4-BE49-F238E27FC236}">
              <a16:creationId xmlns:a16="http://schemas.microsoft.com/office/drawing/2014/main" id="{00000000-0008-0000-0100-00002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3" name="Text Box 7">
          <a:extLst>
            <a:ext uri="{FF2B5EF4-FFF2-40B4-BE49-F238E27FC236}">
              <a16:creationId xmlns:a16="http://schemas.microsoft.com/office/drawing/2014/main" id="{00000000-0008-0000-0100-00002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4" name="Text Box 7">
          <a:extLst>
            <a:ext uri="{FF2B5EF4-FFF2-40B4-BE49-F238E27FC236}">
              <a16:creationId xmlns:a16="http://schemas.microsoft.com/office/drawing/2014/main" id="{00000000-0008-0000-0100-00002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5" name="Text Box 7">
          <a:extLst>
            <a:ext uri="{FF2B5EF4-FFF2-40B4-BE49-F238E27FC236}">
              <a16:creationId xmlns:a16="http://schemas.microsoft.com/office/drawing/2014/main" id="{00000000-0008-0000-0100-00002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6" name="Text Box 7">
          <a:extLst>
            <a:ext uri="{FF2B5EF4-FFF2-40B4-BE49-F238E27FC236}">
              <a16:creationId xmlns:a16="http://schemas.microsoft.com/office/drawing/2014/main" id="{00000000-0008-0000-0100-00002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7" name="Text Box 7">
          <a:extLst>
            <a:ext uri="{FF2B5EF4-FFF2-40B4-BE49-F238E27FC236}">
              <a16:creationId xmlns:a16="http://schemas.microsoft.com/office/drawing/2014/main" id="{00000000-0008-0000-0100-00002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8" name="Text Box 7">
          <a:extLst>
            <a:ext uri="{FF2B5EF4-FFF2-40B4-BE49-F238E27FC236}">
              <a16:creationId xmlns:a16="http://schemas.microsoft.com/office/drawing/2014/main" id="{00000000-0008-0000-0100-00003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09" name="Text Box 7">
          <a:extLst>
            <a:ext uri="{FF2B5EF4-FFF2-40B4-BE49-F238E27FC236}">
              <a16:creationId xmlns:a16="http://schemas.microsoft.com/office/drawing/2014/main" id="{00000000-0008-0000-0100-00003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0" name="Text Box 7">
          <a:extLst>
            <a:ext uri="{FF2B5EF4-FFF2-40B4-BE49-F238E27FC236}">
              <a16:creationId xmlns:a16="http://schemas.microsoft.com/office/drawing/2014/main" id="{00000000-0008-0000-0100-00003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1" name="Text Box 7">
          <a:extLst>
            <a:ext uri="{FF2B5EF4-FFF2-40B4-BE49-F238E27FC236}">
              <a16:creationId xmlns:a16="http://schemas.microsoft.com/office/drawing/2014/main" id="{00000000-0008-0000-0100-00003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2" name="Text Box 7">
          <a:extLst>
            <a:ext uri="{FF2B5EF4-FFF2-40B4-BE49-F238E27FC236}">
              <a16:creationId xmlns:a16="http://schemas.microsoft.com/office/drawing/2014/main" id="{00000000-0008-0000-0100-00003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3" name="Text Box 7">
          <a:extLst>
            <a:ext uri="{FF2B5EF4-FFF2-40B4-BE49-F238E27FC236}">
              <a16:creationId xmlns:a16="http://schemas.microsoft.com/office/drawing/2014/main" id="{00000000-0008-0000-0100-00003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4" name="Text Box 7">
          <a:extLst>
            <a:ext uri="{FF2B5EF4-FFF2-40B4-BE49-F238E27FC236}">
              <a16:creationId xmlns:a16="http://schemas.microsoft.com/office/drawing/2014/main" id="{00000000-0008-0000-0100-00003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5" name="Text Box 7">
          <a:extLst>
            <a:ext uri="{FF2B5EF4-FFF2-40B4-BE49-F238E27FC236}">
              <a16:creationId xmlns:a16="http://schemas.microsoft.com/office/drawing/2014/main" id="{00000000-0008-0000-0100-00003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6" name="Text Box 7">
          <a:extLst>
            <a:ext uri="{FF2B5EF4-FFF2-40B4-BE49-F238E27FC236}">
              <a16:creationId xmlns:a16="http://schemas.microsoft.com/office/drawing/2014/main" id="{00000000-0008-0000-0100-00003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7" name="Text Box 7">
          <a:extLst>
            <a:ext uri="{FF2B5EF4-FFF2-40B4-BE49-F238E27FC236}">
              <a16:creationId xmlns:a16="http://schemas.microsoft.com/office/drawing/2014/main" id="{00000000-0008-0000-0100-00003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8" name="Text Box 7">
          <a:extLst>
            <a:ext uri="{FF2B5EF4-FFF2-40B4-BE49-F238E27FC236}">
              <a16:creationId xmlns:a16="http://schemas.microsoft.com/office/drawing/2014/main" id="{00000000-0008-0000-0100-00003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19" name="Text Box 7">
          <a:extLst>
            <a:ext uri="{FF2B5EF4-FFF2-40B4-BE49-F238E27FC236}">
              <a16:creationId xmlns:a16="http://schemas.microsoft.com/office/drawing/2014/main" id="{00000000-0008-0000-0100-00003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0" name="Text Box 7">
          <a:extLst>
            <a:ext uri="{FF2B5EF4-FFF2-40B4-BE49-F238E27FC236}">
              <a16:creationId xmlns:a16="http://schemas.microsoft.com/office/drawing/2014/main" id="{00000000-0008-0000-0100-00003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1" name="Text Box 7">
          <a:extLst>
            <a:ext uri="{FF2B5EF4-FFF2-40B4-BE49-F238E27FC236}">
              <a16:creationId xmlns:a16="http://schemas.microsoft.com/office/drawing/2014/main" id="{00000000-0008-0000-0100-00003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2" name="Text Box 7">
          <a:extLst>
            <a:ext uri="{FF2B5EF4-FFF2-40B4-BE49-F238E27FC236}">
              <a16:creationId xmlns:a16="http://schemas.microsoft.com/office/drawing/2014/main" id="{00000000-0008-0000-0100-00003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3" name="Text Box 7">
          <a:extLst>
            <a:ext uri="{FF2B5EF4-FFF2-40B4-BE49-F238E27FC236}">
              <a16:creationId xmlns:a16="http://schemas.microsoft.com/office/drawing/2014/main" id="{00000000-0008-0000-0100-00003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4" name="Text Box 7">
          <a:extLst>
            <a:ext uri="{FF2B5EF4-FFF2-40B4-BE49-F238E27FC236}">
              <a16:creationId xmlns:a16="http://schemas.microsoft.com/office/drawing/2014/main" id="{00000000-0008-0000-0100-00004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5" name="Text Box 7">
          <a:extLst>
            <a:ext uri="{FF2B5EF4-FFF2-40B4-BE49-F238E27FC236}">
              <a16:creationId xmlns:a16="http://schemas.microsoft.com/office/drawing/2014/main" id="{00000000-0008-0000-0100-00004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6" name="Text Box 7">
          <a:extLst>
            <a:ext uri="{FF2B5EF4-FFF2-40B4-BE49-F238E27FC236}">
              <a16:creationId xmlns:a16="http://schemas.microsoft.com/office/drawing/2014/main" id="{00000000-0008-0000-0100-00004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7" name="Text Box 7">
          <a:extLst>
            <a:ext uri="{FF2B5EF4-FFF2-40B4-BE49-F238E27FC236}">
              <a16:creationId xmlns:a16="http://schemas.microsoft.com/office/drawing/2014/main" id="{00000000-0008-0000-0100-00004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8" name="Text Box 7">
          <a:extLst>
            <a:ext uri="{FF2B5EF4-FFF2-40B4-BE49-F238E27FC236}">
              <a16:creationId xmlns:a16="http://schemas.microsoft.com/office/drawing/2014/main" id="{00000000-0008-0000-0100-00004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29" name="Text Box 7">
          <a:extLst>
            <a:ext uri="{FF2B5EF4-FFF2-40B4-BE49-F238E27FC236}">
              <a16:creationId xmlns:a16="http://schemas.microsoft.com/office/drawing/2014/main" id="{00000000-0008-0000-0100-00004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0" name="Text Box 7">
          <a:extLst>
            <a:ext uri="{FF2B5EF4-FFF2-40B4-BE49-F238E27FC236}">
              <a16:creationId xmlns:a16="http://schemas.microsoft.com/office/drawing/2014/main" id="{00000000-0008-0000-0100-00004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1" name="Text Box 7">
          <a:extLst>
            <a:ext uri="{FF2B5EF4-FFF2-40B4-BE49-F238E27FC236}">
              <a16:creationId xmlns:a16="http://schemas.microsoft.com/office/drawing/2014/main" id="{00000000-0008-0000-0100-00004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2" name="Text Box 7">
          <a:extLst>
            <a:ext uri="{FF2B5EF4-FFF2-40B4-BE49-F238E27FC236}">
              <a16:creationId xmlns:a16="http://schemas.microsoft.com/office/drawing/2014/main" id="{00000000-0008-0000-0100-00004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3" name="Text Box 7">
          <a:extLst>
            <a:ext uri="{FF2B5EF4-FFF2-40B4-BE49-F238E27FC236}">
              <a16:creationId xmlns:a16="http://schemas.microsoft.com/office/drawing/2014/main" id="{00000000-0008-0000-0100-00004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4" name="Text Box 7">
          <a:extLst>
            <a:ext uri="{FF2B5EF4-FFF2-40B4-BE49-F238E27FC236}">
              <a16:creationId xmlns:a16="http://schemas.microsoft.com/office/drawing/2014/main" id="{00000000-0008-0000-0100-00004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5" name="Text Box 7">
          <a:extLst>
            <a:ext uri="{FF2B5EF4-FFF2-40B4-BE49-F238E27FC236}">
              <a16:creationId xmlns:a16="http://schemas.microsoft.com/office/drawing/2014/main" id="{00000000-0008-0000-0100-00004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6" name="Text Box 7">
          <a:extLst>
            <a:ext uri="{FF2B5EF4-FFF2-40B4-BE49-F238E27FC236}">
              <a16:creationId xmlns:a16="http://schemas.microsoft.com/office/drawing/2014/main" id="{00000000-0008-0000-0100-00004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7" name="Text Box 7">
          <a:extLst>
            <a:ext uri="{FF2B5EF4-FFF2-40B4-BE49-F238E27FC236}">
              <a16:creationId xmlns:a16="http://schemas.microsoft.com/office/drawing/2014/main" id="{00000000-0008-0000-0100-00004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8" name="Text Box 7">
          <a:extLst>
            <a:ext uri="{FF2B5EF4-FFF2-40B4-BE49-F238E27FC236}">
              <a16:creationId xmlns:a16="http://schemas.microsoft.com/office/drawing/2014/main" id="{00000000-0008-0000-0100-00004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39" name="Text Box 7">
          <a:extLst>
            <a:ext uri="{FF2B5EF4-FFF2-40B4-BE49-F238E27FC236}">
              <a16:creationId xmlns:a16="http://schemas.microsoft.com/office/drawing/2014/main" id="{00000000-0008-0000-0100-00004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0" name="Text Box 7">
          <a:extLst>
            <a:ext uri="{FF2B5EF4-FFF2-40B4-BE49-F238E27FC236}">
              <a16:creationId xmlns:a16="http://schemas.microsoft.com/office/drawing/2014/main" id="{00000000-0008-0000-0100-00005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1" name="Text Box 7">
          <a:extLst>
            <a:ext uri="{FF2B5EF4-FFF2-40B4-BE49-F238E27FC236}">
              <a16:creationId xmlns:a16="http://schemas.microsoft.com/office/drawing/2014/main" id="{00000000-0008-0000-0100-00005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2" name="Text Box 7">
          <a:extLst>
            <a:ext uri="{FF2B5EF4-FFF2-40B4-BE49-F238E27FC236}">
              <a16:creationId xmlns:a16="http://schemas.microsoft.com/office/drawing/2014/main" id="{00000000-0008-0000-0100-00005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3" name="Text Box 7">
          <a:extLst>
            <a:ext uri="{FF2B5EF4-FFF2-40B4-BE49-F238E27FC236}">
              <a16:creationId xmlns:a16="http://schemas.microsoft.com/office/drawing/2014/main" id="{00000000-0008-0000-0100-00005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4" name="Text Box 7">
          <a:extLst>
            <a:ext uri="{FF2B5EF4-FFF2-40B4-BE49-F238E27FC236}">
              <a16:creationId xmlns:a16="http://schemas.microsoft.com/office/drawing/2014/main" id="{00000000-0008-0000-0100-00005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5" name="Text Box 7">
          <a:extLst>
            <a:ext uri="{FF2B5EF4-FFF2-40B4-BE49-F238E27FC236}">
              <a16:creationId xmlns:a16="http://schemas.microsoft.com/office/drawing/2014/main" id="{00000000-0008-0000-0100-00005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6" name="Text Box 7">
          <a:extLst>
            <a:ext uri="{FF2B5EF4-FFF2-40B4-BE49-F238E27FC236}">
              <a16:creationId xmlns:a16="http://schemas.microsoft.com/office/drawing/2014/main" id="{00000000-0008-0000-0100-00005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7" name="Text Box 7">
          <a:extLst>
            <a:ext uri="{FF2B5EF4-FFF2-40B4-BE49-F238E27FC236}">
              <a16:creationId xmlns:a16="http://schemas.microsoft.com/office/drawing/2014/main" id="{00000000-0008-0000-0100-00005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8" name="Text Box 7">
          <a:extLst>
            <a:ext uri="{FF2B5EF4-FFF2-40B4-BE49-F238E27FC236}">
              <a16:creationId xmlns:a16="http://schemas.microsoft.com/office/drawing/2014/main" id="{00000000-0008-0000-0100-00005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49" name="Text Box 7">
          <a:extLst>
            <a:ext uri="{FF2B5EF4-FFF2-40B4-BE49-F238E27FC236}">
              <a16:creationId xmlns:a16="http://schemas.microsoft.com/office/drawing/2014/main" id="{00000000-0008-0000-0100-00005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0" name="Text Box 7">
          <a:extLst>
            <a:ext uri="{FF2B5EF4-FFF2-40B4-BE49-F238E27FC236}">
              <a16:creationId xmlns:a16="http://schemas.microsoft.com/office/drawing/2014/main" id="{00000000-0008-0000-0100-00005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1" name="Text Box 7">
          <a:extLst>
            <a:ext uri="{FF2B5EF4-FFF2-40B4-BE49-F238E27FC236}">
              <a16:creationId xmlns:a16="http://schemas.microsoft.com/office/drawing/2014/main" id="{00000000-0008-0000-0100-00005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2" name="Text Box 7">
          <a:extLst>
            <a:ext uri="{FF2B5EF4-FFF2-40B4-BE49-F238E27FC236}">
              <a16:creationId xmlns:a16="http://schemas.microsoft.com/office/drawing/2014/main" id="{00000000-0008-0000-0100-00005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3" name="Text Box 7">
          <a:extLst>
            <a:ext uri="{FF2B5EF4-FFF2-40B4-BE49-F238E27FC236}">
              <a16:creationId xmlns:a16="http://schemas.microsoft.com/office/drawing/2014/main" id="{00000000-0008-0000-0100-00005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4" name="Text Box 7">
          <a:extLst>
            <a:ext uri="{FF2B5EF4-FFF2-40B4-BE49-F238E27FC236}">
              <a16:creationId xmlns:a16="http://schemas.microsoft.com/office/drawing/2014/main" id="{00000000-0008-0000-0100-00005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5" name="Text Box 7">
          <a:extLst>
            <a:ext uri="{FF2B5EF4-FFF2-40B4-BE49-F238E27FC236}">
              <a16:creationId xmlns:a16="http://schemas.microsoft.com/office/drawing/2014/main" id="{00000000-0008-0000-0100-00005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6" name="Text Box 7">
          <a:extLst>
            <a:ext uri="{FF2B5EF4-FFF2-40B4-BE49-F238E27FC236}">
              <a16:creationId xmlns:a16="http://schemas.microsoft.com/office/drawing/2014/main" id="{00000000-0008-0000-0100-00006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7" name="Text Box 7">
          <a:extLst>
            <a:ext uri="{FF2B5EF4-FFF2-40B4-BE49-F238E27FC236}">
              <a16:creationId xmlns:a16="http://schemas.microsoft.com/office/drawing/2014/main" id="{00000000-0008-0000-0100-00006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8" name="Text Box 7">
          <a:extLst>
            <a:ext uri="{FF2B5EF4-FFF2-40B4-BE49-F238E27FC236}">
              <a16:creationId xmlns:a16="http://schemas.microsoft.com/office/drawing/2014/main" id="{00000000-0008-0000-0100-00006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59" name="Text Box 7">
          <a:extLst>
            <a:ext uri="{FF2B5EF4-FFF2-40B4-BE49-F238E27FC236}">
              <a16:creationId xmlns:a16="http://schemas.microsoft.com/office/drawing/2014/main" id="{00000000-0008-0000-0100-00006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0" name="Text Box 7">
          <a:extLst>
            <a:ext uri="{FF2B5EF4-FFF2-40B4-BE49-F238E27FC236}">
              <a16:creationId xmlns:a16="http://schemas.microsoft.com/office/drawing/2014/main" id="{00000000-0008-0000-0100-00006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1" name="Text Box 7">
          <a:extLst>
            <a:ext uri="{FF2B5EF4-FFF2-40B4-BE49-F238E27FC236}">
              <a16:creationId xmlns:a16="http://schemas.microsoft.com/office/drawing/2014/main" id="{00000000-0008-0000-0100-00006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2" name="Text Box 7">
          <a:extLst>
            <a:ext uri="{FF2B5EF4-FFF2-40B4-BE49-F238E27FC236}">
              <a16:creationId xmlns:a16="http://schemas.microsoft.com/office/drawing/2014/main" id="{00000000-0008-0000-0100-00006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3" name="Text Box 7">
          <a:extLst>
            <a:ext uri="{FF2B5EF4-FFF2-40B4-BE49-F238E27FC236}">
              <a16:creationId xmlns:a16="http://schemas.microsoft.com/office/drawing/2014/main" id="{00000000-0008-0000-0100-00006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4" name="Text Box 7">
          <a:extLst>
            <a:ext uri="{FF2B5EF4-FFF2-40B4-BE49-F238E27FC236}">
              <a16:creationId xmlns:a16="http://schemas.microsoft.com/office/drawing/2014/main" id="{00000000-0008-0000-0100-00006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5" name="Text Box 7">
          <a:extLst>
            <a:ext uri="{FF2B5EF4-FFF2-40B4-BE49-F238E27FC236}">
              <a16:creationId xmlns:a16="http://schemas.microsoft.com/office/drawing/2014/main" id="{00000000-0008-0000-0100-00006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6" name="Text Box 7">
          <a:extLst>
            <a:ext uri="{FF2B5EF4-FFF2-40B4-BE49-F238E27FC236}">
              <a16:creationId xmlns:a16="http://schemas.microsoft.com/office/drawing/2014/main" id="{00000000-0008-0000-0100-00006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7" name="Text Box 7">
          <a:extLst>
            <a:ext uri="{FF2B5EF4-FFF2-40B4-BE49-F238E27FC236}">
              <a16:creationId xmlns:a16="http://schemas.microsoft.com/office/drawing/2014/main" id="{00000000-0008-0000-0100-00006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8" name="Text Box 7">
          <a:extLst>
            <a:ext uri="{FF2B5EF4-FFF2-40B4-BE49-F238E27FC236}">
              <a16:creationId xmlns:a16="http://schemas.microsoft.com/office/drawing/2014/main" id="{00000000-0008-0000-0100-00006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69" name="Text Box 7">
          <a:extLst>
            <a:ext uri="{FF2B5EF4-FFF2-40B4-BE49-F238E27FC236}">
              <a16:creationId xmlns:a16="http://schemas.microsoft.com/office/drawing/2014/main" id="{00000000-0008-0000-0100-00006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0" name="Text Box 7">
          <a:extLst>
            <a:ext uri="{FF2B5EF4-FFF2-40B4-BE49-F238E27FC236}">
              <a16:creationId xmlns:a16="http://schemas.microsoft.com/office/drawing/2014/main" id="{00000000-0008-0000-0100-00006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1" name="Text Box 7">
          <a:extLst>
            <a:ext uri="{FF2B5EF4-FFF2-40B4-BE49-F238E27FC236}">
              <a16:creationId xmlns:a16="http://schemas.microsoft.com/office/drawing/2014/main" id="{00000000-0008-0000-0100-00006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2" name="Text Box 7">
          <a:extLst>
            <a:ext uri="{FF2B5EF4-FFF2-40B4-BE49-F238E27FC236}">
              <a16:creationId xmlns:a16="http://schemas.microsoft.com/office/drawing/2014/main" id="{00000000-0008-0000-0100-00007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3" name="Text Box 7">
          <a:extLst>
            <a:ext uri="{FF2B5EF4-FFF2-40B4-BE49-F238E27FC236}">
              <a16:creationId xmlns:a16="http://schemas.microsoft.com/office/drawing/2014/main" id="{00000000-0008-0000-0100-00007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4" name="Text Box 7">
          <a:extLst>
            <a:ext uri="{FF2B5EF4-FFF2-40B4-BE49-F238E27FC236}">
              <a16:creationId xmlns:a16="http://schemas.microsoft.com/office/drawing/2014/main" id="{00000000-0008-0000-0100-00007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5" name="Text Box 7">
          <a:extLst>
            <a:ext uri="{FF2B5EF4-FFF2-40B4-BE49-F238E27FC236}">
              <a16:creationId xmlns:a16="http://schemas.microsoft.com/office/drawing/2014/main" id="{00000000-0008-0000-0100-00007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6" name="Text Box 7">
          <a:extLst>
            <a:ext uri="{FF2B5EF4-FFF2-40B4-BE49-F238E27FC236}">
              <a16:creationId xmlns:a16="http://schemas.microsoft.com/office/drawing/2014/main" id="{00000000-0008-0000-0100-00007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7" name="Text Box 7">
          <a:extLst>
            <a:ext uri="{FF2B5EF4-FFF2-40B4-BE49-F238E27FC236}">
              <a16:creationId xmlns:a16="http://schemas.microsoft.com/office/drawing/2014/main" id="{00000000-0008-0000-0100-00007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8" name="Text Box 7">
          <a:extLst>
            <a:ext uri="{FF2B5EF4-FFF2-40B4-BE49-F238E27FC236}">
              <a16:creationId xmlns:a16="http://schemas.microsoft.com/office/drawing/2014/main" id="{00000000-0008-0000-0100-00007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79" name="Text Box 7">
          <a:extLst>
            <a:ext uri="{FF2B5EF4-FFF2-40B4-BE49-F238E27FC236}">
              <a16:creationId xmlns:a16="http://schemas.microsoft.com/office/drawing/2014/main" id="{00000000-0008-0000-0100-00007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0" name="Text Box 7">
          <a:extLst>
            <a:ext uri="{FF2B5EF4-FFF2-40B4-BE49-F238E27FC236}">
              <a16:creationId xmlns:a16="http://schemas.microsoft.com/office/drawing/2014/main" id="{00000000-0008-0000-0100-00007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1" name="Text Box 7">
          <a:extLst>
            <a:ext uri="{FF2B5EF4-FFF2-40B4-BE49-F238E27FC236}">
              <a16:creationId xmlns:a16="http://schemas.microsoft.com/office/drawing/2014/main" id="{00000000-0008-0000-0100-00007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2" name="Text Box 7">
          <a:extLst>
            <a:ext uri="{FF2B5EF4-FFF2-40B4-BE49-F238E27FC236}">
              <a16:creationId xmlns:a16="http://schemas.microsoft.com/office/drawing/2014/main" id="{00000000-0008-0000-0100-00007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3" name="Text Box 7">
          <a:extLst>
            <a:ext uri="{FF2B5EF4-FFF2-40B4-BE49-F238E27FC236}">
              <a16:creationId xmlns:a16="http://schemas.microsoft.com/office/drawing/2014/main" id="{00000000-0008-0000-0100-00007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4" name="Text Box 7">
          <a:extLst>
            <a:ext uri="{FF2B5EF4-FFF2-40B4-BE49-F238E27FC236}">
              <a16:creationId xmlns:a16="http://schemas.microsoft.com/office/drawing/2014/main" id="{00000000-0008-0000-0100-00007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5" name="Text Box 7">
          <a:extLst>
            <a:ext uri="{FF2B5EF4-FFF2-40B4-BE49-F238E27FC236}">
              <a16:creationId xmlns:a16="http://schemas.microsoft.com/office/drawing/2014/main" id="{00000000-0008-0000-0100-00007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6" name="Text Box 7">
          <a:extLst>
            <a:ext uri="{FF2B5EF4-FFF2-40B4-BE49-F238E27FC236}">
              <a16:creationId xmlns:a16="http://schemas.microsoft.com/office/drawing/2014/main" id="{00000000-0008-0000-0100-00007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7" name="Text Box 7">
          <a:extLst>
            <a:ext uri="{FF2B5EF4-FFF2-40B4-BE49-F238E27FC236}">
              <a16:creationId xmlns:a16="http://schemas.microsoft.com/office/drawing/2014/main" id="{00000000-0008-0000-0100-00007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8" name="Text Box 7">
          <a:extLst>
            <a:ext uri="{FF2B5EF4-FFF2-40B4-BE49-F238E27FC236}">
              <a16:creationId xmlns:a16="http://schemas.microsoft.com/office/drawing/2014/main" id="{00000000-0008-0000-0100-00008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89" name="Text Box 7">
          <a:extLst>
            <a:ext uri="{FF2B5EF4-FFF2-40B4-BE49-F238E27FC236}">
              <a16:creationId xmlns:a16="http://schemas.microsoft.com/office/drawing/2014/main" id="{00000000-0008-0000-0100-00008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0" name="Text Box 7">
          <a:extLst>
            <a:ext uri="{FF2B5EF4-FFF2-40B4-BE49-F238E27FC236}">
              <a16:creationId xmlns:a16="http://schemas.microsoft.com/office/drawing/2014/main" id="{00000000-0008-0000-0100-00008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1" name="Text Box 7">
          <a:extLst>
            <a:ext uri="{FF2B5EF4-FFF2-40B4-BE49-F238E27FC236}">
              <a16:creationId xmlns:a16="http://schemas.microsoft.com/office/drawing/2014/main" id="{00000000-0008-0000-0100-00008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2" name="Text Box 7">
          <a:extLst>
            <a:ext uri="{FF2B5EF4-FFF2-40B4-BE49-F238E27FC236}">
              <a16:creationId xmlns:a16="http://schemas.microsoft.com/office/drawing/2014/main" id="{00000000-0008-0000-0100-00008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3" name="Text Box 7">
          <a:extLst>
            <a:ext uri="{FF2B5EF4-FFF2-40B4-BE49-F238E27FC236}">
              <a16:creationId xmlns:a16="http://schemas.microsoft.com/office/drawing/2014/main" id="{00000000-0008-0000-0100-00008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4" name="Text Box 7">
          <a:extLst>
            <a:ext uri="{FF2B5EF4-FFF2-40B4-BE49-F238E27FC236}">
              <a16:creationId xmlns:a16="http://schemas.microsoft.com/office/drawing/2014/main" id="{00000000-0008-0000-0100-00008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5" name="Text Box 7">
          <a:extLst>
            <a:ext uri="{FF2B5EF4-FFF2-40B4-BE49-F238E27FC236}">
              <a16:creationId xmlns:a16="http://schemas.microsoft.com/office/drawing/2014/main" id="{00000000-0008-0000-0100-00008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6" name="Text Box 7">
          <a:extLst>
            <a:ext uri="{FF2B5EF4-FFF2-40B4-BE49-F238E27FC236}">
              <a16:creationId xmlns:a16="http://schemas.microsoft.com/office/drawing/2014/main" id="{00000000-0008-0000-0100-00008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7" name="Text Box 7">
          <a:extLst>
            <a:ext uri="{FF2B5EF4-FFF2-40B4-BE49-F238E27FC236}">
              <a16:creationId xmlns:a16="http://schemas.microsoft.com/office/drawing/2014/main" id="{00000000-0008-0000-0100-00008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8" name="Text Box 7">
          <a:extLst>
            <a:ext uri="{FF2B5EF4-FFF2-40B4-BE49-F238E27FC236}">
              <a16:creationId xmlns:a16="http://schemas.microsoft.com/office/drawing/2014/main" id="{00000000-0008-0000-0100-00008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099" name="Text Box 7">
          <a:extLst>
            <a:ext uri="{FF2B5EF4-FFF2-40B4-BE49-F238E27FC236}">
              <a16:creationId xmlns:a16="http://schemas.microsoft.com/office/drawing/2014/main" id="{00000000-0008-0000-0100-00008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0" name="Text Box 7">
          <a:extLst>
            <a:ext uri="{FF2B5EF4-FFF2-40B4-BE49-F238E27FC236}">
              <a16:creationId xmlns:a16="http://schemas.microsoft.com/office/drawing/2014/main" id="{00000000-0008-0000-0100-00008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1" name="Text Box 7">
          <a:extLst>
            <a:ext uri="{FF2B5EF4-FFF2-40B4-BE49-F238E27FC236}">
              <a16:creationId xmlns:a16="http://schemas.microsoft.com/office/drawing/2014/main" id="{00000000-0008-0000-0100-00008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2" name="Text Box 7">
          <a:extLst>
            <a:ext uri="{FF2B5EF4-FFF2-40B4-BE49-F238E27FC236}">
              <a16:creationId xmlns:a16="http://schemas.microsoft.com/office/drawing/2014/main" id="{00000000-0008-0000-0100-00008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3" name="Text Box 7">
          <a:extLst>
            <a:ext uri="{FF2B5EF4-FFF2-40B4-BE49-F238E27FC236}">
              <a16:creationId xmlns:a16="http://schemas.microsoft.com/office/drawing/2014/main" id="{00000000-0008-0000-0100-00008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4" name="Text Box 7">
          <a:extLst>
            <a:ext uri="{FF2B5EF4-FFF2-40B4-BE49-F238E27FC236}">
              <a16:creationId xmlns:a16="http://schemas.microsoft.com/office/drawing/2014/main" id="{00000000-0008-0000-0100-00009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5" name="Text Box 7">
          <a:extLst>
            <a:ext uri="{FF2B5EF4-FFF2-40B4-BE49-F238E27FC236}">
              <a16:creationId xmlns:a16="http://schemas.microsoft.com/office/drawing/2014/main" id="{00000000-0008-0000-0100-00009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6" name="Text Box 7">
          <a:extLst>
            <a:ext uri="{FF2B5EF4-FFF2-40B4-BE49-F238E27FC236}">
              <a16:creationId xmlns:a16="http://schemas.microsoft.com/office/drawing/2014/main" id="{00000000-0008-0000-0100-00009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7" name="Text Box 7">
          <a:extLst>
            <a:ext uri="{FF2B5EF4-FFF2-40B4-BE49-F238E27FC236}">
              <a16:creationId xmlns:a16="http://schemas.microsoft.com/office/drawing/2014/main" id="{00000000-0008-0000-0100-00009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8" name="Text Box 7">
          <a:extLst>
            <a:ext uri="{FF2B5EF4-FFF2-40B4-BE49-F238E27FC236}">
              <a16:creationId xmlns:a16="http://schemas.microsoft.com/office/drawing/2014/main" id="{00000000-0008-0000-0100-00009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09" name="Text Box 7">
          <a:extLst>
            <a:ext uri="{FF2B5EF4-FFF2-40B4-BE49-F238E27FC236}">
              <a16:creationId xmlns:a16="http://schemas.microsoft.com/office/drawing/2014/main" id="{00000000-0008-0000-0100-00009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0" name="Text Box 7">
          <a:extLst>
            <a:ext uri="{FF2B5EF4-FFF2-40B4-BE49-F238E27FC236}">
              <a16:creationId xmlns:a16="http://schemas.microsoft.com/office/drawing/2014/main" id="{00000000-0008-0000-0100-00009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1" name="Text Box 7">
          <a:extLst>
            <a:ext uri="{FF2B5EF4-FFF2-40B4-BE49-F238E27FC236}">
              <a16:creationId xmlns:a16="http://schemas.microsoft.com/office/drawing/2014/main" id="{00000000-0008-0000-0100-00009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2" name="Text Box 7">
          <a:extLst>
            <a:ext uri="{FF2B5EF4-FFF2-40B4-BE49-F238E27FC236}">
              <a16:creationId xmlns:a16="http://schemas.microsoft.com/office/drawing/2014/main" id="{00000000-0008-0000-0100-00009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3" name="Text Box 7">
          <a:extLst>
            <a:ext uri="{FF2B5EF4-FFF2-40B4-BE49-F238E27FC236}">
              <a16:creationId xmlns:a16="http://schemas.microsoft.com/office/drawing/2014/main" id="{00000000-0008-0000-0100-00009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4" name="Text Box 7">
          <a:extLst>
            <a:ext uri="{FF2B5EF4-FFF2-40B4-BE49-F238E27FC236}">
              <a16:creationId xmlns:a16="http://schemas.microsoft.com/office/drawing/2014/main" id="{00000000-0008-0000-0100-00009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5" name="Text Box 7">
          <a:extLst>
            <a:ext uri="{FF2B5EF4-FFF2-40B4-BE49-F238E27FC236}">
              <a16:creationId xmlns:a16="http://schemas.microsoft.com/office/drawing/2014/main" id="{00000000-0008-0000-0100-00009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6" name="Text Box 7">
          <a:extLst>
            <a:ext uri="{FF2B5EF4-FFF2-40B4-BE49-F238E27FC236}">
              <a16:creationId xmlns:a16="http://schemas.microsoft.com/office/drawing/2014/main" id="{00000000-0008-0000-0100-00009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8" name="Text Box 7">
          <a:extLst>
            <a:ext uri="{FF2B5EF4-FFF2-40B4-BE49-F238E27FC236}">
              <a16:creationId xmlns:a16="http://schemas.microsoft.com/office/drawing/2014/main" id="{00000000-0008-0000-0100-00009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19" name="Text Box 7">
          <a:extLst>
            <a:ext uri="{FF2B5EF4-FFF2-40B4-BE49-F238E27FC236}">
              <a16:creationId xmlns:a16="http://schemas.microsoft.com/office/drawing/2014/main" id="{00000000-0008-0000-0100-00009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0" name="Text Box 7">
          <a:extLst>
            <a:ext uri="{FF2B5EF4-FFF2-40B4-BE49-F238E27FC236}">
              <a16:creationId xmlns:a16="http://schemas.microsoft.com/office/drawing/2014/main" id="{00000000-0008-0000-0100-0000A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1" name="Text Box 7">
          <a:extLst>
            <a:ext uri="{FF2B5EF4-FFF2-40B4-BE49-F238E27FC236}">
              <a16:creationId xmlns:a16="http://schemas.microsoft.com/office/drawing/2014/main" id="{00000000-0008-0000-0100-0000A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2" name="Text Box 7">
          <a:extLst>
            <a:ext uri="{FF2B5EF4-FFF2-40B4-BE49-F238E27FC236}">
              <a16:creationId xmlns:a16="http://schemas.microsoft.com/office/drawing/2014/main" id="{00000000-0008-0000-0100-0000A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3" name="Text Box 7">
          <a:extLst>
            <a:ext uri="{FF2B5EF4-FFF2-40B4-BE49-F238E27FC236}">
              <a16:creationId xmlns:a16="http://schemas.microsoft.com/office/drawing/2014/main" id="{00000000-0008-0000-0100-0000A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4" name="Text Box 7">
          <a:extLst>
            <a:ext uri="{FF2B5EF4-FFF2-40B4-BE49-F238E27FC236}">
              <a16:creationId xmlns:a16="http://schemas.microsoft.com/office/drawing/2014/main" id="{00000000-0008-0000-0100-0000A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5" name="Text Box 7">
          <a:extLst>
            <a:ext uri="{FF2B5EF4-FFF2-40B4-BE49-F238E27FC236}">
              <a16:creationId xmlns:a16="http://schemas.microsoft.com/office/drawing/2014/main" id="{00000000-0008-0000-0100-0000A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6" name="Text Box 7">
          <a:extLst>
            <a:ext uri="{FF2B5EF4-FFF2-40B4-BE49-F238E27FC236}">
              <a16:creationId xmlns:a16="http://schemas.microsoft.com/office/drawing/2014/main" id="{00000000-0008-0000-0100-0000A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7" name="Text Box 7">
          <a:extLst>
            <a:ext uri="{FF2B5EF4-FFF2-40B4-BE49-F238E27FC236}">
              <a16:creationId xmlns:a16="http://schemas.microsoft.com/office/drawing/2014/main" id="{00000000-0008-0000-0100-0000A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8" name="Text Box 7">
          <a:extLst>
            <a:ext uri="{FF2B5EF4-FFF2-40B4-BE49-F238E27FC236}">
              <a16:creationId xmlns:a16="http://schemas.microsoft.com/office/drawing/2014/main" id="{00000000-0008-0000-0100-0000A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29" name="Text Box 7">
          <a:extLst>
            <a:ext uri="{FF2B5EF4-FFF2-40B4-BE49-F238E27FC236}">
              <a16:creationId xmlns:a16="http://schemas.microsoft.com/office/drawing/2014/main" id="{00000000-0008-0000-0100-0000A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0" name="Text Box 7">
          <a:extLst>
            <a:ext uri="{FF2B5EF4-FFF2-40B4-BE49-F238E27FC236}">
              <a16:creationId xmlns:a16="http://schemas.microsoft.com/office/drawing/2014/main" id="{00000000-0008-0000-0100-0000A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1" name="Text Box 7">
          <a:extLst>
            <a:ext uri="{FF2B5EF4-FFF2-40B4-BE49-F238E27FC236}">
              <a16:creationId xmlns:a16="http://schemas.microsoft.com/office/drawing/2014/main" id="{00000000-0008-0000-0100-0000A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2" name="Text Box 7">
          <a:extLst>
            <a:ext uri="{FF2B5EF4-FFF2-40B4-BE49-F238E27FC236}">
              <a16:creationId xmlns:a16="http://schemas.microsoft.com/office/drawing/2014/main" id="{00000000-0008-0000-0100-0000A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3" name="Text Box 7">
          <a:extLst>
            <a:ext uri="{FF2B5EF4-FFF2-40B4-BE49-F238E27FC236}">
              <a16:creationId xmlns:a16="http://schemas.microsoft.com/office/drawing/2014/main" id="{00000000-0008-0000-0100-0000A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4" name="Text Box 7">
          <a:extLst>
            <a:ext uri="{FF2B5EF4-FFF2-40B4-BE49-F238E27FC236}">
              <a16:creationId xmlns:a16="http://schemas.microsoft.com/office/drawing/2014/main" id="{00000000-0008-0000-0100-0000A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5" name="Text Box 7">
          <a:extLst>
            <a:ext uri="{FF2B5EF4-FFF2-40B4-BE49-F238E27FC236}">
              <a16:creationId xmlns:a16="http://schemas.microsoft.com/office/drawing/2014/main" id="{00000000-0008-0000-0100-0000A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6" name="Text Box 7">
          <a:extLst>
            <a:ext uri="{FF2B5EF4-FFF2-40B4-BE49-F238E27FC236}">
              <a16:creationId xmlns:a16="http://schemas.microsoft.com/office/drawing/2014/main" id="{00000000-0008-0000-0100-0000B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7" name="Text Box 7">
          <a:extLst>
            <a:ext uri="{FF2B5EF4-FFF2-40B4-BE49-F238E27FC236}">
              <a16:creationId xmlns:a16="http://schemas.microsoft.com/office/drawing/2014/main" id="{00000000-0008-0000-0100-0000B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8" name="Text Box 7">
          <a:extLst>
            <a:ext uri="{FF2B5EF4-FFF2-40B4-BE49-F238E27FC236}">
              <a16:creationId xmlns:a16="http://schemas.microsoft.com/office/drawing/2014/main" id="{00000000-0008-0000-0100-0000B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39" name="Text Box 7">
          <a:extLst>
            <a:ext uri="{FF2B5EF4-FFF2-40B4-BE49-F238E27FC236}">
              <a16:creationId xmlns:a16="http://schemas.microsoft.com/office/drawing/2014/main" id="{00000000-0008-0000-0100-0000B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0" name="Text Box 7">
          <a:extLst>
            <a:ext uri="{FF2B5EF4-FFF2-40B4-BE49-F238E27FC236}">
              <a16:creationId xmlns:a16="http://schemas.microsoft.com/office/drawing/2014/main" id="{00000000-0008-0000-0100-0000B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1" name="Text Box 7">
          <a:extLst>
            <a:ext uri="{FF2B5EF4-FFF2-40B4-BE49-F238E27FC236}">
              <a16:creationId xmlns:a16="http://schemas.microsoft.com/office/drawing/2014/main" id="{00000000-0008-0000-0100-0000B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2" name="Text Box 7">
          <a:extLst>
            <a:ext uri="{FF2B5EF4-FFF2-40B4-BE49-F238E27FC236}">
              <a16:creationId xmlns:a16="http://schemas.microsoft.com/office/drawing/2014/main" id="{00000000-0008-0000-0100-0000B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3" name="Text Box 7">
          <a:extLst>
            <a:ext uri="{FF2B5EF4-FFF2-40B4-BE49-F238E27FC236}">
              <a16:creationId xmlns:a16="http://schemas.microsoft.com/office/drawing/2014/main" id="{00000000-0008-0000-0100-0000B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4" name="Text Box 7">
          <a:extLst>
            <a:ext uri="{FF2B5EF4-FFF2-40B4-BE49-F238E27FC236}">
              <a16:creationId xmlns:a16="http://schemas.microsoft.com/office/drawing/2014/main" id="{00000000-0008-0000-0100-0000B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5" name="Text Box 7">
          <a:extLst>
            <a:ext uri="{FF2B5EF4-FFF2-40B4-BE49-F238E27FC236}">
              <a16:creationId xmlns:a16="http://schemas.microsoft.com/office/drawing/2014/main" id="{00000000-0008-0000-0100-0000B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6" name="Text Box 7">
          <a:extLst>
            <a:ext uri="{FF2B5EF4-FFF2-40B4-BE49-F238E27FC236}">
              <a16:creationId xmlns:a16="http://schemas.microsoft.com/office/drawing/2014/main" id="{00000000-0008-0000-0100-0000B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7" name="Text Box 7">
          <a:extLst>
            <a:ext uri="{FF2B5EF4-FFF2-40B4-BE49-F238E27FC236}">
              <a16:creationId xmlns:a16="http://schemas.microsoft.com/office/drawing/2014/main" id="{00000000-0008-0000-0100-0000B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8" name="Text Box 7">
          <a:extLst>
            <a:ext uri="{FF2B5EF4-FFF2-40B4-BE49-F238E27FC236}">
              <a16:creationId xmlns:a16="http://schemas.microsoft.com/office/drawing/2014/main" id="{00000000-0008-0000-0100-0000B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49" name="Text Box 7">
          <a:extLst>
            <a:ext uri="{FF2B5EF4-FFF2-40B4-BE49-F238E27FC236}">
              <a16:creationId xmlns:a16="http://schemas.microsoft.com/office/drawing/2014/main" id="{00000000-0008-0000-0100-0000B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0" name="Text Box 7">
          <a:extLst>
            <a:ext uri="{FF2B5EF4-FFF2-40B4-BE49-F238E27FC236}">
              <a16:creationId xmlns:a16="http://schemas.microsoft.com/office/drawing/2014/main" id="{00000000-0008-0000-0100-0000B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1" name="Text Box 7">
          <a:extLst>
            <a:ext uri="{FF2B5EF4-FFF2-40B4-BE49-F238E27FC236}">
              <a16:creationId xmlns:a16="http://schemas.microsoft.com/office/drawing/2014/main" id="{00000000-0008-0000-0100-0000B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2" name="Text Box 7">
          <a:extLst>
            <a:ext uri="{FF2B5EF4-FFF2-40B4-BE49-F238E27FC236}">
              <a16:creationId xmlns:a16="http://schemas.microsoft.com/office/drawing/2014/main" id="{00000000-0008-0000-0100-0000C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3" name="Text Box 7">
          <a:extLst>
            <a:ext uri="{FF2B5EF4-FFF2-40B4-BE49-F238E27FC236}">
              <a16:creationId xmlns:a16="http://schemas.microsoft.com/office/drawing/2014/main" id="{00000000-0008-0000-0100-0000C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4" name="Text Box 7">
          <a:extLst>
            <a:ext uri="{FF2B5EF4-FFF2-40B4-BE49-F238E27FC236}">
              <a16:creationId xmlns:a16="http://schemas.microsoft.com/office/drawing/2014/main" id="{00000000-0008-0000-0100-0000C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5" name="Text Box 7">
          <a:extLst>
            <a:ext uri="{FF2B5EF4-FFF2-40B4-BE49-F238E27FC236}">
              <a16:creationId xmlns:a16="http://schemas.microsoft.com/office/drawing/2014/main" id="{00000000-0008-0000-0100-0000C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6" name="Text Box 7">
          <a:extLst>
            <a:ext uri="{FF2B5EF4-FFF2-40B4-BE49-F238E27FC236}">
              <a16:creationId xmlns:a16="http://schemas.microsoft.com/office/drawing/2014/main" id="{00000000-0008-0000-0100-0000C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7" name="Text Box 7">
          <a:extLst>
            <a:ext uri="{FF2B5EF4-FFF2-40B4-BE49-F238E27FC236}">
              <a16:creationId xmlns:a16="http://schemas.microsoft.com/office/drawing/2014/main" id="{00000000-0008-0000-0100-0000C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8" name="Text Box 7">
          <a:extLst>
            <a:ext uri="{FF2B5EF4-FFF2-40B4-BE49-F238E27FC236}">
              <a16:creationId xmlns:a16="http://schemas.microsoft.com/office/drawing/2014/main" id="{00000000-0008-0000-0100-0000C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59" name="Text Box 7">
          <a:extLst>
            <a:ext uri="{FF2B5EF4-FFF2-40B4-BE49-F238E27FC236}">
              <a16:creationId xmlns:a16="http://schemas.microsoft.com/office/drawing/2014/main" id="{00000000-0008-0000-0100-0000C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0" name="Text Box 7">
          <a:extLst>
            <a:ext uri="{FF2B5EF4-FFF2-40B4-BE49-F238E27FC236}">
              <a16:creationId xmlns:a16="http://schemas.microsoft.com/office/drawing/2014/main" id="{00000000-0008-0000-0100-0000C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1" name="Text Box 7">
          <a:extLst>
            <a:ext uri="{FF2B5EF4-FFF2-40B4-BE49-F238E27FC236}">
              <a16:creationId xmlns:a16="http://schemas.microsoft.com/office/drawing/2014/main" id="{00000000-0008-0000-0100-0000C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2" name="Text Box 7">
          <a:extLst>
            <a:ext uri="{FF2B5EF4-FFF2-40B4-BE49-F238E27FC236}">
              <a16:creationId xmlns:a16="http://schemas.microsoft.com/office/drawing/2014/main" id="{00000000-0008-0000-0100-0000C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3" name="Text Box 7">
          <a:extLst>
            <a:ext uri="{FF2B5EF4-FFF2-40B4-BE49-F238E27FC236}">
              <a16:creationId xmlns:a16="http://schemas.microsoft.com/office/drawing/2014/main" id="{00000000-0008-0000-0100-0000C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4" name="Text Box 7">
          <a:extLst>
            <a:ext uri="{FF2B5EF4-FFF2-40B4-BE49-F238E27FC236}">
              <a16:creationId xmlns:a16="http://schemas.microsoft.com/office/drawing/2014/main" id="{00000000-0008-0000-0100-0000C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5" name="Text Box 7">
          <a:extLst>
            <a:ext uri="{FF2B5EF4-FFF2-40B4-BE49-F238E27FC236}">
              <a16:creationId xmlns:a16="http://schemas.microsoft.com/office/drawing/2014/main" id="{00000000-0008-0000-0100-0000C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6" name="Text Box 7">
          <a:extLst>
            <a:ext uri="{FF2B5EF4-FFF2-40B4-BE49-F238E27FC236}">
              <a16:creationId xmlns:a16="http://schemas.microsoft.com/office/drawing/2014/main" id="{00000000-0008-0000-0100-0000C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7" name="Text Box 7">
          <a:extLst>
            <a:ext uri="{FF2B5EF4-FFF2-40B4-BE49-F238E27FC236}">
              <a16:creationId xmlns:a16="http://schemas.microsoft.com/office/drawing/2014/main" id="{00000000-0008-0000-0100-0000C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8" name="Text Box 7">
          <a:extLst>
            <a:ext uri="{FF2B5EF4-FFF2-40B4-BE49-F238E27FC236}">
              <a16:creationId xmlns:a16="http://schemas.microsoft.com/office/drawing/2014/main" id="{00000000-0008-0000-0100-0000D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69" name="Text Box 7">
          <a:extLst>
            <a:ext uri="{FF2B5EF4-FFF2-40B4-BE49-F238E27FC236}">
              <a16:creationId xmlns:a16="http://schemas.microsoft.com/office/drawing/2014/main" id="{00000000-0008-0000-0100-0000D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0" name="Text Box 7">
          <a:extLst>
            <a:ext uri="{FF2B5EF4-FFF2-40B4-BE49-F238E27FC236}">
              <a16:creationId xmlns:a16="http://schemas.microsoft.com/office/drawing/2014/main" id="{00000000-0008-0000-0100-0000D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1" name="Text Box 7">
          <a:extLst>
            <a:ext uri="{FF2B5EF4-FFF2-40B4-BE49-F238E27FC236}">
              <a16:creationId xmlns:a16="http://schemas.microsoft.com/office/drawing/2014/main" id="{00000000-0008-0000-0100-0000D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2" name="Text Box 7">
          <a:extLst>
            <a:ext uri="{FF2B5EF4-FFF2-40B4-BE49-F238E27FC236}">
              <a16:creationId xmlns:a16="http://schemas.microsoft.com/office/drawing/2014/main" id="{00000000-0008-0000-0100-0000D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3" name="Text Box 7">
          <a:extLst>
            <a:ext uri="{FF2B5EF4-FFF2-40B4-BE49-F238E27FC236}">
              <a16:creationId xmlns:a16="http://schemas.microsoft.com/office/drawing/2014/main" id="{00000000-0008-0000-0100-0000D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4" name="Text Box 7">
          <a:extLst>
            <a:ext uri="{FF2B5EF4-FFF2-40B4-BE49-F238E27FC236}">
              <a16:creationId xmlns:a16="http://schemas.microsoft.com/office/drawing/2014/main" id="{00000000-0008-0000-0100-0000D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5" name="Text Box 7">
          <a:extLst>
            <a:ext uri="{FF2B5EF4-FFF2-40B4-BE49-F238E27FC236}">
              <a16:creationId xmlns:a16="http://schemas.microsoft.com/office/drawing/2014/main" id="{00000000-0008-0000-0100-0000D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6" name="Text Box 7">
          <a:extLst>
            <a:ext uri="{FF2B5EF4-FFF2-40B4-BE49-F238E27FC236}">
              <a16:creationId xmlns:a16="http://schemas.microsoft.com/office/drawing/2014/main" id="{00000000-0008-0000-0100-0000D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7" name="Text Box 7">
          <a:extLst>
            <a:ext uri="{FF2B5EF4-FFF2-40B4-BE49-F238E27FC236}">
              <a16:creationId xmlns:a16="http://schemas.microsoft.com/office/drawing/2014/main" id="{00000000-0008-0000-0100-0000D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8" name="Text Box 7">
          <a:extLst>
            <a:ext uri="{FF2B5EF4-FFF2-40B4-BE49-F238E27FC236}">
              <a16:creationId xmlns:a16="http://schemas.microsoft.com/office/drawing/2014/main" id="{00000000-0008-0000-0100-0000D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79" name="Text Box 7">
          <a:extLst>
            <a:ext uri="{FF2B5EF4-FFF2-40B4-BE49-F238E27FC236}">
              <a16:creationId xmlns:a16="http://schemas.microsoft.com/office/drawing/2014/main" id="{00000000-0008-0000-0100-0000D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0" name="Text Box 7">
          <a:extLst>
            <a:ext uri="{FF2B5EF4-FFF2-40B4-BE49-F238E27FC236}">
              <a16:creationId xmlns:a16="http://schemas.microsoft.com/office/drawing/2014/main" id="{00000000-0008-0000-0100-0000D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1" name="Text Box 7">
          <a:extLst>
            <a:ext uri="{FF2B5EF4-FFF2-40B4-BE49-F238E27FC236}">
              <a16:creationId xmlns:a16="http://schemas.microsoft.com/office/drawing/2014/main" id="{00000000-0008-0000-0100-0000D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2" name="Text Box 7">
          <a:extLst>
            <a:ext uri="{FF2B5EF4-FFF2-40B4-BE49-F238E27FC236}">
              <a16:creationId xmlns:a16="http://schemas.microsoft.com/office/drawing/2014/main" id="{00000000-0008-0000-0100-0000D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3" name="Text Box 7">
          <a:extLst>
            <a:ext uri="{FF2B5EF4-FFF2-40B4-BE49-F238E27FC236}">
              <a16:creationId xmlns:a16="http://schemas.microsoft.com/office/drawing/2014/main" id="{00000000-0008-0000-0100-0000D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4" name="Text Box 7">
          <a:extLst>
            <a:ext uri="{FF2B5EF4-FFF2-40B4-BE49-F238E27FC236}">
              <a16:creationId xmlns:a16="http://schemas.microsoft.com/office/drawing/2014/main" id="{00000000-0008-0000-0100-0000E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5" name="Text Box 7">
          <a:extLst>
            <a:ext uri="{FF2B5EF4-FFF2-40B4-BE49-F238E27FC236}">
              <a16:creationId xmlns:a16="http://schemas.microsoft.com/office/drawing/2014/main" id="{00000000-0008-0000-0100-0000E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6" name="Text Box 7">
          <a:extLst>
            <a:ext uri="{FF2B5EF4-FFF2-40B4-BE49-F238E27FC236}">
              <a16:creationId xmlns:a16="http://schemas.microsoft.com/office/drawing/2014/main" id="{00000000-0008-0000-0100-0000E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7" name="Text Box 7">
          <a:extLst>
            <a:ext uri="{FF2B5EF4-FFF2-40B4-BE49-F238E27FC236}">
              <a16:creationId xmlns:a16="http://schemas.microsoft.com/office/drawing/2014/main" id="{00000000-0008-0000-0100-0000E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8" name="Text Box 7">
          <a:extLst>
            <a:ext uri="{FF2B5EF4-FFF2-40B4-BE49-F238E27FC236}">
              <a16:creationId xmlns:a16="http://schemas.microsoft.com/office/drawing/2014/main" id="{00000000-0008-0000-0100-0000E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89" name="Text Box 7">
          <a:extLst>
            <a:ext uri="{FF2B5EF4-FFF2-40B4-BE49-F238E27FC236}">
              <a16:creationId xmlns:a16="http://schemas.microsoft.com/office/drawing/2014/main" id="{00000000-0008-0000-0100-0000E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0" name="Text Box 7">
          <a:extLst>
            <a:ext uri="{FF2B5EF4-FFF2-40B4-BE49-F238E27FC236}">
              <a16:creationId xmlns:a16="http://schemas.microsoft.com/office/drawing/2014/main" id="{00000000-0008-0000-0100-0000E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1" name="Text Box 7">
          <a:extLst>
            <a:ext uri="{FF2B5EF4-FFF2-40B4-BE49-F238E27FC236}">
              <a16:creationId xmlns:a16="http://schemas.microsoft.com/office/drawing/2014/main" id="{00000000-0008-0000-0100-0000E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2" name="Text Box 7">
          <a:extLst>
            <a:ext uri="{FF2B5EF4-FFF2-40B4-BE49-F238E27FC236}">
              <a16:creationId xmlns:a16="http://schemas.microsoft.com/office/drawing/2014/main" id="{00000000-0008-0000-0100-0000E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3" name="Text Box 7">
          <a:extLst>
            <a:ext uri="{FF2B5EF4-FFF2-40B4-BE49-F238E27FC236}">
              <a16:creationId xmlns:a16="http://schemas.microsoft.com/office/drawing/2014/main" id="{00000000-0008-0000-0100-0000E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4" name="Text Box 7">
          <a:extLst>
            <a:ext uri="{FF2B5EF4-FFF2-40B4-BE49-F238E27FC236}">
              <a16:creationId xmlns:a16="http://schemas.microsoft.com/office/drawing/2014/main" id="{00000000-0008-0000-0100-0000E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5" name="Text Box 7">
          <a:extLst>
            <a:ext uri="{FF2B5EF4-FFF2-40B4-BE49-F238E27FC236}">
              <a16:creationId xmlns:a16="http://schemas.microsoft.com/office/drawing/2014/main" id="{00000000-0008-0000-0100-0000E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6" name="Text Box 7">
          <a:extLst>
            <a:ext uri="{FF2B5EF4-FFF2-40B4-BE49-F238E27FC236}">
              <a16:creationId xmlns:a16="http://schemas.microsoft.com/office/drawing/2014/main" id="{00000000-0008-0000-0100-0000E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7" name="Text Box 7">
          <a:extLst>
            <a:ext uri="{FF2B5EF4-FFF2-40B4-BE49-F238E27FC236}">
              <a16:creationId xmlns:a16="http://schemas.microsoft.com/office/drawing/2014/main" id="{00000000-0008-0000-0100-0000E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8" name="Text Box 7">
          <a:extLst>
            <a:ext uri="{FF2B5EF4-FFF2-40B4-BE49-F238E27FC236}">
              <a16:creationId xmlns:a16="http://schemas.microsoft.com/office/drawing/2014/main" id="{00000000-0008-0000-0100-0000E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199" name="Text Box 7">
          <a:extLst>
            <a:ext uri="{FF2B5EF4-FFF2-40B4-BE49-F238E27FC236}">
              <a16:creationId xmlns:a16="http://schemas.microsoft.com/office/drawing/2014/main" id="{00000000-0008-0000-0100-0000E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0" name="Text Box 7">
          <a:extLst>
            <a:ext uri="{FF2B5EF4-FFF2-40B4-BE49-F238E27FC236}">
              <a16:creationId xmlns:a16="http://schemas.microsoft.com/office/drawing/2014/main" id="{00000000-0008-0000-0100-0000F0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1" name="Text Box 7">
          <a:extLst>
            <a:ext uri="{FF2B5EF4-FFF2-40B4-BE49-F238E27FC236}">
              <a16:creationId xmlns:a16="http://schemas.microsoft.com/office/drawing/2014/main" id="{00000000-0008-0000-0100-0000F1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2" name="Text Box 7">
          <a:extLst>
            <a:ext uri="{FF2B5EF4-FFF2-40B4-BE49-F238E27FC236}">
              <a16:creationId xmlns:a16="http://schemas.microsoft.com/office/drawing/2014/main" id="{00000000-0008-0000-0100-0000F2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3" name="Text Box 7">
          <a:extLst>
            <a:ext uri="{FF2B5EF4-FFF2-40B4-BE49-F238E27FC236}">
              <a16:creationId xmlns:a16="http://schemas.microsoft.com/office/drawing/2014/main" id="{00000000-0008-0000-0100-0000F3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4" name="Text Box 7">
          <a:extLst>
            <a:ext uri="{FF2B5EF4-FFF2-40B4-BE49-F238E27FC236}">
              <a16:creationId xmlns:a16="http://schemas.microsoft.com/office/drawing/2014/main" id="{00000000-0008-0000-0100-0000F4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5" name="Text Box 7">
          <a:extLst>
            <a:ext uri="{FF2B5EF4-FFF2-40B4-BE49-F238E27FC236}">
              <a16:creationId xmlns:a16="http://schemas.microsoft.com/office/drawing/2014/main" id="{00000000-0008-0000-0100-0000F5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6" name="Text Box 7">
          <a:extLst>
            <a:ext uri="{FF2B5EF4-FFF2-40B4-BE49-F238E27FC236}">
              <a16:creationId xmlns:a16="http://schemas.microsoft.com/office/drawing/2014/main" id="{00000000-0008-0000-0100-0000F6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7" name="Text Box 7">
          <a:extLst>
            <a:ext uri="{FF2B5EF4-FFF2-40B4-BE49-F238E27FC236}">
              <a16:creationId xmlns:a16="http://schemas.microsoft.com/office/drawing/2014/main" id="{00000000-0008-0000-0100-0000F7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8" name="Text Box 7">
          <a:extLst>
            <a:ext uri="{FF2B5EF4-FFF2-40B4-BE49-F238E27FC236}">
              <a16:creationId xmlns:a16="http://schemas.microsoft.com/office/drawing/2014/main" id="{00000000-0008-0000-0100-0000F8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09" name="Text Box 7">
          <a:extLst>
            <a:ext uri="{FF2B5EF4-FFF2-40B4-BE49-F238E27FC236}">
              <a16:creationId xmlns:a16="http://schemas.microsoft.com/office/drawing/2014/main" id="{00000000-0008-0000-0100-0000F9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0" name="Text Box 7">
          <a:extLst>
            <a:ext uri="{FF2B5EF4-FFF2-40B4-BE49-F238E27FC236}">
              <a16:creationId xmlns:a16="http://schemas.microsoft.com/office/drawing/2014/main" id="{00000000-0008-0000-0100-0000FA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1" name="Text Box 7">
          <a:extLst>
            <a:ext uri="{FF2B5EF4-FFF2-40B4-BE49-F238E27FC236}">
              <a16:creationId xmlns:a16="http://schemas.microsoft.com/office/drawing/2014/main" id="{00000000-0008-0000-0100-0000FB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2" name="Text Box 7">
          <a:extLst>
            <a:ext uri="{FF2B5EF4-FFF2-40B4-BE49-F238E27FC236}">
              <a16:creationId xmlns:a16="http://schemas.microsoft.com/office/drawing/2014/main" id="{00000000-0008-0000-0100-0000FC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3" name="Text Box 7">
          <a:extLst>
            <a:ext uri="{FF2B5EF4-FFF2-40B4-BE49-F238E27FC236}">
              <a16:creationId xmlns:a16="http://schemas.microsoft.com/office/drawing/2014/main" id="{00000000-0008-0000-0100-0000FD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4" name="Text Box 7">
          <a:extLst>
            <a:ext uri="{FF2B5EF4-FFF2-40B4-BE49-F238E27FC236}">
              <a16:creationId xmlns:a16="http://schemas.microsoft.com/office/drawing/2014/main" id="{00000000-0008-0000-0100-0000FE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5" name="Text Box 7">
          <a:extLst>
            <a:ext uri="{FF2B5EF4-FFF2-40B4-BE49-F238E27FC236}">
              <a16:creationId xmlns:a16="http://schemas.microsoft.com/office/drawing/2014/main" id="{00000000-0008-0000-0100-0000FF23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6" name="Text Box 7">
          <a:extLst>
            <a:ext uri="{FF2B5EF4-FFF2-40B4-BE49-F238E27FC236}">
              <a16:creationId xmlns:a16="http://schemas.microsoft.com/office/drawing/2014/main" id="{00000000-0008-0000-0100-00000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7" name="Text Box 7">
          <a:extLst>
            <a:ext uri="{FF2B5EF4-FFF2-40B4-BE49-F238E27FC236}">
              <a16:creationId xmlns:a16="http://schemas.microsoft.com/office/drawing/2014/main" id="{00000000-0008-0000-0100-00000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8" name="Text Box 7">
          <a:extLst>
            <a:ext uri="{FF2B5EF4-FFF2-40B4-BE49-F238E27FC236}">
              <a16:creationId xmlns:a16="http://schemas.microsoft.com/office/drawing/2014/main" id="{00000000-0008-0000-0100-00000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19" name="Text Box 7">
          <a:extLst>
            <a:ext uri="{FF2B5EF4-FFF2-40B4-BE49-F238E27FC236}">
              <a16:creationId xmlns:a16="http://schemas.microsoft.com/office/drawing/2014/main" id="{00000000-0008-0000-0100-00000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0" name="Text Box 7">
          <a:extLst>
            <a:ext uri="{FF2B5EF4-FFF2-40B4-BE49-F238E27FC236}">
              <a16:creationId xmlns:a16="http://schemas.microsoft.com/office/drawing/2014/main" id="{00000000-0008-0000-0100-00000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1" name="Text Box 7">
          <a:extLst>
            <a:ext uri="{FF2B5EF4-FFF2-40B4-BE49-F238E27FC236}">
              <a16:creationId xmlns:a16="http://schemas.microsoft.com/office/drawing/2014/main" id="{00000000-0008-0000-0100-00000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2" name="Text Box 7">
          <a:extLst>
            <a:ext uri="{FF2B5EF4-FFF2-40B4-BE49-F238E27FC236}">
              <a16:creationId xmlns:a16="http://schemas.microsoft.com/office/drawing/2014/main" id="{00000000-0008-0000-0100-00000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3" name="Text Box 7">
          <a:extLst>
            <a:ext uri="{FF2B5EF4-FFF2-40B4-BE49-F238E27FC236}">
              <a16:creationId xmlns:a16="http://schemas.microsoft.com/office/drawing/2014/main" id="{00000000-0008-0000-0100-00000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4" name="Text Box 7">
          <a:extLst>
            <a:ext uri="{FF2B5EF4-FFF2-40B4-BE49-F238E27FC236}">
              <a16:creationId xmlns:a16="http://schemas.microsoft.com/office/drawing/2014/main" id="{00000000-0008-0000-0100-00000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5" name="Text Box 7">
          <a:extLst>
            <a:ext uri="{FF2B5EF4-FFF2-40B4-BE49-F238E27FC236}">
              <a16:creationId xmlns:a16="http://schemas.microsoft.com/office/drawing/2014/main" id="{00000000-0008-0000-0100-00000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6" name="Text Box 7">
          <a:extLst>
            <a:ext uri="{FF2B5EF4-FFF2-40B4-BE49-F238E27FC236}">
              <a16:creationId xmlns:a16="http://schemas.microsoft.com/office/drawing/2014/main" id="{00000000-0008-0000-0100-00000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7" name="Text Box 7">
          <a:extLst>
            <a:ext uri="{FF2B5EF4-FFF2-40B4-BE49-F238E27FC236}">
              <a16:creationId xmlns:a16="http://schemas.microsoft.com/office/drawing/2014/main" id="{00000000-0008-0000-0100-00000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8" name="Text Box 7">
          <a:extLst>
            <a:ext uri="{FF2B5EF4-FFF2-40B4-BE49-F238E27FC236}">
              <a16:creationId xmlns:a16="http://schemas.microsoft.com/office/drawing/2014/main" id="{00000000-0008-0000-0100-00000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29" name="Text Box 7">
          <a:extLst>
            <a:ext uri="{FF2B5EF4-FFF2-40B4-BE49-F238E27FC236}">
              <a16:creationId xmlns:a16="http://schemas.microsoft.com/office/drawing/2014/main" id="{00000000-0008-0000-0100-00000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0" name="Text Box 7">
          <a:extLst>
            <a:ext uri="{FF2B5EF4-FFF2-40B4-BE49-F238E27FC236}">
              <a16:creationId xmlns:a16="http://schemas.microsoft.com/office/drawing/2014/main" id="{00000000-0008-0000-0100-00000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1" name="Text Box 7">
          <a:extLst>
            <a:ext uri="{FF2B5EF4-FFF2-40B4-BE49-F238E27FC236}">
              <a16:creationId xmlns:a16="http://schemas.microsoft.com/office/drawing/2014/main" id="{00000000-0008-0000-0100-00000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2" name="Text Box 7">
          <a:extLst>
            <a:ext uri="{FF2B5EF4-FFF2-40B4-BE49-F238E27FC236}">
              <a16:creationId xmlns:a16="http://schemas.microsoft.com/office/drawing/2014/main" id="{00000000-0008-0000-0100-00001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3" name="Text Box 7">
          <a:extLst>
            <a:ext uri="{FF2B5EF4-FFF2-40B4-BE49-F238E27FC236}">
              <a16:creationId xmlns:a16="http://schemas.microsoft.com/office/drawing/2014/main" id="{00000000-0008-0000-0100-00001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4" name="Text Box 7">
          <a:extLst>
            <a:ext uri="{FF2B5EF4-FFF2-40B4-BE49-F238E27FC236}">
              <a16:creationId xmlns:a16="http://schemas.microsoft.com/office/drawing/2014/main" id="{00000000-0008-0000-0100-00001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5" name="Text Box 7">
          <a:extLst>
            <a:ext uri="{FF2B5EF4-FFF2-40B4-BE49-F238E27FC236}">
              <a16:creationId xmlns:a16="http://schemas.microsoft.com/office/drawing/2014/main" id="{00000000-0008-0000-0100-00001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6" name="Text Box 7">
          <a:extLst>
            <a:ext uri="{FF2B5EF4-FFF2-40B4-BE49-F238E27FC236}">
              <a16:creationId xmlns:a16="http://schemas.microsoft.com/office/drawing/2014/main" id="{00000000-0008-0000-0100-00001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7" name="Text Box 7">
          <a:extLst>
            <a:ext uri="{FF2B5EF4-FFF2-40B4-BE49-F238E27FC236}">
              <a16:creationId xmlns:a16="http://schemas.microsoft.com/office/drawing/2014/main" id="{00000000-0008-0000-0100-00001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8" name="Text Box 7">
          <a:extLst>
            <a:ext uri="{FF2B5EF4-FFF2-40B4-BE49-F238E27FC236}">
              <a16:creationId xmlns:a16="http://schemas.microsoft.com/office/drawing/2014/main" id="{00000000-0008-0000-0100-00001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39" name="Text Box 7">
          <a:extLst>
            <a:ext uri="{FF2B5EF4-FFF2-40B4-BE49-F238E27FC236}">
              <a16:creationId xmlns:a16="http://schemas.microsoft.com/office/drawing/2014/main" id="{00000000-0008-0000-0100-00001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0" name="Text Box 7">
          <a:extLst>
            <a:ext uri="{FF2B5EF4-FFF2-40B4-BE49-F238E27FC236}">
              <a16:creationId xmlns:a16="http://schemas.microsoft.com/office/drawing/2014/main" id="{00000000-0008-0000-0100-00001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1" name="Text Box 7">
          <a:extLst>
            <a:ext uri="{FF2B5EF4-FFF2-40B4-BE49-F238E27FC236}">
              <a16:creationId xmlns:a16="http://schemas.microsoft.com/office/drawing/2014/main" id="{00000000-0008-0000-0100-00001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2" name="Text Box 7">
          <a:extLst>
            <a:ext uri="{FF2B5EF4-FFF2-40B4-BE49-F238E27FC236}">
              <a16:creationId xmlns:a16="http://schemas.microsoft.com/office/drawing/2014/main" id="{00000000-0008-0000-0100-00001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3" name="Text Box 7">
          <a:extLst>
            <a:ext uri="{FF2B5EF4-FFF2-40B4-BE49-F238E27FC236}">
              <a16:creationId xmlns:a16="http://schemas.microsoft.com/office/drawing/2014/main" id="{00000000-0008-0000-0100-00001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4" name="Text Box 7">
          <a:extLst>
            <a:ext uri="{FF2B5EF4-FFF2-40B4-BE49-F238E27FC236}">
              <a16:creationId xmlns:a16="http://schemas.microsoft.com/office/drawing/2014/main" id="{00000000-0008-0000-0100-00001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5" name="Text Box 7">
          <a:extLst>
            <a:ext uri="{FF2B5EF4-FFF2-40B4-BE49-F238E27FC236}">
              <a16:creationId xmlns:a16="http://schemas.microsoft.com/office/drawing/2014/main" id="{00000000-0008-0000-0100-00001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6" name="Text Box 7">
          <a:extLst>
            <a:ext uri="{FF2B5EF4-FFF2-40B4-BE49-F238E27FC236}">
              <a16:creationId xmlns:a16="http://schemas.microsoft.com/office/drawing/2014/main" id="{00000000-0008-0000-0100-00001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7" name="Text Box 7">
          <a:extLst>
            <a:ext uri="{FF2B5EF4-FFF2-40B4-BE49-F238E27FC236}">
              <a16:creationId xmlns:a16="http://schemas.microsoft.com/office/drawing/2014/main" id="{00000000-0008-0000-0100-00001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8" name="Text Box 7">
          <a:extLst>
            <a:ext uri="{FF2B5EF4-FFF2-40B4-BE49-F238E27FC236}">
              <a16:creationId xmlns:a16="http://schemas.microsoft.com/office/drawing/2014/main" id="{00000000-0008-0000-0100-00002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49" name="Text Box 7">
          <a:extLst>
            <a:ext uri="{FF2B5EF4-FFF2-40B4-BE49-F238E27FC236}">
              <a16:creationId xmlns:a16="http://schemas.microsoft.com/office/drawing/2014/main" id="{00000000-0008-0000-0100-00002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0" name="Text Box 7">
          <a:extLst>
            <a:ext uri="{FF2B5EF4-FFF2-40B4-BE49-F238E27FC236}">
              <a16:creationId xmlns:a16="http://schemas.microsoft.com/office/drawing/2014/main" id="{00000000-0008-0000-0100-00002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1" name="Text Box 7">
          <a:extLst>
            <a:ext uri="{FF2B5EF4-FFF2-40B4-BE49-F238E27FC236}">
              <a16:creationId xmlns:a16="http://schemas.microsoft.com/office/drawing/2014/main" id="{00000000-0008-0000-0100-00002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2" name="Text Box 7">
          <a:extLst>
            <a:ext uri="{FF2B5EF4-FFF2-40B4-BE49-F238E27FC236}">
              <a16:creationId xmlns:a16="http://schemas.microsoft.com/office/drawing/2014/main" id="{00000000-0008-0000-0100-00002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3" name="Text Box 7">
          <a:extLst>
            <a:ext uri="{FF2B5EF4-FFF2-40B4-BE49-F238E27FC236}">
              <a16:creationId xmlns:a16="http://schemas.microsoft.com/office/drawing/2014/main" id="{00000000-0008-0000-0100-00002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4" name="Text Box 7">
          <a:extLst>
            <a:ext uri="{FF2B5EF4-FFF2-40B4-BE49-F238E27FC236}">
              <a16:creationId xmlns:a16="http://schemas.microsoft.com/office/drawing/2014/main" id="{00000000-0008-0000-0100-00002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5" name="Text Box 7">
          <a:extLst>
            <a:ext uri="{FF2B5EF4-FFF2-40B4-BE49-F238E27FC236}">
              <a16:creationId xmlns:a16="http://schemas.microsoft.com/office/drawing/2014/main" id="{00000000-0008-0000-0100-00002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6" name="Text Box 7">
          <a:extLst>
            <a:ext uri="{FF2B5EF4-FFF2-40B4-BE49-F238E27FC236}">
              <a16:creationId xmlns:a16="http://schemas.microsoft.com/office/drawing/2014/main" id="{00000000-0008-0000-0100-00002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7" name="Text Box 7">
          <a:extLst>
            <a:ext uri="{FF2B5EF4-FFF2-40B4-BE49-F238E27FC236}">
              <a16:creationId xmlns:a16="http://schemas.microsoft.com/office/drawing/2014/main" id="{00000000-0008-0000-0100-00002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8" name="Text Box 7">
          <a:extLst>
            <a:ext uri="{FF2B5EF4-FFF2-40B4-BE49-F238E27FC236}">
              <a16:creationId xmlns:a16="http://schemas.microsoft.com/office/drawing/2014/main" id="{00000000-0008-0000-0100-00002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59" name="Text Box 7">
          <a:extLst>
            <a:ext uri="{FF2B5EF4-FFF2-40B4-BE49-F238E27FC236}">
              <a16:creationId xmlns:a16="http://schemas.microsoft.com/office/drawing/2014/main" id="{00000000-0008-0000-0100-00002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0" name="Text Box 7">
          <a:extLst>
            <a:ext uri="{FF2B5EF4-FFF2-40B4-BE49-F238E27FC236}">
              <a16:creationId xmlns:a16="http://schemas.microsoft.com/office/drawing/2014/main" id="{00000000-0008-0000-0100-00002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1" name="Text Box 7">
          <a:extLst>
            <a:ext uri="{FF2B5EF4-FFF2-40B4-BE49-F238E27FC236}">
              <a16:creationId xmlns:a16="http://schemas.microsoft.com/office/drawing/2014/main" id="{00000000-0008-0000-0100-00002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2" name="Text Box 7">
          <a:extLst>
            <a:ext uri="{FF2B5EF4-FFF2-40B4-BE49-F238E27FC236}">
              <a16:creationId xmlns:a16="http://schemas.microsoft.com/office/drawing/2014/main" id="{00000000-0008-0000-0100-00002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3" name="Text Box 7">
          <a:extLst>
            <a:ext uri="{FF2B5EF4-FFF2-40B4-BE49-F238E27FC236}">
              <a16:creationId xmlns:a16="http://schemas.microsoft.com/office/drawing/2014/main" id="{00000000-0008-0000-0100-00002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4" name="Text Box 7">
          <a:extLst>
            <a:ext uri="{FF2B5EF4-FFF2-40B4-BE49-F238E27FC236}">
              <a16:creationId xmlns:a16="http://schemas.microsoft.com/office/drawing/2014/main" id="{00000000-0008-0000-0100-00003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5" name="Text Box 7">
          <a:extLst>
            <a:ext uri="{FF2B5EF4-FFF2-40B4-BE49-F238E27FC236}">
              <a16:creationId xmlns:a16="http://schemas.microsoft.com/office/drawing/2014/main" id="{00000000-0008-0000-0100-00003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6" name="Text Box 7">
          <a:extLst>
            <a:ext uri="{FF2B5EF4-FFF2-40B4-BE49-F238E27FC236}">
              <a16:creationId xmlns:a16="http://schemas.microsoft.com/office/drawing/2014/main" id="{00000000-0008-0000-0100-00003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7" name="Text Box 7">
          <a:extLst>
            <a:ext uri="{FF2B5EF4-FFF2-40B4-BE49-F238E27FC236}">
              <a16:creationId xmlns:a16="http://schemas.microsoft.com/office/drawing/2014/main" id="{00000000-0008-0000-0100-00003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8" name="Text Box 7">
          <a:extLst>
            <a:ext uri="{FF2B5EF4-FFF2-40B4-BE49-F238E27FC236}">
              <a16:creationId xmlns:a16="http://schemas.microsoft.com/office/drawing/2014/main" id="{00000000-0008-0000-0100-00003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69" name="Text Box 7">
          <a:extLst>
            <a:ext uri="{FF2B5EF4-FFF2-40B4-BE49-F238E27FC236}">
              <a16:creationId xmlns:a16="http://schemas.microsoft.com/office/drawing/2014/main" id="{00000000-0008-0000-0100-00003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0" name="Text Box 7">
          <a:extLst>
            <a:ext uri="{FF2B5EF4-FFF2-40B4-BE49-F238E27FC236}">
              <a16:creationId xmlns:a16="http://schemas.microsoft.com/office/drawing/2014/main" id="{00000000-0008-0000-0100-00003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1" name="Text Box 7">
          <a:extLst>
            <a:ext uri="{FF2B5EF4-FFF2-40B4-BE49-F238E27FC236}">
              <a16:creationId xmlns:a16="http://schemas.microsoft.com/office/drawing/2014/main" id="{00000000-0008-0000-0100-00003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2" name="Text Box 7">
          <a:extLst>
            <a:ext uri="{FF2B5EF4-FFF2-40B4-BE49-F238E27FC236}">
              <a16:creationId xmlns:a16="http://schemas.microsoft.com/office/drawing/2014/main" id="{00000000-0008-0000-0100-00003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3" name="Text Box 7">
          <a:extLst>
            <a:ext uri="{FF2B5EF4-FFF2-40B4-BE49-F238E27FC236}">
              <a16:creationId xmlns:a16="http://schemas.microsoft.com/office/drawing/2014/main" id="{00000000-0008-0000-0100-00003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4" name="Text Box 7">
          <a:extLst>
            <a:ext uri="{FF2B5EF4-FFF2-40B4-BE49-F238E27FC236}">
              <a16:creationId xmlns:a16="http://schemas.microsoft.com/office/drawing/2014/main" id="{00000000-0008-0000-0100-00003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5" name="Text Box 7">
          <a:extLst>
            <a:ext uri="{FF2B5EF4-FFF2-40B4-BE49-F238E27FC236}">
              <a16:creationId xmlns:a16="http://schemas.microsoft.com/office/drawing/2014/main" id="{00000000-0008-0000-0100-00003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6" name="Text Box 7">
          <a:extLst>
            <a:ext uri="{FF2B5EF4-FFF2-40B4-BE49-F238E27FC236}">
              <a16:creationId xmlns:a16="http://schemas.microsoft.com/office/drawing/2014/main" id="{00000000-0008-0000-0100-00003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7" name="Text Box 7">
          <a:extLst>
            <a:ext uri="{FF2B5EF4-FFF2-40B4-BE49-F238E27FC236}">
              <a16:creationId xmlns:a16="http://schemas.microsoft.com/office/drawing/2014/main" id="{00000000-0008-0000-0100-00003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8" name="Text Box 7">
          <a:extLst>
            <a:ext uri="{FF2B5EF4-FFF2-40B4-BE49-F238E27FC236}">
              <a16:creationId xmlns:a16="http://schemas.microsoft.com/office/drawing/2014/main" id="{00000000-0008-0000-0100-00003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79" name="Text Box 7">
          <a:extLst>
            <a:ext uri="{FF2B5EF4-FFF2-40B4-BE49-F238E27FC236}">
              <a16:creationId xmlns:a16="http://schemas.microsoft.com/office/drawing/2014/main" id="{00000000-0008-0000-0100-00003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0" name="Text Box 7">
          <a:extLst>
            <a:ext uri="{FF2B5EF4-FFF2-40B4-BE49-F238E27FC236}">
              <a16:creationId xmlns:a16="http://schemas.microsoft.com/office/drawing/2014/main" id="{00000000-0008-0000-0100-00004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1" name="Text Box 7">
          <a:extLst>
            <a:ext uri="{FF2B5EF4-FFF2-40B4-BE49-F238E27FC236}">
              <a16:creationId xmlns:a16="http://schemas.microsoft.com/office/drawing/2014/main" id="{00000000-0008-0000-0100-00004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2" name="Text Box 7">
          <a:extLst>
            <a:ext uri="{FF2B5EF4-FFF2-40B4-BE49-F238E27FC236}">
              <a16:creationId xmlns:a16="http://schemas.microsoft.com/office/drawing/2014/main" id="{00000000-0008-0000-0100-00004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3" name="Text Box 7">
          <a:extLst>
            <a:ext uri="{FF2B5EF4-FFF2-40B4-BE49-F238E27FC236}">
              <a16:creationId xmlns:a16="http://schemas.microsoft.com/office/drawing/2014/main" id="{00000000-0008-0000-0100-00004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4" name="Text Box 7">
          <a:extLst>
            <a:ext uri="{FF2B5EF4-FFF2-40B4-BE49-F238E27FC236}">
              <a16:creationId xmlns:a16="http://schemas.microsoft.com/office/drawing/2014/main" id="{00000000-0008-0000-0100-00004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5" name="Text Box 7">
          <a:extLst>
            <a:ext uri="{FF2B5EF4-FFF2-40B4-BE49-F238E27FC236}">
              <a16:creationId xmlns:a16="http://schemas.microsoft.com/office/drawing/2014/main" id="{00000000-0008-0000-0100-00004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6" name="Text Box 7">
          <a:extLst>
            <a:ext uri="{FF2B5EF4-FFF2-40B4-BE49-F238E27FC236}">
              <a16:creationId xmlns:a16="http://schemas.microsoft.com/office/drawing/2014/main" id="{00000000-0008-0000-0100-00004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7" name="Text Box 7">
          <a:extLst>
            <a:ext uri="{FF2B5EF4-FFF2-40B4-BE49-F238E27FC236}">
              <a16:creationId xmlns:a16="http://schemas.microsoft.com/office/drawing/2014/main" id="{00000000-0008-0000-0100-00004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8" name="Text Box 7">
          <a:extLst>
            <a:ext uri="{FF2B5EF4-FFF2-40B4-BE49-F238E27FC236}">
              <a16:creationId xmlns:a16="http://schemas.microsoft.com/office/drawing/2014/main" id="{00000000-0008-0000-0100-00004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89" name="Text Box 7">
          <a:extLst>
            <a:ext uri="{FF2B5EF4-FFF2-40B4-BE49-F238E27FC236}">
              <a16:creationId xmlns:a16="http://schemas.microsoft.com/office/drawing/2014/main" id="{00000000-0008-0000-0100-00004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0" name="Text Box 7">
          <a:extLst>
            <a:ext uri="{FF2B5EF4-FFF2-40B4-BE49-F238E27FC236}">
              <a16:creationId xmlns:a16="http://schemas.microsoft.com/office/drawing/2014/main" id="{00000000-0008-0000-0100-00004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1" name="Text Box 7">
          <a:extLst>
            <a:ext uri="{FF2B5EF4-FFF2-40B4-BE49-F238E27FC236}">
              <a16:creationId xmlns:a16="http://schemas.microsoft.com/office/drawing/2014/main" id="{00000000-0008-0000-0100-00004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2" name="Text Box 7">
          <a:extLst>
            <a:ext uri="{FF2B5EF4-FFF2-40B4-BE49-F238E27FC236}">
              <a16:creationId xmlns:a16="http://schemas.microsoft.com/office/drawing/2014/main" id="{00000000-0008-0000-0100-00004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3" name="Text Box 7">
          <a:extLst>
            <a:ext uri="{FF2B5EF4-FFF2-40B4-BE49-F238E27FC236}">
              <a16:creationId xmlns:a16="http://schemas.microsoft.com/office/drawing/2014/main" id="{00000000-0008-0000-0100-00004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4" name="Text Box 7">
          <a:extLst>
            <a:ext uri="{FF2B5EF4-FFF2-40B4-BE49-F238E27FC236}">
              <a16:creationId xmlns:a16="http://schemas.microsoft.com/office/drawing/2014/main" id="{00000000-0008-0000-0100-00004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5" name="Text Box 7">
          <a:extLst>
            <a:ext uri="{FF2B5EF4-FFF2-40B4-BE49-F238E27FC236}">
              <a16:creationId xmlns:a16="http://schemas.microsoft.com/office/drawing/2014/main" id="{00000000-0008-0000-0100-00004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6" name="Text Box 7">
          <a:extLst>
            <a:ext uri="{FF2B5EF4-FFF2-40B4-BE49-F238E27FC236}">
              <a16:creationId xmlns:a16="http://schemas.microsoft.com/office/drawing/2014/main" id="{00000000-0008-0000-0100-00005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7" name="Text Box 7">
          <a:extLst>
            <a:ext uri="{FF2B5EF4-FFF2-40B4-BE49-F238E27FC236}">
              <a16:creationId xmlns:a16="http://schemas.microsoft.com/office/drawing/2014/main" id="{00000000-0008-0000-0100-00005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8" name="Text Box 7">
          <a:extLst>
            <a:ext uri="{FF2B5EF4-FFF2-40B4-BE49-F238E27FC236}">
              <a16:creationId xmlns:a16="http://schemas.microsoft.com/office/drawing/2014/main" id="{00000000-0008-0000-0100-00005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299" name="Text Box 7">
          <a:extLst>
            <a:ext uri="{FF2B5EF4-FFF2-40B4-BE49-F238E27FC236}">
              <a16:creationId xmlns:a16="http://schemas.microsoft.com/office/drawing/2014/main" id="{00000000-0008-0000-0100-00005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0" name="Text Box 7">
          <a:extLst>
            <a:ext uri="{FF2B5EF4-FFF2-40B4-BE49-F238E27FC236}">
              <a16:creationId xmlns:a16="http://schemas.microsoft.com/office/drawing/2014/main" id="{00000000-0008-0000-0100-00005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1" name="Text Box 7">
          <a:extLst>
            <a:ext uri="{FF2B5EF4-FFF2-40B4-BE49-F238E27FC236}">
              <a16:creationId xmlns:a16="http://schemas.microsoft.com/office/drawing/2014/main" id="{00000000-0008-0000-0100-00005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2" name="Text Box 7">
          <a:extLst>
            <a:ext uri="{FF2B5EF4-FFF2-40B4-BE49-F238E27FC236}">
              <a16:creationId xmlns:a16="http://schemas.microsoft.com/office/drawing/2014/main" id="{00000000-0008-0000-0100-00005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3" name="Text Box 7">
          <a:extLst>
            <a:ext uri="{FF2B5EF4-FFF2-40B4-BE49-F238E27FC236}">
              <a16:creationId xmlns:a16="http://schemas.microsoft.com/office/drawing/2014/main" id="{00000000-0008-0000-0100-00005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4" name="Text Box 7">
          <a:extLst>
            <a:ext uri="{FF2B5EF4-FFF2-40B4-BE49-F238E27FC236}">
              <a16:creationId xmlns:a16="http://schemas.microsoft.com/office/drawing/2014/main" id="{00000000-0008-0000-0100-00005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5" name="Text Box 7">
          <a:extLst>
            <a:ext uri="{FF2B5EF4-FFF2-40B4-BE49-F238E27FC236}">
              <a16:creationId xmlns:a16="http://schemas.microsoft.com/office/drawing/2014/main" id="{00000000-0008-0000-0100-00005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6" name="Text Box 7">
          <a:extLst>
            <a:ext uri="{FF2B5EF4-FFF2-40B4-BE49-F238E27FC236}">
              <a16:creationId xmlns:a16="http://schemas.microsoft.com/office/drawing/2014/main" id="{00000000-0008-0000-0100-00005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7" name="Text Box 7">
          <a:extLst>
            <a:ext uri="{FF2B5EF4-FFF2-40B4-BE49-F238E27FC236}">
              <a16:creationId xmlns:a16="http://schemas.microsoft.com/office/drawing/2014/main" id="{00000000-0008-0000-0100-00005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8" name="Text Box 7">
          <a:extLst>
            <a:ext uri="{FF2B5EF4-FFF2-40B4-BE49-F238E27FC236}">
              <a16:creationId xmlns:a16="http://schemas.microsoft.com/office/drawing/2014/main" id="{00000000-0008-0000-0100-00005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09" name="Text Box 7">
          <a:extLst>
            <a:ext uri="{FF2B5EF4-FFF2-40B4-BE49-F238E27FC236}">
              <a16:creationId xmlns:a16="http://schemas.microsoft.com/office/drawing/2014/main" id="{00000000-0008-0000-0100-00005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0" name="Text Box 7">
          <a:extLst>
            <a:ext uri="{FF2B5EF4-FFF2-40B4-BE49-F238E27FC236}">
              <a16:creationId xmlns:a16="http://schemas.microsoft.com/office/drawing/2014/main" id="{00000000-0008-0000-0100-00005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1" name="Text Box 7">
          <a:extLst>
            <a:ext uri="{FF2B5EF4-FFF2-40B4-BE49-F238E27FC236}">
              <a16:creationId xmlns:a16="http://schemas.microsoft.com/office/drawing/2014/main" id="{00000000-0008-0000-0100-00005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2" name="Text Box 7">
          <a:extLst>
            <a:ext uri="{FF2B5EF4-FFF2-40B4-BE49-F238E27FC236}">
              <a16:creationId xmlns:a16="http://schemas.microsoft.com/office/drawing/2014/main" id="{00000000-0008-0000-0100-00006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3" name="Text Box 7">
          <a:extLst>
            <a:ext uri="{FF2B5EF4-FFF2-40B4-BE49-F238E27FC236}">
              <a16:creationId xmlns:a16="http://schemas.microsoft.com/office/drawing/2014/main" id="{00000000-0008-0000-0100-00006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4" name="Text Box 7">
          <a:extLst>
            <a:ext uri="{FF2B5EF4-FFF2-40B4-BE49-F238E27FC236}">
              <a16:creationId xmlns:a16="http://schemas.microsoft.com/office/drawing/2014/main" id="{00000000-0008-0000-0100-00006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5" name="Text Box 7">
          <a:extLst>
            <a:ext uri="{FF2B5EF4-FFF2-40B4-BE49-F238E27FC236}">
              <a16:creationId xmlns:a16="http://schemas.microsoft.com/office/drawing/2014/main" id="{00000000-0008-0000-0100-00006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6" name="Text Box 7">
          <a:extLst>
            <a:ext uri="{FF2B5EF4-FFF2-40B4-BE49-F238E27FC236}">
              <a16:creationId xmlns:a16="http://schemas.microsoft.com/office/drawing/2014/main" id="{00000000-0008-0000-0100-00006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7" name="Text Box 7">
          <a:extLst>
            <a:ext uri="{FF2B5EF4-FFF2-40B4-BE49-F238E27FC236}">
              <a16:creationId xmlns:a16="http://schemas.microsoft.com/office/drawing/2014/main" id="{00000000-0008-0000-0100-00006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8" name="Text Box 7">
          <a:extLst>
            <a:ext uri="{FF2B5EF4-FFF2-40B4-BE49-F238E27FC236}">
              <a16:creationId xmlns:a16="http://schemas.microsoft.com/office/drawing/2014/main" id="{00000000-0008-0000-0100-00006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19" name="Text Box 7">
          <a:extLst>
            <a:ext uri="{FF2B5EF4-FFF2-40B4-BE49-F238E27FC236}">
              <a16:creationId xmlns:a16="http://schemas.microsoft.com/office/drawing/2014/main" id="{00000000-0008-0000-0100-00006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20" name="Text Box 7">
          <a:extLst>
            <a:ext uri="{FF2B5EF4-FFF2-40B4-BE49-F238E27FC236}">
              <a16:creationId xmlns:a16="http://schemas.microsoft.com/office/drawing/2014/main" id="{00000000-0008-0000-0100-00006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21" name="Text Box 7">
          <a:extLst>
            <a:ext uri="{FF2B5EF4-FFF2-40B4-BE49-F238E27FC236}">
              <a16:creationId xmlns:a16="http://schemas.microsoft.com/office/drawing/2014/main" id="{00000000-0008-0000-0100-00006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22" name="Text Box 7">
          <a:extLst>
            <a:ext uri="{FF2B5EF4-FFF2-40B4-BE49-F238E27FC236}">
              <a16:creationId xmlns:a16="http://schemas.microsoft.com/office/drawing/2014/main" id="{00000000-0008-0000-0100-00006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23" name="Text Box 7">
          <a:extLst>
            <a:ext uri="{FF2B5EF4-FFF2-40B4-BE49-F238E27FC236}">
              <a16:creationId xmlns:a16="http://schemas.microsoft.com/office/drawing/2014/main" id="{00000000-0008-0000-0100-00006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24" name="Text Box 7">
          <a:extLst>
            <a:ext uri="{FF2B5EF4-FFF2-40B4-BE49-F238E27FC236}">
              <a16:creationId xmlns:a16="http://schemas.microsoft.com/office/drawing/2014/main" id="{00000000-0008-0000-0100-00006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25" name="Text Box 7">
          <a:extLst>
            <a:ext uri="{FF2B5EF4-FFF2-40B4-BE49-F238E27FC236}">
              <a16:creationId xmlns:a16="http://schemas.microsoft.com/office/drawing/2014/main" id="{00000000-0008-0000-0100-00006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0" name="Text Box 7">
          <a:extLst>
            <a:ext uri="{FF2B5EF4-FFF2-40B4-BE49-F238E27FC236}">
              <a16:creationId xmlns:a16="http://schemas.microsoft.com/office/drawing/2014/main" id="{00000000-0008-0000-0100-00007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1" name="Text Box 7">
          <a:extLst>
            <a:ext uri="{FF2B5EF4-FFF2-40B4-BE49-F238E27FC236}">
              <a16:creationId xmlns:a16="http://schemas.microsoft.com/office/drawing/2014/main" id="{00000000-0008-0000-0100-00007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2" name="Text Box 7">
          <a:extLst>
            <a:ext uri="{FF2B5EF4-FFF2-40B4-BE49-F238E27FC236}">
              <a16:creationId xmlns:a16="http://schemas.microsoft.com/office/drawing/2014/main" id="{00000000-0008-0000-0100-00007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3" name="Text Box 7">
          <a:extLst>
            <a:ext uri="{FF2B5EF4-FFF2-40B4-BE49-F238E27FC236}">
              <a16:creationId xmlns:a16="http://schemas.microsoft.com/office/drawing/2014/main" id="{00000000-0008-0000-0100-00007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4" name="Text Box 7">
          <a:extLst>
            <a:ext uri="{FF2B5EF4-FFF2-40B4-BE49-F238E27FC236}">
              <a16:creationId xmlns:a16="http://schemas.microsoft.com/office/drawing/2014/main" id="{00000000-0008-0000-0100-00007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5" name="Text Box 7">
          <a:extLst>
            <a:ext uri="{FF2B5EF4-FFF2-40B4-BE49-F238E27FC236}">
              <a16:creationId xmlns:a16="http://schemas.microsoft.com/office/drawing/2014/main" id="{00000000-0008-0000-0100-00007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6" name="Text Box 7">
          <a:extLst>
            <a:ext uri="{FF2B5EF4-FFF2-40B4-BE49-F238E27FC236}">
              <a16:creationId xmlns:a16="http://schemas.microsoft.com/office/drawing/2014/main" id="{00000000-0008-0000-0100-00007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7" name="Text Box 7">
          <a:extLst>
            <a:ext uri="{FF2B5EF4-FFF2-40B4-BE49-F238E27FC236}">
              <a16:creationId xmlns:a16="http://schemas.microsoft.com/office/drawing/2014/main" id="{00000000-0008-0000-0100-00007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8" name="Text Box 7">
          <a:extLst>
            <a:ext uri="{FF2B5EF4-FFF2-40B4-BE49-F238E27FC236}">
              <a16:creationId xmlns:a16="http://schemas.microsoft.com/office/drawing/2014/main" id="{00000000-0008-0000-0100-00007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39" name="Text Box 7">
          <a:extLst>
            <a:ext uri="{FF2B5EF4-FFF2-40B4-BE49-F238E27FC236}">
              <a16:creationId xmlns:a16="http://schemas.microsoft.com/office/drawing/2014/main" id="{00000000-0008-0000-0100-00007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0" name="Text Box 7">
          <a:extLst>
            <a:ext uri="{FF2B5EF4-FFF2-40B4-BE49-F238E27FC236}">
              <a16:creationId xmlns:a16="http://schemas.microsoft.com/office/drawing/2014/main" id="{00000000-0008-0000-0100-00007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1" name="Text Box 7">
          <a:extLst>
            <a:ext uri="{FF2B5EF4-FFF2-40B4-BE49-F238E27FC236}">
              <a16:creationId xmlns:a16="http://schemas.microsoft.com/office/drawing/2014/main" id="{00000000-0008-0000-0100-00007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2" name="Text Box 7">
          <a:extLst>
            <a:ext uri="{FF2B5EF4-FFF2-40B4-BE49-F238E27FC236}">
              <a16:creationId xmlns:a16="http://schemas.microsoft.com/office/drawing/2014/main" id="{00000000-0008-0000-0100-00007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3" name="Text Box 7">
          <a:extLst>
            <a:ext uri="{FF2B5EF4-FFF2-40B4-BE49-F238E27FC236}">
              <a16:creationId xmlns:a16="http://schemas.microsoft.com/office/drawing/2014/main" id="{00000000-0008-0000-0100-00007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4" name="Text Box 7">
          <a:extLst>
            <a:ext uri="{FF2B5EF4-FFF2-40B4-BE49-F238E27FC236}">
              <a16:creationId xmlns:a16="http://schemas.microsoft.com/office/drawing/2014/main" id="{00000000-0008-0000-0100-00008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5" name="Text Box 7">
          <a:extLst>
            <a:ext uri="{FF2B5EF4-FFF2-40B4-BE49-F238E27FC236}">
              <a16:creationId xmlns:a16="http://schemas.microsoft.com/office/drawing/2014/main" id="{00000000-0008-0000-0100-00008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6" name="Text Box 7">
          <a:extLst>
            <a:ext uri="{FF2B5EF4-FFF2-40B4-BE49-F238E27FC236}">
              <a16:creationId xmlns:a16="http://schemas.microsoft.com/office/drawing/2014/main" id="{00000000-0008-0000-0100-00008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7" name="Text Box 7">
          <a:extLst>
            <a:ext uri="{FF2B5EF4-FFF2-40B4-BE49-F238E27FC236}">
              <a16:creationId xmlns:a16="http://schemas.microsoft.com/office/drawing/2014/main" id="{00000000-0008-0000-0100-00008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8" name="Text Box 7">
          <a:extLst>
            <a:ext uri="{FF2B5EF4-FFF2-40B4-BE49-F238E27FC236}">
              <a16:creationId xmlns:a16="http://schemas.microsoft.com/office/drawing/2014/main" id="{00000000-0008-0000-0100-00008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49" name="Text Box 7">
          <a:extLst>
            <a:ext uri="{FF2B5EF4-FFF2-40B4-BE49-F238E27FC236}">
              <a16:creationId xmlns:a16="http://schemas.microsoft.com/office/drawing/2014/main" id="{00000000-0008-0000-0100-00008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0" name="Text Box 7">
          <a:extLst>
            <a:ext uri="{FF2B5EF4-FFF2-40B4-BE49-F238E27FC236}">
              <a16:creationId xmlns:a16="http://schemas.microsoft.com/office/drawing/2014/main" id="{00000000-0008-0000-0100-00008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1" name="Text Box 7">
          <a:extLst>
            <a:ext uri="{FF2B5EF4-FFF2-40B4-BE49-F238E27FC236}">
              <a16:creationId xmlns:a16="http://schemas.microsoft.com/office/drawing/2014/main" id="{00000000-0008-0000-0100-00008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2" name="Text Box 7">
          <a:extLst>
            <a:ext uri="{FF2B5EF4-FFF2-40B4-BE49-F238E27FC236}">
              <a16:creationId xmlns:a16="http://schemas.microsoft.com/office/drawing/2014/main" id="{00000000-0008-0000-0100-00008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3" name="Text Box 7">
          <a:extLst>
            <a:ext uri="{FF2B5EF4-FFF2-40B4-BE49-F238E27FC236}">
              <a16:creationId xmlns:a16="http://schemas.microsoft.com/office/drawing/2014/main" id="{00000000-0008-0000-0100-00008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4" name="Text Box 7">
          <a:extLst>
            <a:ext uri="{FF2B5EF4-FFF2-40B4-BE49-F238E27FC236}">
              <a16:creationId xmlns:a16="http://schemas.microsoft.com/office/drawing/2014/main" id="{00000000-0008-0000-0100-00008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5" name="Text Box 7">
          <a:extLst>
            <a:ext uri="{FF2B5EF4-FFF2-40B4-BE49-F238E27FC236}">
              <a16:creationId xmlns:a16="http://schemas.microsoft.com/office/drawing/2014/main" id="{00000000-0008-0000-0100-00008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6" name="Text Box 7">
          <a:extLst>
            <a:ext uri="{FF2B5EF4-FFF2-40B4-BE49-F238E27FC236}">
              <a16:creationId xmlns:a16="http://schemas.microsoft.com/office/drawing/2014/main" id="{00000000-0008-0000-0100-00008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7" name="Text Box 7">
          <a:extLst>
            <a:ext uri="{FF2B5EF4-FFF2-40B4-BE49-F238E27FC236}">
              <a16:creationId xmlns:a16="http://schemas.microsoft.com/office/drawing/2014/main" id="{00000000-0008-0000-0100-00008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8" name="Text Box 7">
          <a:extLst>
            <a:ext uri="{FF2B5EF4-FFF2-40B4-BE49-F238E27FC236}">
              <a16:creationId xmlns:a16="http://schemas.microsoft.com/office/drawing/2014/main" id="{00000000-0008-0000-0100-00008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59" name="Text Box 7">
          <a:extLst>
            <a:ext uri="{FF2B5EF4-FFF2-40B4-BE49-F238E27FC236}">
              <a16:creationId xmlns:a16="http://schemas.microsoft.com/office/drawing/2014/main" id="{00000000-0008-0000-0100-00008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0" name="Text Box 7">
          <a:extLst>
            <a:ext uri="{FF2B5EF4-FFF2-40B4-BE49-F238E27FC236}">
              <a16:creationId xmlns:a16="http://schemas.microsoft.com/office/drawing/2014/main" id="{00000000-0008-0000-0100-00009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1" name="Text Box 7">
          <a:extLst>
            <a:ext uri="{FF2B5EF4-FFF2-40B4-BE49-F238E27FC236}">
              <a16:creationId xmlns:a16="http://schemas.microsoft.com/office/drawing/2014/main" id="{00000000-0008-0000-0100-00009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2" name="Text Box 7">
          <a:extLst>
            <a:ext uri="{FF2B5EF4-FFF2-40B4-BE49-F238E27FC236}">
              <a16:creationId xmlns:a16="http://schemas.microsoft.com/office/drawing/2014/main" id="{00000000-0008-0000-0100-00009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3" name="Text Box 7">
          <a:extLst>
            <a:ext uri="{FF2B5EF4-FFF2-40B4-BE49-F238E27FC236}">
              <a16:creationId xmlns:a16="http://schemas.microsoft.com/office/drawing/2014/main" id="{00000000-0008-0000-0100-00009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4" name="Text Box 7">
          <a:extLst>
            <a:ext uri="{FF2B5EF4-FFF2-40B4-BE49-F238E27FC236}">
              <a16:creationId xmlns:a16="http://schemas.microsoft.com/office/drawing/2014/main" id="{00000000-0008-0000-0100-00009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5" name="Text Box 7">
          <a:extLst>
            <a:ext uri="{FF2B5EF4-FFF2-40B4-BE49-F238E27FC236}">
              <a16:creationId xmlns:a16="http://schemas.microsoft.com/office/drawing/2014/main" id="{00000000-0008-0000-0100-00009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6" name="Text Box 7">
          <a:extLst>
            <a:ext uri="{FF2B5EF4-FFF2-40B4-BE49-F238E27FC236}">
              <a16:creationId xmlns:a16="http://schemas.microsoft.com/office/drawing/2014/main" id="{00000000-0008-0000-0100-00009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7" name="Text Box 7">
          <a:extLst>
            <a:ext uri="{FF2B5EF4-FFF2-40B4-BE49-F238E27FC236}">
              <a16:creationId xmlns:a16="http://schemas.microsoft.com/office/drawing/2014/main" id="{00000000-0008-0000-0100-00009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8" name="Text Box 7">
          <a:extLst>
            <a:ext uri="{FF2B5EF4-FFF2-40B4-BE49-F238E27FC236}">
              <a16:creationId xmlns:a16="http://schemas.microsoft.com/office/drawing/2014/main" id="{00000000-0008-0000-0100-00009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69" name="Text Box 7">
          <a:extLst>
            <a:ext uri="{FF2B5EF4-FFF2-40B4-BE49-F238E27FC236}">
              <a16:creationId xmlns:a16="http://schemas.microsoft.com/office/drawing/2014/main" id="{00000000-0008-0000-0100-00009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0" name="Text Box 7">
          <a:extLst>
            <a:ext uri="{FF2B5EF4-FFF2-40B4-BE49-F238E27FC236}">
              <a16:creationId xmlns:a16="http://schemas.microsoft.com/office/drawing/2014/main" id="{00000000-0008-0000-0100-00009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1" name="Text Box 7">
          <a:extLst>
            <a:ext uri="{FF2B5EF4-FFF2-40B4-BE49-F238E27FC236}">
              <a16:creationId xmlns:a16="http://schemas.microsoft.com/office/drawing/2014/main" id="{00000000-0008-0000-0100-00009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2" name="Text Box 7">
          <a:extLst>
            <a:ext uri="{FF2B5EF4-FFF2-40B4-BE49-F238E27FC236}">
              <a16:creationId xmlns:a16="http://schemas.microsoft.com/office/drawing/2014/main" id="{00000000-0008-0000-0100-00009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3" name="Text Box 7">
          <a:extLst>
            <a:ext uri="{FF2B5EF4-FFF2-40B4-BE49-F238E27FC236}">
              <a16:creationId xmlns:a16="http://schemas.microsoft.com/office/drawing/2014/main" id="{00000000-0008-0000-0100-00009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4" name="Text Box 7">
          <a:extLst>
            <a:ext uri="{FF2B5EF4-FFF2-40B4-BE49-F238E27FC236}">
              <a16:creationId xmlns:a16="http://schemas.microsoft.com/office/drawing/2014/main" id="{00000000-0008-0000-0100-00009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5" name="Text Box 7">
          <a:extLst>
            <a:ext uri="{FF2B5EF4-FFF2-40B4-BE49-F238E27FC236}">
              <a16:creationId xmlns:a16="http://schemas.microsoft.com/office/drawing/2014/main" id="{00000000-0008-0000-0100-00009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6" name="Text Box 7">
          <a:extLst>
            <a:ext uri="{FF2B5EF4-FFF2-40B4-BE49-F238E27FC236}">
              <a16:creationId xmlns:a16="http://schemas.microsoft.com/office/drawing/2014/main" id="{00000000-0008-0000-0100-0000A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7" name="Text Box 7">
          <a:extLst>
            <a:ext uri="{FF2B5EF4-FFF2-40B4-BE49-F238E27FC236}">
              <a16:creationId xmlns:a16="http://schemas.microsoft.com/office/drawing/2014/main" id="{00000000-0008-0000-0100-0000A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8" name="Text Box 7">
          <a:extLst>
            <a:ext uri="{FF2B5EF4-FFF2-40B4-BE49-F238E27FC236}">
              <a16:creationId xmlns:a16="http://schemas.microsoft.com/office/drawing/2014/main" id="{00000000-0008-0000-0100-0000A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79" name="Text Box 7">
          <a:extLst>
            <a:ext uri="{FF2B5EF4-FFF2-40B4-BE49-F238E27FC236}">
              <a16:creationId xmlns:a16="http://schemas.microsoft.com/office/drawing/2014/main" id="{00000000-0008-0000-0100-0000A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0" name="Text Box 7">
          <a:extLst>
            <a:ext uri="{FF2B5EF4-FFF2-40B4-BE49-F238E27FC236}">
              <a16:creationId xmlns:a16="http://schemas.microsoft.com/office/drawing/2014/main" id="{00000000-0008-0000-0100-0000A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1" name="Text Box 7">
          <a:extLst>
            <a:ext uri="{FF2B5EF4-FFF2-40B4-BE49-F238E27FC236}">
              <a16:creationId xmlns:a16="http://schemas.microsoft.com/office/drawing/2014/main" id="{00000000-0008-0000-0100-0000A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2" name="Text Box 7">
          <a:extLst>
            <a:ext uri="{FF2B5EF4-FFF2-40B4-BE49-F238E27FC236}">
              <a16:creationId xmlns:a16="http://schemas.microsoft.com/office/drawing/2014/main" id="{00000000-0008-0000-0100-0000A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3" name="Text Box 7">
          <a:extLst>
            <a:ext uri="{FF2B5EF4-FFF2-40B4-BE49-F238E27FC236}">
              <a16:creationId xmlns:a16="http://schemas.microsoft.com/office/drawing/2014/main" id="{00000000-0008-0000-0100-0000A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4" name="Text Box 7">
          <a:extLst>
            <a:ext uri="{FF2B5EF4-FFF2-40B4-BE49-F238E27FC236}">
              <a16:creationId xmlns:a16="http://schemas.microsoft.com/office/drawing/2014/main" id="{00000000-0008-0000-0100-0000A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5" name="Text Box 7">
          <a:extLst>
            <a:ext uri="{FF2B5EF4-FFF2-40B4-BE49-F238E27FC236}">
              <a16:creationId xmlns:a16="http://schemas.microsoft.com/office/drawing/2014/main" id="{00000000-0008-0000-0100-0000A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6" name="Text Box 7">
          <a:extLst>
            <a:ext uri="{FF2B5EF4-FFF2-40B4-BE49-F238E27FC236}">
              <a16:creationId xmlns:a16="http://schemas.microsoft.com/office/drawing/2014/main" id="{00000000-0008-0000-0100-0000A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7" name="Text Box 7">
          <a:extLst>
            <a:ext uri="{FF2B5EF4-FFF2-40B4-BE49-F238E27FC236}">
              <a16:creationId xmlns:a16="http://schemas.microsoft.com/office/drawing/2014/main" id="{00000000-0008-0000-0100-0000A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8" name="Text Box 7">
          <a:extLst>
            <a:ext uri="{FF2B5EF4-FFF2-40B4-BE49-F238E27FC236}">
              <a16:creationId xmlns:a16="http://schemas.microsoft.com/office/drawing/2014/main" id="{00000000-0008-0000-0100-0000A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89" name="Text Box 7">
          <a:extLst>
            <a:ext uri="{FF2B5EF4-FFF2-40B4-BE49-F238E27FC236}">
              <a16:creationId xmlns:a16="http://schemas.microsoft.com/office/drawing/2014/main" id="{00000000-0008-0000-0100-0000A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0" name="Text Box 7">
          <a:extLst>
            <a:ext uri="{FF2B5EF4-FFF2-40B4-BE49-F238E27FC236}">
              <a16:creationId xmlns:a16="http://schemas.microsoft.com/office/drawing/2014/main" id="{00000000-0008-0000-0100-0000A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1" name="Text Box 7">
          <a:extLst>
            <a:ext uri="{FF2B5EF4-FFF2-40B4-BE49-F238E27FC236}">
              <a16:creationId xmlns:a16="http://schemas.microsoft.com/office/drawing/2014/main" id="{00000000-0008-0000-0100-0000A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2" name="Text Box 7">
          <a:extLst>
            <a:ext uri="{FF2B5EF4-FFF2-40B4-BE49-F238E27FC236}">
              <a16:creationId xmlns:a16="http://schemas.microsoft.com/office/drawing/2014/main" id="{00000000-0008-0000-0100-0000B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3" name="Text Box 7">
          <a:extLst>
            <a:ext uri="{FF2B5EF4-FFF2-40B4-BE49-F238E27FC236}">
              <a16:creationId xmlns:a16="http://schemas.microsoft.com/office/drawing/2014/main" id="{00000000-0008-0000-0100-0000B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4" name="Text Box 7">
          <a:extLst>
            <a:ext uri="{FF2B5EF4-FFF2-40B4-BE49-F238E27FC236}">
              <a16:creationId xmlns:a16="http://schemas.microsoft.com/office/drawing/2014/main" id="{00000000-0008-0000-0100-0000B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5" name="Text Box 7">
          <a:extLst>
            <a:ext uri="{FF2B5EF4-FFF2-40B4-BE49-F238E27FC236}">
              <a16:creationId xmlns:a16="http://schemas.microsoft.com/office/drawing/2014/main" id="{00000000-0008-0000-0100-0000B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6" name="Text Box 7">
          <a:extLst>
            <a:ext uri="{FF2B5EF4-FFF2-40B4-BE49-F238E27FC236}">
              <a16:creationId xmlns:a16="http://schemas.microsoft.com/office/drawing/2014/main" id="{00000000-0008-0000-0100-0000B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7" name="Text Box 7">
          <a:extLst>
            <a:ext uri="{FF2B5EF4-FFF2-40B4-BE49-F238E27FC236}">
              <a16:creationId xmlns:a16="http://schemas.microsoft.com/office/drawing/2014/main" id="{00000000-0008-0000-0100-0000B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8" name="Text Box 7">
          <a:extLst>
            <a:ext uri="{FF2B5EF4-FFF2-40B4-BE49-F238E27FC236}">
              <a16:creationId xmlns:a16="http://schemas.microsoft.com/office/drawing/2014/main" id="{00000000-0008-0000-0100-0000B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399" name="Text Box 7">
          <a:extLst>
            <a:ext uri="{FF2B5EF4-FFF2-40B4-BE49-F238E27FC236}">
              <a16:creationId xmlns:a16="http://schemas.microsoft.com/office/drawing/2014/main" id="{00000000-0008-0000-0100-0000B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0" name="Text Box 7">
          <a:extLst>
            <a:ext uri="{FF2B5EF4-FFF2-40B4-BE49-F238E27FC236}">
              <a16:creationId xmlns:a16="http://schemas.microsoft.com/office/drawing/2014/main" id="{00000000-0008-0000-0100-0000B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1" name="Text Box 7">
          <a:extLst>
            <a:ext uri="{FF2B5EF4-FFF2-40B4-BE49-F238E27FC236}">
              <a16:creationId xmlns:a16="http://schemas.microsoft.com/office/drawing/2014/main" id="{00000000-0008-0000-0100-0000B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2" name="Text Box 7">
          <a:extLst>
            <a:ext uri="{FF2B5EF4-FFF2-40B4-BE49-F238E27FC236}">
              <a16:creationId xmlns:a16="http://schemas.microsoft.com/office/drawing/2014/main" id="{00000000-0008-0000-0100-0000B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3" name="Text Box 7">
          <a:extLst>
            <a:ext uri="{FF2B5EF4-FFF2-40B4-BE49-F238E27FC236}">
              <a16:creationId xmlns:a16="http://schemas.microsoft.com/office/drawing/2014/main" id="{00000000-0008-0000-0100-0000B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4" name="Text Box 7">
          <a:extLst>
            <a:ext uri="{FF2B5EF4-FFF2-40B4-BE49-F238E27FC236}">
              <a16:creationId xmlns:a16="http://schemas.microsoft.com/office/drawing/2014/main" id="{00000000-0008-0000-0100-0000B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5" name="Text Box 7">
          <a:extLst>
            <a:ext uri="{FF2B5EF4-FFF2-40B4-BE49-F238E27FC236}">
              <a16:creationId xmlns:a16="http://schemas.microsoft.com/office/drawing/2014/main" id="{00000000-0008-0000-0100-0000B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6" name="Text Box 7">
          <a:extLst>
            <a:ext uri="{FF2B5EF4-FFF2-40B4-BE49-F238E27FC236}">
              <a16:creationId xmlns:a16="http://schemas.microsoft.com/office/drawing/2014/main" id="{00000000-0008-0000-0100-0000B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7" name="Text Box 7">
          <a:extLst>
            <a:ext uri="{FF2B5EF4-FFF2-40B4-BE49-F238E27FC236}">
              <a16:creationId xmlns:a16="http://schemas.microsoft.com/office/drawing/2014/main" id="{00000000-0008-0000-0100-0000B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8" name="Text Box 7">
          <a:extLst>
            <a:ext uri="{FF2B5EF4-FFF2-40B4-BE49-F238E27FC236}">
              <a16:creationId xmlns:a16="http://schemas.microsoft.com/office/drawing/2014/main" id="{00000000-0008-0000-0100-0000C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09" name="Text Box 7">
          <a:extLst>
            <a:ext uri="{FF2B5EF4-FFF2-40B4-BE49-F238E27FC236}">
              <a16:creationId xmlns:a16="http://schemas.microsoft.com/office/drawing/2014/main" id="{00000000-0008-0000-0100-0000C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0" name="Text Box 7">
          <a:extLst>
            <a:ext uri="{FF2B5EF4-FFF2-40B4-BE49-F238E27FC236}">
              <a16:creationId xmlns:a16="http://schemas.microsoft.com/office/drawing/2014/main" id="{00000000-0008-0000-0100-0000C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1" name="Text Box 7">
          <a:extLst>
            <a:ext uri="{FF2B5EF4-FFF2-40B4-BE49-F238E27FC236}">
              <a16:creationId xmlns:a16="http://schemas.microsoft.com/office/drawing/2014/main" id="{00000000-0008-0000-0100-0000C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2" name="Text Box 7">
          <a:extLst>
            <a:ext uri="{FF2B5EF4-FFF2-40B4-BE49-F238E27FC236}">
              <a16:creationId xmlns:a16="http://schemas.microsoft.com/office/drawing/2014/main" id="{00000000-0008-0000-0100-0000C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3" name="Text Box 7">
          <a:extLst>
            <a:ext uri="{FF2B5EF4-FFF2-40B4-BE49-F238E27FC236}">
              <a16:creationId xmlns:a16="http://schemas.microsoft.com/office/drawing/2014/main" id="{00000000-0008-0000-0100-0000C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4" name="Text Box 7">
          <a:extLst>
            <a:ext uri="{FF2B5EF4-FFF2-40B4-BE49-F238E27FC236}">
              <a16:creationId xmlns:a16="http://schemas.microsoft.com/office/drawing/2014/main" id="{00000000-0008-0000-0100-0000C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5" name="Text Box 7">
          <a:extLst>
            <a:ext uri="{FF2B5EF4-FFF2-40B4-BE49-F238E27FC236}">
              <a16:creationId xmlns:a16="http://schemas.microsoft.com/office/drawing/2014/main" id="{00000000-0008-0000-0100-0000C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6" name="Text Box 7">
          <a:extLst>
            <a:ext uri="{FF2B5EF4-FFF2-40B4-BE49-F238E27FC236}">
              <a16:creationId xmlns:a16="http://schemas.microsoft.com/office/drawing/2014/main" id="{00000000-0008-0000-0100-0000C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7" name="Text Box 7">
          <a:extLst>
            <a:ext uri="{FF2B5EF4-FFF2-40B4-BE49-F238E27FC236}">
              <a16:creationId xmlns:a16="http://schemas.microsoft.com/office/drawing/2014/main" id="{00000000-0008-0000-0100-0000C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8" name="Text Box 7">
          <a:extLst>
            <a:ext uri="{FF2B5EF4-FFF2-40B4-BE49-F238E27FC236}">
              <a16:creationId xmlns:a16="http://schemas.microsoft.com/office/drawing/2014/main" id="{00000000-0008-0000-0100-0000C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19" name="Text Box 7">
          <a:extLst>
            <a:ext uri="{FF2B5EF4-FFF2-40B4-BE49-F238E27FC236}">
              <a16:creationId xmlns:a16="http://schemas.microsoft.com/office/drawing/2014/main" id="{00000000-0008-0000-0100-0000C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0" name="Text Box 7">
          <a:extLst>
            <a:ext uri="{FF2B5EF4-FFF2-40B4-BE49-F238E27FC236}">
              <a16:creationId xmlns:a16="http://schemas.microsoft.com/office/drawing/2014/main" id="{00000000-0008-0000-0100-0000C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1" name="Text Box 7">
          <a:extLst>
            <a:ext uri="{FF2B5EF4-FFF2-40B4-BE49-F238E27FC236}">
              <a16:creationId xmlns:a16="http://schemas.microsoft.com/office/drawing/2014/main" id="{00000000-0008-0000-0100-0000C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2" name="Text Box 7">
          <a:extLst>
            <a:ext uri="{FF2B5EF4-FFF2-40B4-BE49-F238E27FC236}">
              <a16:creationId xmlns:a16="http://schemas.microsoft.com/office/drawing/2014/main" id="{00000000-0008-0000-0100-0000C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3" name="Text Box 7">
          <a:extLst>
            <a:ext uri="{FF2B5EF4-FFF2-40B4-BE49-F238E27FC236}">
              <a16:creationId xmlns:a16="http://schemas.microsoft.com/office/drawing/2014/main" id="{00000000-0008-0000-0100-0000C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4" name="Text Box 7">
          <a:extLst>
            <a:ext uri="{FF2B5EF4-FFF2-40B4-BE49-F238E27FC236}">
              <a16:creationId xmlns:a16="http://schemas.microsoft.com/office/drawing/2014/main" id="{00000000-0008-0000-0100-0000D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5" name="Text Box 7">
          <a:extLst>
            <a:ext uri="{FF2B5EF4-FFF2-40B4-BE49-F238E27FC236}">
              <a16:creationId xmlns:a16="http://schemas.microsoft.com/office/drawing/2014/main" id="{00000000-0008-0000-0100-0000D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6" name="Text Box 7">
          <a:extLst>
            <a:ext uri="{FF2B5EF4-FFF2-40B4-BE49-F238E27FC236}">
              <a16:creationId xmlns:a16="http://schemas.microsoft.com/office/drawing/2014/main" id="{00000000-0008-0000-0100-0000D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7" name="Text Box 7">
          <a:extLst>
            <a:ext uri="{FF2B5EF4-FFF2-40B4-BE49-F238E27FC236}">
              <a16:creationId xmlns:a16="http://schemas.microsoft.com/office/drawing/2014/main" id="{00000000-0008-0000-0100-0000D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8" name="Text Box 7">
          <a:extLst>
            <a:ext uri="{FF2B5EF4-FFF2-40B4-BE49-F238E27FC236}">
              <a16:creationId xmlns:a16="http://schemas.microsoft.com/office/drawing/2014/main" id="{00000000-0008-0000-0100-0000D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29" name="Text Box 7">
          <a:extLst>
            <a:ext uri="{FF2B5EF4-FFF2-40B4-BE49-F238E27FC236}">
              <a16:creationId xmlns:a16="http://schemas.microsoft.com/office/drawing/2014/main" id="{00000000-0008-0000-0100-0000D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0" name="Text Box 7">
          <a:extLst>
            <a:ext uri="{FF2B5EF4-FFF2-40B4-BE49-F238E27FC236}">
              <a16:creationId xmlns:a16="http://schemas.microsoft.com/office/drawing/2014/main" id="{00000000-0008-0000-0100-0000D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1" name="Text Box 7">
          <a:extLst>
            <a:ext uri="{FF2B5EF4-FFF2-40B4-BE49-F238E27FC236}">
              <a16:creationId xmlns:a16="http://schemas.microsoft.com/office/drawing/2014/main" id="{00000000-0008-0000-0100-0000D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2" name="Text Box 7">
          <a:extLst>
            <a:ext uri="{FF2B5EF4-FFF2-40B4-BE49-F238E27FC236}">
              <a16:creationId xmlns:a16="http://schemas.microsoft.com/office/drawing/2014/main" id="{00000000-0008-0000-0100-0000D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3" name="Text Box 7">
          <a:extLst>
            <a:ext uri="{FF2B5EF4-FFF2-40B4-BE49-F238E27FC236}">
              <a16:creationId xmlns:a16="http://schemas.microsoft.com/office/drawing/2014/main" id="{00000000-0008-0000-0100-0000D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4" name="Text Box 7">
          <a:extLst>
            <a:ext uri="{FF2B5EF4-FFF2-40B4-BE49-F238E27FC236}">
              <a16:creationId xmlns:a16="http://schemas.microsoft.com/office/drawing/2014/main" id="{00000000-0008-0000-0100-0000D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5" name="Text Box 7">
          <a:extLst>
            <a:ext uri="{FF2B5EF4-FFF2-40B4-BE49-F238E27FC236}">
              <a16:creationId xmlns:a16="http://schemas.microsoft.com/office/drawing/2014/main" id="{00000000-0008-0000-0100-0000D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6" name="Text Box 7">
          <a:extLst>
            <a:ext uri="{FF2B5EF4-FFF2-40B4-BE49-F238E27FC236}">
              <a16:creationId xmlns:a16="http://schemas.microsoft.com/office/drawing/2014/main" id="{00000000-0008-0000-0100-0000D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7" name="Text Box 7">
          <a:extLst>
            <a:ext uri="{FF2B5EF4-FFF2-40B4-BE49-F238E27FC236}">
              <a16:creationId xmlns:a16="http://schemas.microsoft.com/office/drawing/2014/main" id="{00000000-0008-0000-0100-0000D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8" name="Text Box 7">
          <a:extLst>
            <a:ext uri="{FF2B5EF4-FFF2-40B4-BE49-F238E27FC236}">
              <a16:creationId xmlns:a16="http://schemas.microsoft.com/office/drawing/2014/main" id="{00000000-0008-0000-0100-0000D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39" name="Text Box 7">
          <a:extLst>
            <a:ext uri="{FF2B5EF4-FFF2-40B4-BE49-F238E27FC236}">
              <a16:creationId xmlns:a16="http://schemas.microsoft.com/office/drawing/2014/main" id="{00000000-0008-0000-0100-0000D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0" name="Text Box 7">
          <a:extLst>
            <a:ext uri="{FF2B5EF4-FFF2-40B4-BE49-F238E27FC236}">
              <a16:creationId xmlns:a16="http://schemas.microsoft.com/office/drawing/2014/main" id="{00000000-0008-0000-0100-0000E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1" name="Text Box 7">
          <a:extLst>
            <a:ext uri="{FF2B5EF4-FFF2-40B4-BE49-F238E27FC236}">
              <a16:creationId xmlns:a16="http://schemas.microsoft.com/office/drawing/2014/main" id="{00000000-0008-0000-0100-0000E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2" name="Text Box 7">
          <a:extLst>
            <a:ext uri="{FF2B5EF4-FFF2-40B4-BE49-F238E27FC236}">
              <a16:creationId xmlns:a16="http://schemas.microsoft.com/office/drawing/2014/main" id="{00000000-0008-0000-0100-0000E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3" name="Text Box 7">
          <a:extLst>
            <a:ext uri="{FF2B5EF4-FFF2-40B4-BE49-F238E27FC236}">
              <a16:creationId xmlns:a16="http://schemas.microsoft.com/office/drawing/2014/main" id="{00000000-0008-0000-0100-0000E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4" name="Text Box 7">
          <a:extLst>
            <a:ext uri="{FF2B5EF4-FFF2-40B4-BE49-F238E27FC236}">
              <a16:creationId xmlns:a16="http://schemas.microsoft.com/office/drawing/2014/main" id="{00000000-0008-0000-0100-0000E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5" name="Text Box 7">
          <a:extLst>
            <a:ext uri="{FF2B5EF4-FFF2-40B4-BE49-F238E27FC236}">
              <a16:creationId xmlns:a16="http://schemas.microsoft.com/office/drawing/2014/main" id="{00000000-0008-0000-0100-0000E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6" name="Text Box 7">
          <a:extLst>
            <a:ext uri="{FF2B5EF4-FFF2-40B4-BE49-F238E27FC236}">
              <a16:creationId xmlns:a16="http://schemas.microsoft.com/office/drawing/2014/main" id="{00000000-0008-0000-0100-0000E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7" name="Text Box 7">
          <a:extLst>
            <a:ext uri="{FF2B5EF4-FFF2-40B4-BE49-F238E27FC236}">
              <a16:creationId xmlns:a16="http://schemas.microsoft.com/office/drawing/2014/main" id="{00000000-0008-0000-0100-0000E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8" name="Text Box 7">
          <a:extLst>
            <a:ext uri="{FF2B5EF4-FFF2-40B4-BE49-F238E27FC236}">
              <a16:creationId xmlns:a16="http://schemas.microsoft.com/office/drawing/2014/main" id="{00000000-0008-0000-0100-0000E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49" name="Text Box 7">
          <a:extLst>
            <a:ext uri="{FF2B5EF4-FFF2-40B4-BE49-F238E27FC236}">
              <a16:creationId xmlns:a16="http://schemas.microsoft.com/office/drawing/2014/main" id="{00000000-0008-0000-0100-0000E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0" name="Text Box 7">
          <a:extLst>
            <a:ext uri="{FF2B5EF4-FFF2-40B4-BE49-F238E27FC236}">
              <a16:creationId xmlns:a16="http://schemas.microsoft.com/office/drawing/2014/main" id="{00000000-0008-0000-0100-0000E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1" name="Text Box 7">
          <a:extLst>
            <a:ext uri="{FF2B5EF4-FFF2-40B4-BE49-F238E27FC236}">
              <a16:creationId xmlns:a16="http://schemas.microsoft.com/office/drawing/2014/main" id="{00000000-0008-0000-0100-0000E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2" name="Text Box 7">
          <a:extLst>
            <a:ext uri="{FF2B5EF4-FFF2-40B4-BE49-F238E27FC236}">
              <a16:creationId xmlns:a16="http://schemas.microsoft.com/office/drawing/2014/main" id="{00000000-0008-0000-0100-0000E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3" name="Text Box 7">
          <a:extLst>
            <a:ext uri="{FF2B5EF4-FFF2-40B4-BE49-F238E27FC236}">
              <a16:creationId xmlns:a16="http://schemas.microsoft.com/office/drawing/2014/main" id="{00000000-0008-0000-0100-0000E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4" name="Text Box 7">
          <a:extLst>
            <a:ext uri="{FF2B5EF4-FFF2-40B4-BE49-F238E27FC236}">
              <a16:creationId xmlns:a16="http://schemas.microsoft.com/office/drawing/2014/main" id="{00000000-0008-0000-0100-0000E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5" name="Text Box 7">
          <a:extLst>
            <a:ext uri="{FF2B5EF4-FFF2-40B4-BE49-F238E27FC236}">
              <a16:creationId xmlns:a16="http://schemas.microsoft.com/office/drawing/2014/main" id="{00000000-0008-0000-0100-0000E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6" name="Text Box 7">
          <a:extLst>
            <a:ext uri="{FF2B5EF4-FFF2-40B4-BE49-F238E27FC236}">
              <a16:creationId xmlns:a16="http://schemas.microsoft.com/office/drawing/2014/main" id="{00000000-0008-0000-0100-0000F0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7" name="Text Box 7">
          <a:extLst>
            <a:ext uri="{FF2B5EF4-FFF2-40B4-BE49-F238E27FC236}">
              <a16:creationId xmlns:a16="http://schemas.microsoft.com/office/drawing/2014/main" id="{00000000-0008-0000-0100-0000F1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8" name="Text Box 7">
          <a:extLst>
            <a:ext uri="{FF2B5EF4-FFF2-40B4-BE49-F238E27FC236}">
              <a16:creationId xmlns:a16="http://schemas.microsoft.com/office/drawing/2014/main" id="{00000000-0008-0000-0100-0000F2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59" name="Text Box 7">
          <a:extLst>
            <a:ext uri="{FF2B5EF4-FFF2-40B4-BE49-F238E27FC236}">
              <a16:creationId xmlns:a16="http://schemas.microsoft.com/office/drawing/2014/main" id="{00000000-0008-0000-0100-0000F3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0" name="Text Box 7">
          <a:extLst>
            <a:ext uri="{FF2B5EF4-FFF2-40B4-BE49-F238E27FC236}">
              <a16:creationId xmlns:a16="http://schemas.microsoft.com/office/drawing/2014/main" id="{00000000-0008-0000-0100-0000F4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1" name="Text Box 7">
          <a:extLst>
            <a:ext uri="{FF2B5EF4-FFF2-40B4-BE49-F238E27FC236}">
              <a16:creationId xmlns:a16="http://schemas.microsoft.com/office/drawing/2014/main" id="{00000000-0008-0000-0100-0000F5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2" name="Text Box 7">
          <a:extLst>
            <a:ext uri="{FF2B5EF4-FFF2-40B4-BE49-F238E27FC236}">
              <a16:creationId xmlns:a16="http://schemas.microsoft.com/office/drawing/2014/main" id="{00000000-0008-0000-0100-0000F6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3" name="Text Box 7">
          <a:extLst>
            <a:ext uri="{FF2B5EF4-FFF2-40B4-BE49-F238E27FC236}">
              <a16:creationId xmlns:a16="http://schemas.microsoft.com/office/drawing/2014/main" id="{00000000-0008-0000-0100-0000F7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4" name="Text Box 7">
          <a:extLst>
            <a:ext uri="{FF2B5EF4-FFF2-40B4-BE49-F238E27FC236}">
              <a16:creationId xmlns:a16="http://schemas.microsoft.com/office/drawing/2014/main" id="{00000000-0008-0000-0100-0000F8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5" name="Text Box 7">
          <a:extLst>
            <a:ext uri="{FF2B5EF4-FFF2-40B4-BE49-F238E27FC236}">
              <a16:creationId xmlns:a16="http://schemas.microsoft.com/office/drawing/2014/main" id="{00000000-0008-0000-0100-0000F9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6" name="Text Box 7">
          <a:extLst>
            <a:ext uri="{FF2B5EF4-FFF2-40B4-BE49-F238E27FC236}">
              <a16:creationId xmlns:a16="http://schemas.microsoft.com/office/drawing/2014/main" id="{00000000-0008-0000-0100-0000FA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7" name="Text Box 7">
          <a:extLst>
            <a:ext uri="{FF2B5EF4-FFF2-40B4-BE49-F238E27FC236}">
              <a16:creationId xmlns:a16="http://schemas.microsoft.com/office/drawing/2014/main" id="{00000000-0008-0000-0100-0000FB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8" name="Text Box 7">
          <a:extLst>
            <a:ext uri="{FF2B5EF4-FFF2-40B4-BE49-F238E27FC236}">
              <a16:creationId xmlns:a16="http://schemas.microsoft.com/office/drawing/2014/main" id="{00000000-0008-0000-0100-0000FC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69" name="Text Box 7">
          <a:extLst>
            <a:ext uri="{FF2B5EF4-FFF2-40B4-BE49-F238E27FC236}">
              <a16:creationId xmlns:a16="http://schemas.microsoft.com/office/drawing/2014/main" id="{00000000-0008-0000-0100-0000FD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0" name="Text Box 7">
          <a:extLst>
            <a:ext uri="{FF2B5EF4-FFF2-40B4-BE49-F238E27FC236}">
              <a16:creationId xmlns:a16="http://schemas.microsoft.com/office/drawing/2014/main" id="{00000000-0008-0000-0100-0000FE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1" name="Text Box 7">
          <a:extLst>
            <a:ext uri="{FF2B5EF4-FFF2-40B4-BE49-F238E27FC236}">
              <a16:creationId xmlns:a16="http://schemas.microsoft.com/office/drawing/2014/main" id="{00000000-0008-0000-0100-0000FF24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2" name="Text Box 7">
          <a:extLst>
            <a:ext uri="{FF2B5EF4-FFF2-40B4-BE49-F238E27FC236}">
              <a16:creationId xmlns:a16="http://schemas.microsoft.com/office/drawing/2014/main" id="{00000000-0008-0000-0100-00000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3" name="Text Box 7">
          <a:extLst>
            <a:ext uri="{FF2B5EF4-FFF2-40B4-BE49-F238E27FC236}">
              <a16:creationId xmlns:a16="http://schemas.microsoft.com/office/drawing/2014/main" id="{00000000-0008-0000-0100-00000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4" name="Text Box 7">
          <a:extLst>
            <a:ext uri="{FF2B5EF4-FFF2-40B4-BE49-F238E27FC236}">
              <a16:creationId xmlns:a16="http://schemas.microsoft.com/office/drawing/2014/main" id="{00000000-0008-0000-0100-00000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5" name="Text Box 7">
          <a:extLst>
            <a:ext uri="{FF2B5EF4-FFF2-40B4-BE49-F238E27FC236}">
              <a16:creationId xmlns:a16="http://schemas.microsoft.com/office/drawing/2014/main" id="{00000000-0008-0000-0100-00000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6" name="Text Box 7">
          <a:extLst>
            <a:ext uri="{FF2B5EF4-FFF2-40B4-BE49-F238E27FC236}">
              <a16:creationId xmlns:a16="http://schemas.microsoft.com/office/drawing/2014/main" id="{00000000-0008-0000-0100-00000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7" name="Text Box 7">
          <a:extLst>
            <a:ext uri="{FF2B5EF4-FFF2-40B4-BE49-F238E27FC236}">
              <a16:creationId xmlns:a16="http://schemas.microsoft.com/office/drawing/2014/main" id="{00000000-0008-0000-0100-00000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8" name="Text Box 7">
          <a:extLst>
            <a:ext uri="{FF2B5EF4-FFF2-40B4-BE49-F238E27FC236}">
              <a16:creationId xmlns:a16="http://schemas.microsoft.com/office/drawing/2014/main" id="{00000000-0008-0000-0100-00000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79" name="Text Box 7">
          <a:extLst>
            <a:ext uri="{FF2B5EF4-FFF2-40B4-BE49-F238E27FC236}">
              <a16:creationId xmlns:a16="http://schemas.microsoft.com/office/drawing/2014/main" id="{00000000-0008-0000-0100-00000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0" name="Text Box 7">
          <a:extLst>
            <a:ext uri="{FF2B5EF4-FFF2-40B4-BE49-F238E27FC236}">
              <a16:creationId xmlns:a16="http://schemas.microsoft.com/office/drawing/2014/main" id="{00000000-0008-0000-0100-00000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1" name="Text Box 7">
          <a:extLst>
            <a:ext uri="{FF2B5EF4-FFF2-40B4-BE49-F238E27FC236}">
              <a16:creationId xmlns:a16="http://schemas.microsoft.com/office/drawing/2014/main" id="{00000000-0008-0000-0100-00000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2" name="Text Box 7">
          <a:extLst>
            <a:ext uri="{FF2B5EF4-FFF2-40B4-BE49-F238E27FC236}">
              <a16:creationId xmlns:a16="http://schemas.microsoft.com/office/drawing/2014/main" id="{00000000-0008-0000-0100-00000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3" name="Text Box 7">
          <a:extLst>
            <a:ext uri="{FF2B5EF4-FFF2-40B4-BE49-F238E27FC236}">
              <a16:creationId xmlns:a16="http://schemas.microsoft.com/office/drawing/2014/main" id="{00000000-0008-0000-0100-00000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4" name="Text Box 7">
          <a:extLst>
            <a:ext uri="{FF2B5EF4-FFF2-40B4-BE49-F238E27FC236}">
              <a16:creationId xmlns:a16="http://schemas.microsoft.com/office/drawing/2014/main" id="{00000000-0008-0000-0100-00000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5" name="Text Box 7">
          <a:extLst>
            <a:ext uri="{FF2B5EF4-FFF2-40B4-BE49-F238E27FC236}">
              <a16:creationId xmlns:a16="http://schemas.microsoft.com/office/drawing/2014/main" id="{00000000-0008-0000-0100-00000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6" name="Text Box 7">
          <a:extLst>
            <a:ext uri="{FF2B5EF4-FFF2-40B4-BE49-F238E27FC236}">
              <a16:creationId xmlns:a16="http://schemas.microsoft.com/office/drawing/2014/main" id="{00000000-0008-0000-0100-00000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7" name="Text Box 7">
          <a:extLst>
            <a:ext uri="{FF2B5EF4-FFF2-40B4-BE49-F238E27FC236}">
              <a16:creationId xmlns:a16="http://schemas.microsoft.com/office/drawing/2014/main" id="{00000000-0008-0000-0100-00000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8" name="Text Box 7">
          <a:extLst>
            <a:ext uri="{FF2B5EF4-FFF2-40B4-BE49-F238E27FC236}">
              <a16:creationId xmlns:a16="http://schemas.microsoft.com/office/drawing/2014/main" id="{00000000-0008-0000-0100-00001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89" name="Text Box 7">
          <a:extLst>
            <a:ext uri="{FF2B5EF4-FFF2-40B4-BE49-F238E27FC236}">
              <a16:creationId xmlns:a16="http://schemas.microsoft.com/office/drawing/2014/main" id="{00000000-0008-0000-0100-00001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0" name="Text Box 7">
          <a:extLst>
            <a:ext uri="{FF2B5EF4-FFF2-40B4-BE49-F238E27FC236}">
              <a16:creationId xmlns:a16="http://schemas.microsoft.com/office/drawing/2014/main" id="{00000000-0008-0000-0100-00001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1" name="Text Box 7">
          <a:extLst>
            <a:ext uri="{FF2B5EF4-FFF2-40B4-BE49-F238E27FC236}">
              <a16:creationId xmlns:a16="http://schemas.microsoft.com/office/drawing/2014/main" id="{00000000-0008-0000-0100-00001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2" name="Text Box 7">
          <a:extLst>
            <a:ext uri="{FF2B5EF4-FFF2-40B4-BE49-F238E27FC236}">
              <a16:creationId xmlns:a16="http://schemas.microsoft.com/office/drawing/2014/main" id="{00000000-0008-0000-0100-00001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3" name="Text Box 7">
          <a:extLst>
            <a:ext uri="{FF2B5EF4-FFF2-40B4-BE49-F238E27FC236}">
              <a16:creationId xmlns:a16="http://schemas.microsoft.com/office/drawing/2014/main" id="{00000000-0008-0000-0100-00001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4" name="Text Box 7">
          <a:extLst>
            <a:ext uri="{FF2B5EF4-FFF2-40B4-BE49-F238E27FC236}">
              <a16:creationId xmlns:a16="http://schemas.microsoft.com/office/drawing/2014/main" id="{00000000-0008-0000-0100-00001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5" name="Text Box 7">
          <a:extLst>
            <a:ext uri="{FF2B5EF4-FFF2-40B4-BE49-F238E27FC236}">
              <a16:creationId xmlns:a16="http://schemas.microsoft.com/office/drawing/2014/main" id="{00000000-0008-0000-0100-00001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6" name="Text Box 7">
          <a:extLst>
            <a:ext uri="{FF2B5EF4-FFF2-40B4-BE49-F238E27FC236}">
              <a16:creationId xmlns:a16="http://schemas.microsoft.com/office/drawing/2014/main" id="{00000000-0008-0000-0100-00001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7" name="Text Box 7">
          <a:extLst>
            <a:ext uri="{FF2B5EF4-FFF2-40B4-BE49-F238E27FC236}">
              <a16:creationId xmlns:a16="http://schemas.microsoft.com/office/drawing/2014/main" id="{00000000-0008-0000-0100-00001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8" name="Text Box 7">
          <a:extLst>
            <a:ext uri="{FF2B5EF4-FFF2-40B4-BE49-F238E27FC236}">
              <a16:creationId xmlns:a16="http://schemas.microsoft.com/office/drawing/2014/main" id="{00000000-0008-0000-0100-00001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499" name="Text Box 7">
          <a:extLst>
            <a:ext uri="{FF2B5EF4-FFF2-40B4-BE49-F238E27FC236}">
              <a16:creationId xmlns:a16="http://schemas.microsoft.com/office/drawing/2014/main" id="{00000000-0008-0000-0100-00001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0" name="Text Box 7">
          <a:extLst>
            <a:ext uri="{FF2B5EF4-FFF2-40B4-BE49-F238E27FC236}">
              <a16:creationId xmlns:a16="http://schemas.microsoft.com/office/drawing/2014/main" id="{00000000-0008-0000-0100-00001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1" name="Text Box 7">
          <a:extLst>
            <a:ext uri="{FF2B5EF4-FFF2-40B4-BE49-F238E27FC236}">
              <a16:creationId xmlns:a16="http://schemas.microsoft.com/office/drawing/2014/main" id="{00000000-0008-0000-0100-00001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2" name="Text Box 7">
          <a:extLst>
            <a:ext uri="{FF2B5EF4-FFF2-40B4-BE49-F238E27FC236}">
              <a16:creationId xmlns:a16="http://schemas.microsoft.com/office/drawing/2014/main" id="{00000000-0008-0000-0100-00001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3" name="Text Box 7">
          <a:extLst>
            <a:ext uri="{FF2B5EF4-FFF2-40B4-BE49-F238E27FC236}">
              <a16:creationId xmlns:a16="http://schemas.microsoft.com/office/drawing/2014/main" id="{00000000-0008-0000-0100-00001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4" name="Text Box 7">
          <a:extLst>
            <a:ext uri="{FF2B5EF4-FFF2-40B4-BE49-F238E27FC236}">
              <a16:creationId xmlns:a16="http://schemas.microsoft.com/office/drawing/2014/main" id="{00000000-0008-0000-0100-00002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5" name="Text Box 7">
          <a:extLst>
            <a:ext uri="{FF2B5EF4-FFF2-40B4-BE49-F238E27FC236}">
              <a16:creationId xmlns:a16="http://schemas.microsoft.com/office/drawing/2014/main" id="{00000000-0008-0000-0100-00002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6" name="Text Box 7">
          <a:extLst>
            <a:ext uri="{FF2B5EF4-FFF2-40B4-BE49-F238E27FC236}">
              <a16:creationId xmlns:a16="http://schemas.microsoft.com/office/drawing/2014/main" id="{00000000-0008-0000-0100-00002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7" name="Text Box 7">
          <a:extLst>
            <a:ext uri="{FF2B5EF4-FFF2-40B4-BE49-F238E27FC236}">
              <a16:creationId xmlns:a16="http://schemas.microsoft.com/office/drawing/2014/main" id="{00000000-0008-0000-0100-00002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8" name="Text Box 7">
          <a:extLst>
            <a:ext uri="{FF2B5EF4-FFF2-40B4-BE49-F238E27FC236}">
              <a16:creationId xmlns:a16="http://schemas.microsoft.com/office/drawing/2014/main" id="{00000000-0008-0000-0100-00002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09" name="Text Box 7">
          <a:extLst>
            <a:ext uri="{FF2B5EF4-FFF2-40B4-BE49-F238E27FC236}">
              <a16:creationId xmlns:a16="http://schemas.microsoft.com/office/drawing/2014/main" id="{00000000-0008-0000-0100-00002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0" name="Text Box 7">
          <a:extLst>
            <a:ext uri="{FF2B5EF4-FFF2-40B4-BE49-F238E27FC236}">
              <a16:creationId xmlns:a16="http://schemas.microsoft.com/office/drawing/2014/main" id="{00000000-0008-0000-0100-00002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1" name="Text Box 7">
          <a:extLst>
            <a:ext uri="{FF2B5EF4-FFF2-40B4-BE49-F238E27FC236}">
              <a16:creationId xmlns:a16="http://schemas.microsoft.com/office/drawing/2014/main" id="{00000000-0008-0000-0100-00002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2" name="Text Box 7">
          <a:extLst>
            <a:ext uri="{FF2B5EF4-FFF2-40B4-BE49-F238E27FC236}">
              <a16:creationId xmlns:a16="http://schemas.microsoft.com/office/drawing/2014/main" id="{00000000-0008-0000-0100-00002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3" name="Text Box 7">
          <a:extLst>
            <a:ext uri="{FF2B5EF4-FFF2-40B4-BE49-F238E27FC236}">
              <a16:creationId xmlns:a16="http://schemas.microsoft.com/office/drawing/2014/main" id="{00000000-0008-0000-0100-00002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4" name="Text Box 7">
          <a:extLst>
            <a:ext uri="{FF2B5EF4-FFF2-40B4-BE49-F238E27FC236}">
              <a16:creationId xmlns:a16="http://schemas.microsoft.com/office/drawing/2014/main" id="{00000000-0008-0000-0100-00002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5" name="Text Box 7">
          <a:extLst>
            <a:ext uri="{FF2B5EF4-FFF2-40B4-BE49-F238E27FC236}">
              <a16:creationId xmlns:a16="http://schemas.microsoft.com/office/drawing/2014/main" id="{00000000-0008-0000-0100-00002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6" name="Text Box 7">
          <a:extLst>
            <a:ext uri="{FF2B5EF4-FFF2-40B4-BE49-F238E27FC236}">
              <a16:creationId xmlns:a16="http://schemas.microsoft.com/office/drawing/2014/main" id="{00000000-0008-0000-0100-00002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7" name="Text Box 7">
          <a:extLst>
            <a:ext uri="{FF2B5EF4-FFF2-40B4-BE49-F238E27FC236}">
              <a16:creationId xmlns:a16="http://schemas.microsoft.com/office/drawing/2014/main" id="{00000000-0008-0000-0100-00002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8" name="Text Box 7">
          <a:extLst>
            <a:ext uri="{FF2B5EF4-FFF2-40B4-BE49-F238E27FC236}">
              <a16:creationId xmlns:a16="http://schemas.microsoft.com/office/drawing/2014/main" id="{00000000-0008-0000-0100-00002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19" name="Text Box 7">
          <a:extLst>
            <a:ext uri="{FF2B5EF4-FFF2-40B4-BE49-F238E27FC236}">
              <a16:creationId xmlns:a16="http://schemas.microsoft.com/office/drawing/2014/main" id="{00000000-0008-0000-0100-00002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0" name="Text Box 7">
          <a:extLst>
            <a:ext uri="{FF2B5EF4-FFF2-40B4-BE49-F238E27FC236}">
              <a16:creationId xmlns:a16="http://schemas.microsoft.com/office/drawing/2014/main" id="{00000000-0008-0000-0100-00003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1" name="Text Box 7">
          <a:extLst>
            <a:ext uri="{FF2B5EF4-FFF2-40B4-BE49-F238E27FC236}">
              <a16:creationId xmlns:a16="http://schemas.microsoft.com/office/drawing/2014/main" id="{00000000-0008-0000-0100-00003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2" name="Text Box 7">
          <a:extLst>
            <a:ext uri="{FF2B5EF4-FFF2-40B4-BE49-F238E27FC236}">
              <a16:creationId xmlns:a16="http://schemas.microsoft.com/office/drawing/2014/main" id="{00000000-0008-0000-0100-00003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3" name="Text Box 7">
          <a:extLst>
            <a:ext uri="{FF2B5EF4-FFF2-40B4-BE49-F238E27FC236}">
              <a16:creationId xmlns:a16="http://schemas.microsoft.com/office/drawing/2014/main" id="{00000000-0008-0000-0100-00003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4" name="Text Box 7">
          <a:extLst>
            <a:ext uri="{FF2B5EF4-FFF2-40B4-BE49-F238E27FC236}">
              <a16:creationId xmlns:a16="http://schemas.microsoft.com/office/drawing/2014/main" id="{00000000-0008-0000-0100-00003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5" name="Text Box 7">
          <a:extLst>
            <a:ext uri="{FF2B5EF4-FFF2-40B4-BE49-F238E27FC236}">
              <a16:creationId xmlns:a16="http://schemas.microsoft.com/office/drawing/2014/main" id="{00000000-0008-0000-0100-00003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6" name="Text Box 7">
          <a:extLst>
            <a:ext uri="{FF2B5EF4-FFF2-40B4-BE49-F238E27FC236}">
              <a16:creationId xmlns:a16="http://schemas.microsoft.com/office/drawing/2014/main" id="{00000000-0008-0000-0100-00003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7" name="Text Box 7">
          <a:extLst>
            <a:ext uri="{FF2B5EF4-FFF2-40B4-BE49-F238E27FC236}">
              <a16:creationId xmlns:a16="http://schemas.microsoft.com/office/drawing/2014/main" id="{00000000-0008-0000-0100-00003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8" name="Text Box 7">
          <a:extLst>
            <a:ext uri="{FF2B5EF4-FFF2-40B4-BE49-F238E27FC236}">
              <a16:creationId xmlns:a16="http://schemas.microsoft.com/office/drawing/2014/main" id="{00000000-0008-0000-0100-00003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29" name="Text Box 7">
          <a:extLst>
            <a:ext uri="{FF2B5EF4-FFF2-40B4-BE49-F238E27FC236}">
              <a16:creationId xmlns:a16="http://schemas.microsoft.com/office/drawing/2014/main" id="{00000000-0008-0000-0100-00003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0" name="Text Box 7">
          <a:extLst>
            <a:ext uri="{FF2B5EF4-FFF2-40B4-BE49-F238E27FC236}">
              <a16:creationId xmlns:a16="http://schemas.microsoft.com/office/drawing/2014/main" id="{00000000-0008-0000-0100-00003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1" name="Text Box 7">
          <a:extLst>
            <a:ext uri="{FF2B5EF4-FFF2-40B4-BE49-F238E27FC236}">
              <a16:creationId xmlns:a16="http://schemas.microsoft.com/office/drawing/2014/main" id="{00000000-0008-0000-0100-00003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2" name="Text Box 7">
          <a:extLst>
            <a:ext uri="{FF2B5EF4-FFF2-40B4-BE49-F238E27FC236}">
              <a16:creationId xmlns:a16="http://schemas.microsoft.com/office/drawing/2014/main" id="{00000000-0008-0000-0100-00003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3" name="Text Box 7">
          <a:extLst>
            <a:ext uri="{FF2B5EF4-FFF2-40B4-BE49-F238E27FC236}">
              <a16:creationId xmlns:a16="http://schemas.microsoft.com/office/drawing/2014/main" id="{00000000-0008-0000-0100-00003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4" name="Text Box 7">
          <a:extLst>
            <a:ext uri="{FF2B5EF4-FFF2-40B4-BE49-F238E27FC236}">
              <a16:creationId xmlns:a16="http://schemas.microsoft.com/office/drawing/2014/main" id="{00000000-0008-0000-0100-00003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5" name="Text Box 7">
          <a:extLst>
            <a:ext uri="{FF2B5EF4-FFF2-40B4-BE49-F238E27FC236}">
              <a16:creationId xmlns:a16="http://schemas.microsoft.com/office/drawing/2014/main" id="{00000000-0008-0000-0100-00003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6" name="Text Box 7">
          <a:extLst>
            <a:ext uri="{FF2B5EF4-FFF2-40B4-BE49-F238E27FC236}">
              <a16:creationId xmlns:a16="http://schemas.microsoft.com/office/drawing/2014/main" id="{00000000-0008-0000-0100-00004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7" name="Text Box 7">
          <a:extLst>
            <a:ext uri="{FF2B5EF4-FFF2-40B4-BE49-F238E27FC236}">
              <a16:creationId xmlns:a16="http://schemas.microsoft.com/office/drawing/2014/main" id="{00000000-0008-0000-0100-00004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39" name="Text Box 7">
          <a:extLst>
            <a:ext uri="{FF2B5EF4-FFF2-40B4-BE49-F238E27FC236}">
              <a16:creationId xmlns:a16="http://schemas.microsoft.com/office/drawing/2014/main" id="{00000000-0008-0000-0100-00004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0" name="Text Box 7">
          <a:extLst>
            <a:ext uri="{FF2B5EF4-FFF2-40B4-BE49-F238E27FC236}">
              <a16:creationId xmlns:a16="http://schemas.microsoft.com/office/drawing/2014/main" id="{00000000-0008-0000-0100-00004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1" name="Text Box 7">
          <a:extLst>
            <a:ext uri="{FF2B5EF4-FFF2-40B4-BE49-F238E27FC236}">
              <a16:creationId xmlns:a16="http://schemas.microsoft.com/office/drawing/2014/main" id="{00000000-0008-0000-0100-00004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2" name="Text Box 7">
          <a:extLst>
            <a:ext uri="{FF2B5EF4-FFF2-40B4-BE49-F238E27FC236}">
              <a16:creationId xmlns:a16="http://schemas.microsoft.com/office/drawing/2014/main" id="{00000000-0008-0000-0100-00004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3" name="Text Box 7">
          <a:extLst>
            <a:ext uri="{FF2B5EF4-FFF2-40B4-BE49-F238E27FC236}">
              <a16:creationId xmlns:a16="http://schemas.microsoft.com/office/drawing/2014/main" id="{00000000-0008-0000-0100-00004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4" name="Text Box 7">
          <a:extLst>
            <a:ext uri="{FF2B5EF4-FFF2-40B4-BE49-F238E27FC236}">
              <a16:creationId xmlns:a16="http://schemas.microsoft.com/office/drawing/2014/main" id="{00000000-0008-0000-0100-00004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5" name="Text Box 7">
          <a:extLst>
            <a:ext uri="{FF2B5EF4-FFF2-40B4-BE49-F238E27FC236}">
              <a16:creationId xmlns:a16="http://schemas.microsoft.com/office/drawing/2014/main" id="{00000000-0008-0000-0100-00004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6" name="Text Box 7">
          <a:extLst>
            <a:ext uri="{FF2B5EF4-FFF2-40B4-BE49-F238E27FC236}">
              <a16:creationId xmlns:a16="http://schemas.microsoft.com/office/drawing/2014/main" id="{00000000-0008-0000-0100-00004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7" name="Text Box 7">
          <a:extLst>
            <a:ext uri="{FF2B5EF4-FFF2-40B4-BE49-F238E27FC236}">
              <a16:creationId xmlns:a16="http://schemas.microsoft.com/office/drawing/2014/main" id="{00000000-0008-0000-0100-00004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8" name="Text Box 7">
          <a:extLst>
            <a:ext uri="{FF2B5EF4-FFF2-40B4-BE49-F238E27FC236}">
              <a16:creationId xmlns:a16="http://schemas.microsoft.com/office/drawing/2014/main" id="{00000000-0008-0000-0100-00004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49" name="Text Box 7">
          <a:extLst>
            <a:ext uri="{FF2B5EF4-FFF2-40B4-BE49-F238E27FC236}">
              <a16:creationId xmlns:a16="http://schemas.microsoft.com/office/drawing/2014/main" id="{00000000-0008-0000-0100-00004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0" name="Text Box 7">
          <a:extLst>
            <a:ext uri="{FF2B5EF4-FFF2-40B4-BE49-F238E27FC236}">
              <a16:creationId xmlns:a16="http://schemas.microsoft.com/office/drawing/2014/main" id="{00000000-0008-0000-0100-00004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1" name="Text Box 7">
          <a:extLst>
            <a:ext uri="{FF2B5EF4-FFF2-40B4-BE49-F238E27FC236}">
              <a16:creationId xmlns:a16="http://schemas.microsoft.com/office/drawing/2014/main" id="{00000000-0008-0000-0100-00004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2" name="Text Box 7">
          <a:extLst>
            <a:ext uri="{FF2B5EF4-FFF2-40B4-BE49-F238E27FC236}">
              <a16:creationId xmlns:a16="http://schemas.microsoft.com/office/drawing/2014/main" id="{00000000-0008-0000-0100-00005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3" name="Text Box 7">
          <a:extLst>
            <a:ext uri="{FF2B5EF4-FFF2-40B4-BE49-F238E27FC236}">
              <a16:creationId xmlns:a16="http://schemas.microsoft.com/office/drawing/2014/main" id="{00000000-0008-0000-0100-00005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4" name="Text Box 7">
          <a:extLst>
            <a:ext uri="{FF2B5EF4-FFF2-40B4-BE49-F238E27FC236}">
              <a16:creationId xmlns:a16="http://schemas.microsoft.com/office/drawing/2014/main" id="{00000000-0008-0000-0100-00005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5" name="Text Box 7">
          <a:extLst>
            <a:ext uri="{FF2B5EF4-FFF2-40B4-BE49-F238E27FC236}">
              <a16:creationId xmlns:a16="http://schemas.microsoft.com/office/drawing/2014/main" id="{00000000-0008-0000-0100-00005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6" name="Text Box 7">
          <a:extLst>
            <a:ext uri="{FF2B5EF4-FFF2-40B4-BE49-F238E27FC236}">
              <a16:creationId xmlns:a16="http://schemas.microsoft.com/office/drawing/2014/main" id="{00000000-0008-0000-0100-00005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7" name="Text Box 7">
          <a:extLst>
            <a:ext uri="{FF2B5EF4-FFF2-40B4-BE49-F238E27FC236}">
              <a16:creationId xmlns:a16="http://schemas.microsoft.com/office/drawing/2014/main" id="{00000000-0008-0000-0100-00005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8" name="Text Box 7">
          <a:extLst>
            <a:ext uri="{FF2B5EF4-FFF2-40B4-BE49-F238E27FC236}">
              <a16:creationId xmlns:a16="http://schemas.microsoft.com/office/drawing/2014/main" id="{00000000-0008-0000-0100-00005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59" name="Text Box 7">
          <a:extLst>
            <a:ext uri="{FF2B5EF4-FFF2-40B4-BE49-F238E27FC236}">
              <a16:creationId xmlns:a16="http://schemas.microsoft.com/office/drawing/2014/main" id="{00000000-0008-0000-0100-00005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0" name="Text Box 7">
          <a:extLst>
            <a:ext uri="{FF2B5EF4-FFF2-40B4-BE49-F238E27FC236}">
              <a16:creationId xmlns:a16="http://schemas.microsoft.com/office/drawing/2014/main" id="{00000000-0008-0000-0100-00005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1" name="Text Box 7">
          <a:extLst>
            <a:ext uri="{FF2B5EF4-FFF2-40B4-BE49-F238E27FC236}">
              <a16:creationId xmlns:a16="http://schemas.microsoft.com/office/drawing/2014/main" id="{00000000-0008-0000-0100-00005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2" name="Text Box 7">
          <a:extLst>
            <a:ext uri="{FF2B5EF4-FFF2-40B4-BE49-F238E27FC236}">
              <a16:creationId xmlns:a16="http://schemas.microsoft.com/office/drawing/2014/main" id="{00000000-0008-0000-0100-00005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3" name="Text Box 7">
          <a:extLst>
            <a:ext uri="{FF2B5EF4-FFF2-40B4-BE49-F238E27FC236}">
              <a16:creationId xmlns:a16="http://schemas.microsoft.com/office/drawing/2014/main" id="{00000000-0008-0000-0100-00005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4" name="Text Box 7">
          <a:extLst>
            <a:ext uri="{FF2B5EF4-FFF2-40B4-BE49-F238E27FC236}">
              <a16:creationId xmlns:a16="http://schemas.microsoft.com/office/drawing/2014/main" id="{00000000-0008-0000-0100-00005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5" name="Text Box 7">
          <a:extLst>
            <a:ext uri="{FF2B5EF4-FFF2-40B4-BE49-F238E27FC236}">
              <a16:creationId xmlns:a16="http://schemas.microsoft.com/office/drawing/2014/main" id="{00000000-0008-0000-0100-00005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6" name="Text Box 7">
          <a:extLst>
            <a:ext uri="{FF2B5EF4-FFF2-40B4-BE49-F238E27FC236}">
              <a16:creationId xmlns:a16="http://schemas.microsoft.com/office/drawing/2014/main" id="{00000000-0008-0000-0100-00005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7" name="Text Box 7">
          <a:extLst>
            <a:ext uri="{FF2B5EF4-FFF2-40B4-BE49-F238E27FC236}">
              <a16:creationId xmlns:a16="http://schemas.microsoft.com/office/drawing/2014/main" id="{00000000-0008-0000-0100-00005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8" name="Text Box 7">
          <a:extLst>
            <a:ext uri="{FF2B5EF4-FFF2-40B4-BE49-F238E27FC236}">
              <a16:creationId xmlns:a16="http://schemas.microsoft.com/office/drawing/2014/main" id="{00000000-0008-0000-0100-00006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69" name="Text Box 7">
          <a:extLst>
            <a:ext uri="{FF2B5EF4-FFF2-40B4-BE49-F238E27FC236}">
              <a16:creationId xmlns:a16="http://schemas.microsoft.com/office/drawing/2014/main" id="{00000000-0008-0000-0100-00006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0" name="Text Box 7">
          <a:extLst>
            <a:ext uri="{FF2B5EF4-FFF2-40B4-BE49-F238E27FC236}">
              <a16:creationId xmlns:a16="http://schemas.microsoft.com/office/drawing/2014/main" id="{00000000-0008-0000-0100-00006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1" name="Text Box 7">
          <a:extLst>
            <a:ext uri="{FF2B5EF4-FFF2-40B4-BE49-F238E27FC236}">
              <a16:creationId xmlns:a16="http://schemas.microsoft.com/office/drawing/2014/main" id="{00000000-0008-0000-0100-00006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2" name="Text Box 7">
          <a:extLst>
            <a:ext uri="{FF2B5EF4-FFF2-40B4-BE49-F238E27FC236}">
              <a16:creationId xmlns:a16="http://schemas.microsoft.com/office/drawing/2014/main" id="{00000000-0008-0000-0100-00006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3" name="Text Box 7">
          <a:extLst>
            <a:ext uri="{FF2B5EF4-FFF2-40B4-BE49-F238E27FC236}">
              <a16:creationId xmlns:a16="http://schemas.microsoft.com/office/drawing/2014/main" id="{00000000-0008-0000-0100-00006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4" name="Text Box 7">
          <a:extLst>
            <a:ext uri="{FF2B5EF4-FFF2-40B4-BE49-F238E27FC236}">
              <a16:creationId xmlns:a16="http://schemas.microsoft.com/office/drawing/2014/main" id="{00000000-0008-0000-0100-00006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5" name="Text Box 7">
          <a:extLst>
            <a:ext uri="{FF2B5EF4-FFF2-40B4-BE49-F238E27FC236}">
              <a16:creationId xmlns:a16="http://schemas.microsoft.com/office/drawing/2014/main" id="{00000000-0008-0000-0100-00006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6" name="Text Box 7">
          <a:extLst>
            <a:ext uri="{FF2B5EF4-FFF2-40B4-BE49-F238E27FC236}">
              <a16:creationId xmlns:a16="http://schemas.microsoft.com/office/drawing/2014/main" id="{00000000-0008-0000-0100-00006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7" name="Text Box 7">
          <a:extLst>
            <a:ext uri="{FF2B5EF4-FFF2-40B4-BE49-F238E27FC236}">
              <a16:creationId xmlns:a16="http://schemas.microsoft.com/office/drawing/2014/main" id="{00000000-0008-0000-0100-00006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8" name="Text Box 7">
          <a:extLst>
            <a:ext uri="{FF2B5EF4-FFF2-40B4-BE49-F238E27FC236}">
              <a16:creationId xmlns:a16="http://schemas.microsoft.com/office/drawing/2014/main" id="{00000000-0008-0000-0100-00006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79" name="Text Box 7">
          <a:extLst>
            <a:ext uri="{FF2B5EF4-FFF2-40B4-BE49-F238E27FC236}">
              <a16:creationId xmlns:a16="http://schemas.microsoft.com/office/drawing/2014/main" id="{00000000-0008-0000-0100-00006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0" name="Text Box 7">
          <a:extLst>
            <a:ext uri="{FF2B5EF4-FFF2-40B4-BE49-F238E27FC236}">
              <a16:creationId xmlns:a16="http://schemas.microsoft.com/office/drawing/2014/main" id="{00000000-0008-0000-0100-00006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1" name="Text Box 7">
          <a:extLst>
            <a:ext uri="{FF2B5EF4-FFF2-40B4-BE49-F238E27FC236}">
              <a16:creationId xmlns:a16="http://schemas.microsoft.com/office/drawing/2014/main" id="{00000000-0008-0000-0100-00006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2" name="Text Box 7">
          <a:extLst>
            <a:ext uri="{FF2B5EF4-FFF2-40B4-BE49-F238E27FC236}">
              <a16:creationId xmlns:a16="http://schemas.microsoft.com/office/drawing/2014/main" id="{00000000-0008-0000-0100-00006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3" name="Text Box 7">
          <a:extLst>
            <a:ext uri="{FF2B5EF4-FFF2-40B4-BE49-F238E27FC236}">
              <a16:creationId xmlns:a16="http://schemas.microsoft.com/office/drawing/2014/main" id="{00000000-0008-0000-0100-00006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4" name="Text Box 7">
          <a:extLst>
            <a:ext uri="{FF2B5EF4-FFF2-40B4-BE49-F238E27FC236}">
              <a16:creationId xmlns:a16="http://schemas.microsoft.com/office/drawing/2014/main" id="{00000000-0008-0000-0100-00007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5" name="Text Box 7">
          <a:extLst>
            <a:ext uri="{FF2B5EF4-FFF2-40B4-BE49-F238E27FC236}">
              <a16:creationId xmlns:a16="http://schemas.microsoft.com/office/drawing/2014/main" id="{00000000-0008-0000-0100-00007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6" name="Text Box 7">
          <a:extLst>
            <a:ext uri="{FF2B5EF4-FFF2-40B4-BE49-F238E27FC236}">
              <a16:creationId xmlns:a16="http://schemas.microsoft.com/office/drawing/2014/main" id="{00000000-0008-0000-0100-00007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7" name="Text Box 7">
          <a:extLst>
            <a:ext uri="{FF2B5EF4-FFF2-40B4-BE49-F238E27FC236}">
              <a16:creationId xmlns:a16="http://schemas.microsoft.com/office/drawing/2014/main" id="{00000000-0008-0000-0100-00007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8" name="Text Box 7">
          <a:extLst>
            <a:ext uri="{FF2B5EF4-FFF2-40B4-BE49-F238E27FC236}">
              <a16:creationId xmlns:a16="http://schemas.microsoft.com/office/drawing/2014/main" id="{00000000-0008-0000-0100-00007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89" name="Text Box 7">
          <a:extLst>
            <a:ext uri="{FF2B5EF4-FFF2-40B4-BE49-F238E27FC236}">
              <a16:creationId xmlns:a16="http://schemas.microsoft.com/office/drawing/2014/main" id="{00000000-0008-0000-0100-00007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0" name="Text Box 7">
          <a:extLst>
            <a:ext uri="{FF2B5EF4-FFF2-40B4-BE49-F238E27FC236}">
              <a16:creationId xmlns:a16="http://schemas.microsoft.com/office/drawing/2014/main" id="{00000000-0008-0000-0100-00007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1" name="Text Box 7">
          <a:extLst>
            <a:ext uri="{FF2B5EF4-FFF2-40B4-BE49-F238E27FC236}">
              <a16:creationId xmlns:a16="http://schemas.microsoft.com/office/drawing/2014/main" id="{00000000-0008-0000-0100-00007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2" name="Text Box 7">
          <a:extLst>
            <a:ext uri="{FF2B5EF4-FFF2-40B4-BE49-F238E27FC236}">
              <a16:creationId xmlns:a16="http://schemas.microsoft.com/office/drawing/2014/main" id="{00000000-0008-0000-0100-00007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3" name="Text Box 7">
          <a:extLst>
            <a:ext uri="{FF2B5EF4-FFF2-40B4-BE49-F238E27FC236}">
              <a16:creationId xmlns:a16="http://schemas.microsoft.com/office/drawing/2014/main" id="{00000000-0008-0000-0100-00007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4" name="Text Box 7">
          <a:extLst>
            <a:ext uri="{FF2B5EF4-FFF2-40B4-BE49-F238E27FC236}">
              <a16:creationId xmlns:a16="http://schemas.microsoft.com/office/drawing/2014/main" id="{00000000-0008-0000-0100-00007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5" name="Text Box 7">
          <a:extLst>
            <a:ext uri="{FF2B5EF4-FFF2-40B4-BE49-F238E27FC236}">
              <a16:creationId xmlns:a16="http://schemas.microsoft.com/office/drawing/2014/main" id="{00000000-0008-0000-0100-00007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6" name="Text Box 7">
          <a:extLst>
            <a:ext uri="{FF2B5EF4-FFF2-40B4-BE49-F238E27FC236}">
              <a16:creationId xmlns:a16="http://schemas.microsoft.com/office/drawing/2014/main" id="{00000000-0008-0000-0100-00007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7" name="Text Box 7">
          <a:extLst>
            <a:ext uri="{FF2B5EF4-FFF2-40B4-BE49-F238E27FC236}">
              <a16:creationId xmlns:a16="http://schemas.microsoft.com/office/drawing/2014/main" id="{00000000-0008-0000-0100-00007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8" name="Text Box 7">
          <a:extLst>
            <a:ext uri="{FF2B5EF4-FFF2-40B4-BE49-F238E27FC236}">
              <a16:creationId xmlns:a16="http://schemas.microsoft.com/office/drawing/2014/main" id="{00000000-0008-0000-0100-00007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599" name="Text Box 7">
          <a:extLst>
            <a:ext uri="{FF2B5EF4-FFF2-40B4-BE49-F238E27FC236}">
              <a16:creationId xmlns:a16="http://schemas.microsoft.com/office/drawing/2014/main" id="{00000000-0008-0000-0100-00007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0" name="Text Box 7">
          <a:extLst>
            <a:ext uri="{FF2B5EF4-FFF2-40B4-BE49-F238E27FC236}">
              <a16:creationId xmlns:a16="http://schemas.microsoft.com/office/drawing/2014/main" id="{00000000-0008-0000-0100-00008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1" name="Text Box 7">
          <a:extLst>
            <a:ext uri="{FF2B5EF4-FFF2-40B4-BE49-F238E27FC236}">
              <a16:creationId xmlns:a16="http://schemas.microsoft.com/office/drawing/2014/main" id="{00000000-0008-0000-0100-00008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2" name="Text Box 7">
          <a:extLst>
            <a:ext uri="{FF2B5EF4-FFF2-40B4-BE49-F238E27FC236}">
              <a16:creationId xmlns:a16="http://schemas.microsoft.com/office/drawing/2014/main" id="{00000000-0008-0000-0100-00008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3" name="Text Box 7">
          <a:extLst>
            <a:ext uri="{FF2B5EF4-FFF2-40B4-BE49-F238E27FC236}">
              <a16:creationId xmlns:a16="http://schemas.microsoft.com/office/drawing/2014/main" id="{00000000-0008-0000-0100-00008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4" name="Text Box 7">
          <a:extLst>
            <a:ext uri="{FF2B5EF4-FFF2-40B4-BE49-F238E27FC236}">
              <a16:creationId xmlns:a16="http://schemas.microsoft.com/office/drawing/2014/main" id="{00000000-0008-0000-0100-00008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5" name="Text Box 7">
          <a:extLst>
            <a:ext uri="{FF2B5EF4-FFF2-40B4-BE49-F238E27FC236}">
              <a16:creationId xmlns:a16="http://schemas.microsoft.com/office/drawing/2014/main" id="{00000000-0008-0000-0100-00008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6" name="Text Box 7">
          <a:extLst>
            <a:ext uri="{FF2B5EF4-FFF2-40B4-BE49-F238E27FC236}">
              <a16:creationId xmlns:a16="http://schemas.microsoft.com/office/drawing/2014/main" id="{00000000-0008-0000-0100-00008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7" name="Text Box 7">
          <a:extLst>
            <a:ext uri="{FF2B5EF4-FFF2-40B4-BE49-F238E27FC236}">
              <a16:creationId xmlns:a16="http://schemas.microsoft.com/office/drawing/2014/main" id="{00000000-0008-0000-0100-00008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8" name="Text Box 7">
          <a:extLst>
            <a:ext uri="{FF2B5EF4-FFF2-40B4-BE49-F238E27FC236}">
              <a16:creationId xmlns:a16="http://schemas.microsoft.com/office/drawing/2014/main" id="{00000000-0008-0000-0100-00008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09" name="Text Box 7">
          <a:extLst>
            <a:ext uri="{FF2B5EF4-FFF2-40B4-BE49-F238E27FC236}">
              <a16:creationId xmlns:a16="http://schemas.microsoft.com/office/drawing/2014/main" id="{00000000-0008-0000-0100-00008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0" name="Text Box 7">
          <a:extLst>
            <a:ext uri="{FF2B5EF4-FFF2-40B4-BE49-F238E27FC236}">
              <a16:creationId xmlns:a16="http://schemas.microsoft.com/office/drawing/2014/main" id="{00000000-0008-0000-0100-00008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1" name="Text Box 7">
          <a:extLst>
            <a:ext uri="{FF2B5EF4-FFF2-40B4-BE49-F238E27FC236}">
              <a16:creationId xmlns:a16="http://schemas.microsoft.com/office/drawing/2014/main" id="{00000000-0008-0000-0100-00008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2" name="Text Box 7">
          <a:extLst>
            <a:ext uri="{FF2B5EF4-FFF2-40B4-BE49-F238E27FC236}">
              <a16:creationId xmlns:a16="http://schemas.microsoft.com/office/drawing/2014/main" id="{00000000-0008-0000-0100-00008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3" name="Text Box 7">
          <a:extLst>
            <a:ext uri="{FF2B5EF4-FFF2-40B4-BE49-F238E27FC236}">
              <a16:creationId xmlns:a16="http://schemas.microsoft.com/office/drawing/2014/main" id="{00000000-0008-0000-0100-00008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4" name="Text Box 7">
          <a:extLst>
            <a:ext uri="{FF2B5EF4-FFF2-40B4-BE49-F238E27FC236}">
              <a16:creationId xmlns:a16="http://schemas.microsoft.com/office/drawing/2014/main" id="{00000000-0008-0000-0100-00008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5" name="Text Box 7">
          <a:extLst>
            <a:ext uri="{FF2B5EF4-FFF2-40B4-BE49-F238E27FC236}">
              <a16:creationId xmlns:a16="http://schemas.microsoft.com/office/drawing/2014/main" id="{00000000-0008-0000-0100-00008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6" name="Text Box 7">
          <a:extLst>
            <a:ext uri="{FF2B5EF4-FFF2-40B4-BE49-F238E27FC236}">
              <a16:creationId xmlns:a16="http://schemas.microsoft.com/office/drawing/2014/main" id="{00000000-0008-0000-0100-00009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7" name="Text Box 7">
          <a:extLst>
            <a:ext uri="{FF2B5EF4-FFF2-40B4-BE49-F238E27FC236}">
              <a16:creationId xmlns:a16="http://schemas.microsoft.com/office/drawing/2014/main" id="{00000000-0008-0000-0100-00009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8" name="Text Box 7">
          <a:extLst>
            <a:ext uri="{FF2B5EF4-FFF2-40B4-BE49-F238E27FC236}">
              <a16:creationId xmlns:a16="http://schemas.microsoft.com/office/drawing/2014/main" id="{00000000-0008-0000-0100-00009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19" name="Text Box 7">
          <a:extLst>
            <a:ext uri="{FF2B5EF4-FFF2-40B4-BE49-F238E27FC236}">
              <a16:creationId xmlns:a16="http://schemas.microsoft.com/office/drawing/2014/main" id="{00000000-0008-0000-0100-00009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0" name="Text Box 7">
          <a:extLst>
            <a:ext uri="{FF2B5EF4-FFF2-40B4-BE49-F238E27FC236}">
              <a16:creationId xmlns:a16="http://schemas.microsoft.com/office/drawing/2014/main" id="{00000000-0008-0000-0100-00009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1" name="Text Box 7">
          <a:extLst>
            <a:ext uri="{FF2B5EF4-FFF2-40B4-BE49-F238E27FC236}">
              <a16:creationId xmlns:a16="http://schemas.microsoft.com/office/drawing/2014/main" id="{00000000-0008-0000-0100-00009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2" name="Text Box 7">
          <a:extLst>
            <a:ext uri="{FF2B5EF4-FFF2-40B4-BE49-F238E27FC236}">
              <a16:creationId xmlns:a16="http://schemas.microsoft.com/office/drawing/2014/main" id="{00000000-0008-0000-0100-00009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3" name="Text Box 7">
          <a:extLst>
            <a:ext uri="{FF2B5EF4-FFF2-40B4-BE49-F238E27FC236}">
              <a16:creationId xmlns:a16="http://schemas.microsoft.com/office/drawing/2014/main" id="{00000000-0008-0000-0100-00009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4" name="Text Box 7">
          <a:extLst>
            <a:ext uri="{FF2B5EF4-FFF2-40B4-BE49-F238E27FC236}">
              <a16:creationId xmlns:a16="http://schemas.microsoft.com/office/drawing/2014/main" id="{00000000-0008-0000-0100-00009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5" name="Text Box 7">
          <a:extLst>
            <a:ext uri="{FF2B5EF4-FFF2-40B4-BE49-F238E27FC236}">
              <a16:creationId xmlns:a16="http://schemas.microsoft.com/office/drawing/2014/main" id="{00000000-0008-0000-0100-00009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6" name="Text Box 7">
          <a:extLst>
            <a:ext uri="{FF2B5EF4-FFF2-40B4-BE49-F238E27FC236}">
              <a16:creationId xmlns:a16="http://schemas.microsoft.com/office/drawing/2014/main" id="{00000000-0008-0000-0100-00009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7" name="Text Box 7">
          <a:extLst>
            <a:ext uri="{FF2B5EF4-FFF2-40B4-BE49-F238E27FC236}">
              <a16:creationId xmlns:a16="http://schemas.microsoft.com/office/drawing/2014/main" id="{00000000-0008-0000-0100-00009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8" name="Text Box 7">
          <a:extLst>
            <a:ext uri="{FF2B5EF4-FFF2-40B4-BE49-F238E27FC236}">
              <a16:creationId xmlns:a16="http://schemas.microsoft.com/office/drawing/2014/main" id="{00000000-0008-0000-0100-00009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29" name="Text Box 7">
          <a:extLst>
            <a:ext uri="{FF2B5EF4-FFF2-40B4-BE49-F238E27FC236}">
              <a16:creationId xmlns:a16="http://schemas.microsoft.com/office/drawing/2014/main" id="{00000000-0008-0000-0100-00009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0" name="Text Box 7">
          <a:extLst>
            <a:ext uri="{FF2B5EF4-FFF2-40B4-BE49-F238E27FC236}">
              <a16:creationId xmlns:a16="http://schemas.microsoft.com/office/drawing/2014/main" id="{00000000-0008-0000-0100-00009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1" name="Text Box 7">
          <a:extLst>
            <a:ext uri="{FF2B5EF4-FFF2-40B4-BE49-F238E27FC236}">
              <a16:creationId xmlns:a16="http://schemas.microsoft.com/office/drawing/2014/main" id="{00000000-0008-0000-0100-00009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2" name="Text Box 7">
          <a:extLst>
            <a:ext uri="{FF2B5EF4-FFF2-40B4-BE49-F238E27FC236}">
              <a16:creationId xmlns:a16="http://schemas.microsoft.com/office/drawing/2014/main" id="{00000000-0008-0000-0100-0000A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3" name="Text Box 7">
          <a:extLst>
            <a:ext uri="{FF2B5EF4-FFF2-40B4-BE49-F238E27FC236}">
              <a16:creationId xmlns:a16="http://schemas.microsoft.com/office/drawing/2014/main" id="{00000000-0008-0000-0100-0000A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4" name="Text Box 7">
          <a:extLst>
            <a:ext uri="{FF2B5EF4-FFF2-40B4-BE49-F238E27FC236}">
              <a16:creationId xmlns:a16="http://schemas.microsoft.com/office/drawing/2014/main" id="{00000000-0008-0000-0100-0000A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5" name="Text Box 7">
          <a:extLst>
            <a:ext uri="{FF2B5EF4-FFF2-40B4-BE49-F238E27FC236}">
              <a16:creationId xmlns:a16="http://schemas.microsoft.com/office/drawing/2014/main" id="{00000000-0008-0000-0100-0000A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6" name="Text Box 7">
          <a:extLst>
            <a:ext uri="{FF2B5EF4-FFF2-40B4-BE49-F238E27FC236}">
              <a16:creationId xmlns:a16="http://schemas.microsoft.com/office/drawing/2014/main" id="{00000000-0008-0000-0100-0000A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7" name="Text Box 7">
          <a:extLst>
            <a:ext uri="{FF2B5EF4-FFF2-40B4-BE49-F238E27FC236}">
              <a16:creationId xmlns:a16="http://schemas.microsoft.com/office/drawing/2014/main" id="{00000000-0008-0000-0100-0000A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8" name="Text Box 7">
          <a:extLst>
            <a:ext uri="{FF2B5EF4-FFF2-40B4-BE49-F238E27FC236}">
              <a16:creationId xmlns:a16="http://schemas.microsoft.com/office/drawing/2014/main" id="{00000000-0008-0000-0100-0000A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39" name="Text Box 7">
          <a:extLst>
            <a:ext uri="{FF2B5EF4-FFF2-40B4-BE49-F238E27FC236}">
              <a16:creationId xmlns:a16="http://schemas.microsoft.com/office/drawing/2014/main" id="{00000000-0008-0000-0100-0000A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0" name="Text Box 7">
          <a:extLst>
            <a:ext uri="{FF2B5EF4-FFF2-40B4-BE49-F238E27FC236}">
              <a16:creationId xmlns:a16="http://schemas.microsoft.com/office/drawing/2014/main" id="{00000000-0008-0000-0100-0000A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1" name="Text Box 7">
          <a:extLst>
            <a:ext uri="{FF2B5EF4-FFF2-40B4-BE49-F238E27FC236}">
              <a16:creationId xmlns:a16="http://schemas.microsoft.com/office/drawing/2014/main" id="{00000000-0008-0000-0100-0000A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2" name="Text Box 7">
          <a:extLst>
            <a:ext uri="{FF2B5EF4-FFF2-40B4-BE49-F238E27FC236}">
              <a16:creationId xmlns:a16="http://schemas.microsoft.com/office/drawing/2014/main" id="{00000000-0008-0000-0100-0000A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3" name="Text Box 7">
          <a:extLst>
            <a:ext uri="{FF2B5EF4-FFF2-40B4-BE49-F238E27FC236}">
              <a16:creationId xmlns:a16="http://schemas.microsoft.com/office/drawing/2014/main" id="{00000000-0008-0000-0100-0000A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4" name="Text Box 7">
          <a:extLst>
            <a:ext uri="{FF2B5EF4-FFF2-40B4-BE49-F238E27FC236}">
              <a16:creationId xmlns:a16="http://schemas.microsoft.com/office/drawing/2014/main" id="{00000000-0008-0000-0100-0000A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5" name="Text Box 7">
          <a:extLst>
            <a:ext uri="{FF2B5EF4-FFF2-40B4-BE49-F238E27FC236}">
              <a16:creationId xmlns:a16="http://schemas.microsoft.com/office/drawing/2014/main" id="{00000000-0008-0000-0100-0000A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6" name="Text Box 7">
          <a:extLst>
            <a:ext uri="{FF2B5EF4-FFF2-40B4-BE49-F238E27FC236}">
              <a16:creationId xmlns:a16="http://schemas.microsoft.com/office/drawing/2014/main" id="{00000000-0008-0000-0100-0000A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7" name="Text Box 7">
          <a:extLst>
            <a:ext uri="{FF2B5EF4-FFF2-40B4-BE49-F238E27FC236}">
              <a16:creationId xmlns:a16="http://schemas.microsoft.com/office/drawing/2014/main" id="{00000000-0008-0000-0100-0000A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8" name="Text Box 7">
          <a:extLst>
            <a:ext uri="{FF2B5EF4-FFF2-40B4-BE49-F238E27FC236}">
              <a16:creationId xmlns:a16="http://schemas.microsoft.com/office/drawing/2014/main" id="{00000000-0008-0000-0100-0000B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49" name="Text Box 7">
          <a:extLst>
            <a:ext uri="{FF2B5EF4-FFF2-40B4-BE49-F238E27FC236}">
              <a16:creationId xmlns:a16="http://schemas.microsoft.com/office/drawing/2014/main" id="{00000000-0008-0000-0100-0000B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0" name="Text Box 7">
          <a:extLst>
            <a:ext uri="{FF2B5EF4-FFF2-40B4-BE49-F238E27FC236}">
              <a16:creationId xmlns:a16="http://schemas.microsoft.com/office/drawing/2014/main" id="{00000000-0008-0000-0100-0000B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1" name="Text Box 7">
          <a:extLst>
            <a:ext uri="{FF2B5EF4-FFF2-40B4-BE49-F238E27FC236}">
              <a16:creationId xmlns:a16="http://schemas.microsoft.com/office/drawing/2014/main" id="{00000000-0008-0000-0100-0000B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2" name="Text Box 7">
          <a:extLst>
            <a:ext uri="{FF2B5EF4-FFF2-40B4-BE49-F238E27FC236}">
              <a16:creationId xmlns:a16="http://schemas.microsoft.com/office/drawing/2014/main" id="{00000000-0008-0000-0100-0000B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3" name="Text Box 7">
          <a:extLst>
            <a:ext uri="{FF2B5EF4-FFF2-40B4-BE49-F238E27FC236}">
              <a16:creationId xmlns:a16="http://schemas.microsoft.com/office/drawing/2014/main" id="{00000000-0008-0000-0100-0000B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4" name="Text Box 7">
          <a:extLst>
            <a:ext uri="{FF2B5EF4-FFF2-40B4-BE49-F238E27FC236}">
              <a16:creationId xmlns:a16="http://schemas.microsoft.com/office/drawing/2014/main" id="{00000000-0008-0000-0100-0000B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5" name="Text Box 7">
          <a:extLst>
            <a:ext uri="{FF2B5EF4-FFF2-40B4-BE49-F238E27FC236}">
              <a16:creationId xmlns:a16="http://schemas.microsoft.com/office/drawing/2014/main" id="{00000000-0008-0000-0100-0000B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6" name="Text Box 7">
          <a:extLst>
            <a:ext uri="{FF2B5EF4-FFF2-40B4-BE49-F238E27FC236}">
              <a16:creationId xmlns:a16="http://schemas.microsoft.com/office/drawing/2014/main" id="{00000000-0008-0000-0100-0000B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7" name="Text Box 7">
          <a:extLst>
            <a:ext uri="{FF2B5EF4-FFF2-40B4-BE49-F238E27FC236}">
              <a16:creationId xmlns:a16="http://schemas.microsoft.com/office/drawing/2014/main" id="{00000000-0008-0000-0100-0000B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8" name="Text Box 7">
          <a:extLst>
            <a:ext uri="{FF2B5EF4-FFF2-40B4-BE49-F238E27FC236}">
              <a16:creationId xmlns:a16="http://schemas.microsoft.com/office/drawing/2014/main" id="{00000000-0008-0000-0100-0000B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59" name="Text Box 7">
          <a:extLst>
            <a:ext uri="{FF2B5EF4-FFF2-40B4-BE49-F238E27FC236}">
              <a16:creationId xmlns:a16="http://schemas.microsoft.com/office/drawing/2014/main" id="{00000000-0008-0000-0100-0000B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0" name="Text Box 7">
          <a:extLst>
            <a:ext uri="{FF2B5EF4-FFF2-40B4-BE49-F238E27FC236}">
              <a16:creationId xmlns:a16="http://schemas.microsoft.com/office/drawing/2014/main" id="{00000000-0008-0000-0100-0000B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1" name="Text Box 7">
          <a:extLst>
            <a:ext uri="{FF2B5EF4-FFF2-40B4-BE49-F238E27FC236}">
              <a16:creationId xmlns:a16="http://schemas.microsoft.com/office/drawing/2014/main" id="{00000000-0008-0000-0100-0000B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2" name="Text Box 7">
          <a:extLst>
            <a:ext uri="{FF2B5EF4-FFF2-40B4-BE49-F238E27FC236}">
              <a16:creationId xmlns:a16="http://schemas.microsoft.com/office/drawing/2014/main" id="{00000000-0008-0000-0100-0000B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3" name="Text Box 7">
          <a:extLst>
            <a:ext uri="{FF2B5EF4-FFF2-40B4-BE49-F238E27FC236}">
              <a16:creationId xmlns:a16="http://schemas.microsoft.com/office/drawing/2014/main" id="{00000000-0008-0000-0100-0000B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4" name="Text Box 7">
          <a:extLst>
            <a:ext uri="{FF2B5EF4-FFF2-40B4-BE49-F238E27FC236}">
              <a16:creationId xmlns:a16="http://schemas.microsoft.com/office/drawing/2014/main" id="{00000000-0008-0000-0100-0000C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5" name="Text Box 7">
          <a:extLst>
            <a:ext uri="{FF2B5EF4-FFF2-40B4-BE49-F238E27FC236}">
              <a16:creationId xmlns:a16="http://schemas.microsoft.com/office/drawing/2014/main" id="{00000000-0008-0000-0100-0000C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6" name="Text Box 7">
          <a:extLst>
            <a:ext uri="{FF2B5EF4-FFF2-40B4-BE49-F238E27FC236}">
              <a16:creationId xmlns:a16="http://schemas.microsoft.com/office/drawing/2014/main" id="{00000000-0008-0000-0100-0000C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7" name="Text Box 7">
          <a:extLst>
            <a:ext uri="{FF2B5EF4-FFF2-40B4-BE49-F238E27FC236}">
              <a16:creationId xmlns:a16="http://schemas.microsoft.com/office/drawing/2014/main" id="{00000000-0008-0000-0100-0000C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8" name="Text Box 7">
          <a:extLst>
            <a:ext uri="{FF2B5EF4-FFF2-40B4-BE49-F238E27FC236}">
              <a16:creationId xmlns:a16="http://schemas.microsoft.com/office/drawing/2014/main" id="{00000000-0008-0000-0100-0000C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69" name="Text Box 7">
          <a:extLst>
            <a:ext uri="{FF2B5EF4-FFF2-40B4-BE49-F238E27FC236}">
              <a16:creationId xmlns:a16="http://schemas.microsoft.com/office/drawing/2014/main" id="{00000000-0008-0000-0100-0000C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0" name="Text Box 7">
          <a:extLst>
            <a:ext uri="{FF2B5EF4-FFF2-40B4-BE49-F238E27FC236}">
              <a16:creationId xmlns:a16="http://schemas.microsoft.com/office/drawing/2014/main" id="{00000000-0008-0000-0100-0000C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1" name="Text Box 7">
          <a:extLst>
            <a:ext uri="{FF2B5EF4-FFF2-40B4-BE49-F238E27FC236}">
              <a16:creationId xmlns:a16="http://schemas.microsoft.com/office/drawing/2014/main" id="{00000000-0008-0000-0100-0000C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2" name="Text Box 7">
          <a:extLst>
            <a:ext uri="{FF2B5EF4-FFF2-40B4-BE49-F238E27FC236}">
              <a16:creationId xmlns:a16="http://schemas.microsoft.com/office/drawing/2014/main" id="{00000000-0008-0000-0100-0000C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3" name="Text Box 7">
          <a:extLst>
            <a:ext uri="{FF2B5EF4-FFF2-40B4-BE49-F238E27FC236}">
              <a16:creationId xmlns:a16="http://schemas.microsoft.com/office/drawing/2014/main" id="{00000000-0008-0000-0100-0000C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4" name="Text Box 7">
          <a:extLst>
            <a:ext uri="{FF2B5EF4-FFF2-40B4-BE49-F238E27FC236}">
              <a16:creationId xmlns:a16="http://schemas.microsoft.com/office/drawing/2014/main" id="{00000000-0008-0000-0100-0000C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5" name="Text Box 7">
          <a:extLst>
            <a:ext uri="{FF2B5EF4-FFF2-40B4-BE49-F238E27FC236}">
              <a16:creationId xmlns:a16="http://schemas.microsoft.com/office/drawing/2014/main" id="{00000000-0008-0000-0100-0000C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6" name="Text Box 7">
          <a:extLst>
            <a:ext uri="{FF2B5EF4-FFF2-40B4-BE49-F238E27FC236}">
              <a16:creationId xmlns:a16="http://schemas.microsoft.com/office/drawing/2014/main" id="{00000000-0008-0000-0100-0000C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7" name="Text Box 7">
          <a:extLst>
            <a:ext uri="{FF2B5EF4-FFF2-40B4-BE49-F238E27FC236}">
              <a16:creationId xmlns:a16="http://schemas.microsoft.com/office/drawing/2014/main" id="{00000000-0008-0000-0100-0000C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8" name="Text Box 7">
          <a:extLst>
            <a:ext uri="{FF2B5EF4-FFF2-40B4-BE49-F238E27FC236}">
              <a16:creationId xmlns:a16="http://schemas.microsoft.com/office/drawing/2014/main" id="{00000000-0008-0000-0100-0000C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79" name="Text Box 7">
          <a:extLst>
            <a:ext uri="{FF2B5EF4-FFF2-40B4-BE49-F238E27FC236}">
              <a16:creationId xmlns:a16="http://schemas.microsoft.com/office/drawing/2014/main" id="{00000000-0008-0000-0100-0000C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0" name="Text Box 7">
          <a:extLst>
            <a:ext uri="{FF2B5EF4-FFF2-40B4-BE49-F238E27FC236}">
              <a16:creationId xmlns:a16="http://schemas.microsoft.com/office/drawing/2014/main" id="{00000000-0008-0000-0100-0000D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1" name="Text Box 7">
          <a:extLst>
            <a:ext uri="{FF2B5EF4-FFF2-40B4-BE49-F238E27FC236}">
              <a16:creationId xmlns:a16="http://schemas.microsoft.com/office/drawing/2014/main" id="{00000000-0008-0000-0100-0000D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2" name="Text Box 7">
          <a:extLst>
            <a:ext uri="{FF2B5EF4-FFF2-40B4-BE49-F238E27FC236}">
              <a16:creationId xmlns:a16="http://schemas.microsoft.com/office/drawing/2014/main" id="{00000000-0008-0000-0100-0000D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3" name="Text Box 7">
          <a:extLst>
            <a:ext uri="{FF2B5EF4-FFF2-40B4-BE49-F238E27FC236}">
              <a16:creationId xmlns:a16="http://schemas.microsoft.com/office/drawing/2014/main" id="{00000000-0008-0000-0100-0000D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4" name="Text Box 7">
          <a:extLst>
            <a:ext uri="{FF2B5EF4-FFF2-40B4-BE49-F238E27FC236}">
              <a16:creationId xmlns:a16="http://schemas.microsoft.com/office/drawing/2014/main" id="{00000000-0008-0000-0100-0000D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5" name="Text Box 7">
          <a:extLst>
            <a:ext uri="{FF2B5EF4-FFF2-40B4-BE49-F238E27FC236}">
              <a16:creationId xmlns:a16="http://schemas.microsoft.com/office/drawing/2014/main" id="{00000000-0008-0000-0100-0000D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6" name="Text Box 7">
          <a:extLst>
            <a:ext uri="{FF2B5EF4-FFF2-40B4-BE49-F238E27FC236}">
              <a16:creationId xmlns:a16="http://schemas.microsoft.com/office/drawing/2014/main" id="{00000000-0008-0000-0100-0000D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7" name="Text Box 7">
          <a:extLst>
            <a:ext uri="{FF2B5EF4-FFF2-40B4-BE49-F238E27FC236}">
              <a16:creationId xmlns:a16="http://schemas.microsoft.com/office/drawing/2014/main" id="{00000000-0008-0000-0100-0000D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8" name="Text Box 7">
          <a:extLst>
            <a:ext uri="{FF2B5EF4-FFF2-40B4-BE49-F238E27FC236}">
              <a16:creationId xmlns:a16="http://schemas.microsoft.com/office/drawing/2014/main" id="{00000000-0008-0000-0100-0000D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89" name="Text Box 7">
          <a:extLst>
            <a:ext uri="{FF2B5EF4-FFF2-40B4-BE49-F238E27FC236}">
              <a16:creationId xmlns:a16="http://schemas.microsoft.com/office/drawing/2014/main" id="{00000000-0008-0000-0100-0000D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0" name="Text Box 7">
          <a:extLst>
            <a:ext uri="{FF2B5EF4-FFF2-40B4-BE49-F238E27FC236}">
              <a16:creationId xmlns:a16="http://schemas.microsoft.com/office/drawing/2014/main" id="{00000000-0008-0000-0100-0000D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1" name="Text Box 7">
          <a:extLst>
            <a:ext uri="{FF2B5EF4-FFF2-40B4-BE49-F238E27FC236}">
              <a16:creationId xmlns:a16="http://schemas.microsoft.com/office/drawing/2014/main" id="{00000000-0008-0000-0100-0000D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2" name="Text Box 7">
          <a:extLst>
            <a:ext uri="{FF2B5EF4-FFF2-40B4-BE49-F238E27FC236}">
              <a16:creationId xmlns:a16="http://schemas.microsoft.com/office/drawing/2014/main" id="{00000000-0008-0000-0100-0000D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3" name="Text Box 7">
          <a:extLst>
            <a:ext uri="{FF2B5EF4-FFF2-40B4-BE49-F238E27FC236}">
              <a16:creationId xmlns:a16="http://schemas.microsoft.com/office/drawing/2014/main" id="{00000000-0008-0000-0100-0000D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4" name="Text Box 7">
          <a:extLst>
            <a:ext uri="{FF2B5EF4-FFF2-40B4-BE49-F238E27FC236}">
              <a16:creationId xmlns:a16="http://schemas.microsoft.com/office/drawing/2014/main" id="{00000000-0008-0000-0100-0000D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5" name="Text Box 7">
          <a:extLst>
            <a:ext uri="{FF2B5EF4-FFF2-40B4-BE49-F238E27FC236}">
              <a16:creationId xmlns:a16="http://schemas.microsoft.com/office/drawing/2014/main" id="{00000000-0008-0000-0100-0000D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6" name="Text Box 7">
          <a:extLst>
            <a:ext uri="{FF2B5EF4-FFF2-40B4-BE49-F238E27FC236}">
              <a16:creationId xmlns:a16="http://schemas.microsoft.com/office/drawing/2014/main" id="{00000000-0008-0000-0100-0000E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7" name="Text Box 7">
          <a:extLst>
            <a:ext uri="{FF2B5EF4-FFF2-40B4-BE49-F238E27FC236}">
              <a16:creationId xmlns:a16="http://schemas.microsoft.com/office/drawing/2014/main" id="{00000000-0008-0000-0100-0000E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8" name="Text Box 7">
          <a:extLst>
            <a:ext uri="{FF2B5EF4-FFF2-40B4-BE49-F238E27FC236}">
              <a16:creationId xmlns:a16="http://schemas.microsoft.com/office/drawing/2014/main" id="{00000000-0008-0000-0100-0000E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699" name="Text Box 7">
          <a:extLst>
            <a:ext uri="{FF2B5EF4-FFF2-40B4-BE49-F238E27FC236}">
              <a16:creationId xmlns:a16="http://schemas.microsoft.com/office/drawing/2014/main" id="{00000000-0008-0000-0100-0000E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0" name="Text Box 7">
          <a:extLst>
            <a:ext uri="{FF2B5EF4-FFF2-40B4-BE49-F238E27FC236}">
              <a16:creationId xmlns:a16="http://schemas.microsoft.com/office/drawing/2014/main" id="{00000000-0008-0000-0100-0000E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1" name="Text Box 7">
          <a:extLst>
            <a:ext uri="{FF2B5EF4-FFF2-40B4-BE49-F238E27FC236}">
              <a16:creationId xmlns:a16="http://schemas.microsoft.com/office/drawing/2014/main" id="{00000000-0008-0000-0100-0000E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2" name="Text Box 7">
          <a:extLst>
            <a:ext uri="{FF2B5EF4-FFF2-40B4-BE49-F238E27FC236}">
              <a16:creationId xmlns:a16="http://schemas.microsoft.com/office/drawing/2014/main" id="{00000000-0008-0000-0100-0000E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3" name="Text Box 7">
          <a:extLst>
            <a:ext uri="{FF2B5EF4-FFF2-40B4-BE49-F238E27FC236}">
              <a16:creationId xmlns:a16="http://schemas.microsoft.com/office/drawing/2014/main" id="{00000000-0008-0000-0100-0000E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4" name="Text Box 7">
          <a:extLst>
            <a:ext uri="{FF2B5EF4-FFF2-40B4-BE49-F238E27FC236}">
              <a16:creationId xmlns:a16="http://schemas.microsoft.com/office/drawing/2014/main" id="{00000000-0008-0000-0100-0000E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5" name="Text Box 7">
          <a:extLst>
            <a:ext uri="{FF2B5EF4-FFF2-40B4-BE49-F238E27FC236}">
              <a16:creationId xmlns:a16="http://schemas.microsoft.com/office/drawing/2014/main" id="{00000000-0008-0000-0100-0000E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6" name="Text Box 7">
          <a:extLst>
            <a:ext uri="{FF2B5EF4-FFF2-40B4-BE49-F238E27FC236}">
              <a16:creationId xmlns:a16="http://schemas.microsoft.com/office/drawing/2014/main" id="{00000000-0008-0000-0100-0000E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7" name="Text Box 7">
          <a:extLst>
            <a:ext uri="{FF2B5EF4-FFF2-40B4-BE49-F238E27FC236}">
              <a16:creationId xmlns:a16="http://schemas.microsoft.com/office/drawing/2014/main" id="{00000000-0008-0000-0100-0000E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8" name="Text Box 7">
          <a:extLst>
            <a:ext uri="{FF2B5EF4-FFF2-40B4-BE49-F238E27FC236}">
              <a16:creationId xmlns:a16="http://schemas.microsoft.com/office/drawing/2014/main" id="{00000000-0008-0000-0100-0000E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09" name="Text Box 7">
          <a:extLst>
            <a:ext uri="{FF2B5EF4-FFF2-40B4-BE49-F238E27FC236}">
              <a16:creationId xmlns:a16="http://schemas.microsoft.com/office/drawing/2014/main" id="{00000000-0008-0000-0100-0000E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0" name="Text Box 7">
          <a:extLst>
            <a:ext uri="{FF2B5EF4-FFF2-40B4-BE49-F238E27FC236}">
              <a16:creationId xmlns:a16="http://schemas.microsoft.com/office/drawing/2014/main" id="{00000000-0008-0000-0100-0000E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1" name="Text Box 7">
          <a:extLst>
            <a:ext uri="{FF2B5EF4-FFF2-40B4-BE49-F238E27FC236}">
              <a16:creationId xmlns:a16="http://schemas.microsoft.com/office/drawing/2014/main" id="{00000000-0008-0000-0100-0000E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2" name="Text Box 7">
          <a:extLst>
            <a:ext uri="{FF2B5EF4-FFF2-40B4-BE49-F238E27FC236}">
              <a16:creationId xmlns:a16="http://schemas.microsoft.com/office/drawing/2014/main" id="{00000000-0008-0000-0100-0000F0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3" name="Text Box 7">
          <a:extLst>
            <a:ext uri="{FF2B5EF4-FFF2-40B4-BE49-F238E27FC236}">
              <a16:creationId xmlns:a16="http://schemas.microsoft.com/office/drawing/2014/main" id="{00000000-0008-0000-0100-0000F1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4" name="Text Box 7">
          <a:extLst>
            <a:ext uri="{FF2B5EF4-FFF2-40B4-BE49-F238E27FC236}">
              <a16:creationId xmlns:a16="http://schemas.microsoft.com/office/drawing/2014/main" id="{00000000-0008-0000-0100-0000F2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5" name="Text Box 7">
          <a:extLst>
            <a:ext uri="{FF2B5EF4-FFF2-40B4-BE49-F238E27FC236}">
              <a16:creationId xmlns:a16="http://schemas.microsoft.com/office/drawing/2014/main" id="{00000000-0008-0000-0100-0000F3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6" name="Text Box 7">
          <a:extLst>
            <a:ext uri="{FF2B5EF4-FFF2-40B4-BE49-F238E27FC236}">
              <a16:creationId xmlns:a16="http://schemas.microsoft.com/office/drawing/2014/main" id="{00000000-0008-0000-0100-0000F4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7" name="Text Box 7">
          <a:extLst>
            <a:ext uri="{FF2B5EF4-FFF2-40B4-BE49-F238E27FC236}">
              <a16:creationId xmlns:a16="http://schemas.microsoft.com/office/drawing/2014/main" id="{00000000-0008-0000-0100-0000F5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8" name="Text Box 7">
          <a:extLst>
            <a:ext uri="{FF2B5EF4-FFF2-40B4-BE49-F238E27FC236}">
              <a16:creationId xmlns:a16="http://schemas.microsoft.com/office/drawing/2014/main" id="{00000000-0008-0000-0100-0000F6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19" name="Text Box 7">
          <a:extLst>
            <a:ext uri="{FF2B5EF4-FFF2-40B4-BE49-F238E27FC236}">
              <a16:creationId xmlns:a16="http://schemas.microsoft.com/office/drawing/2014/main" id="{00000000-0008-0000-0100-0000F7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0" name="Text Box 7">
          <a:extLst>
            <a:ext uri="{FF2B5EF4-FFF2-40B4-BE49-F238E27FC236}">
              <a16:creationId xmlns:a16="http://schemas.microsoft.com/office/drawing/2014/main" id="{00000000-0008-0000-0100-0000F8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1" name="Text Box 7">
          <a:extLst>
            <a:ext uri="{FF2B5EF4-FFF2-40B4-BE49-F238E27FC236}">
              <a16:creationId xmlns:a16="http://schemas.microsoft.com/office/drawing/2014/main" id="{00000000-0008-0000-0100-0000F9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2" name="Text Box 7">
          <a:extLst>
            <a:ext uri="{FF2B5EF4-FFF2-40B4-BE49-F238E27FC236}">
              <a16:creationId xmlns:a16="http://schemas.microsoft.com/office/drawing/2014/main" id="{00000000-0008-0000-0100-0000FA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3" name="Text Box 7">
          <a:extLst>
            <a:ext uri="{FF2B5EF4-FFF2-40B4-BE49-F238E27FC236}">
              <a16:creationId xmlns:a16="http://schemas.microsoft.com/office/drawing/2014/main" id="{00000000-0008-0000-0100-0000FB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4" name="Text Box 7">
          <a:extLst>
            <a:ext uri="{FF2B5EF4-FFF2-40B4-BE49-F238E27FC236}">
              <a16:creationId xmlns:a16="http://schemas.microsoft.com/office/drawing/2014/main" id="{00000000-0008-0000-0100-0000FC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5" name="Text Box 7">
          <a:extLst>
            <a:ext uri="{FF2B5EF4-FFF2-40B4-BE49-F238E27FC236}">
              <a16:creationId xmlns:a16="http://schemas.microsoft.com/office/drawing/2014/main" id="{00000000-0008-0000-0100-0000FD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6" name="Text Box 7">
          <a:extLst>
            <a:ext uri="{FF2B5EF4-FFF2-40B4-BE49-F238E27FC236}">
              <a16:creationId xmlns:a16="http://schemas.microsoft.com/office/drawing/2014/main" id="{00000000-0008-0000-0100-0000FE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7" name="Text Box 7">
          <a:extLst>
            <a:ext uri="{FF2B5EF4-FFF2-40B4-BE49-F238E27FC236}">
              <a16:creationId xmlns:a16="http://schemas.microsoft.com/office/drawing/2014/main" id="{00000000-0008-0000-0100-0000FF25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8" name="Text Box 7">
          <a:extLst>
            <a:ext uri="{FF2B5EF4-FFF2-40B4-BE49-F238E27FC236}">
              <a16:creationId xmlns:a16="http://schemas.microsoft.com/office/drawing/2014/main" id="{00000000-0008-0000-0100-00000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29" name="Text Box 7">
          <a:extLst>
            <a:ext uri="{FF2B5EF4-FFF2-40B4-BE49-F238E27FC236}">
              <a16:creationId xmlns:a16="http://schemas.microsoft.com/office/drawing/2014/main" id="{00000000-0008-0000-0100-00000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0" name="Text Box 7">
          <a:extLst>
            <a:ext uri="{FF2B5EF4-FFF2-40B4-BE49-F238E27FC236}">
              <a16:creationId xmlns:a16="http://schemas.microsoft.com/office/drawing/2014/main" id="{00000000-0008-0000-0100-00000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1" name="Text Box 7">
          <a:extLst>
            <a:ext uri="{FF2B5EF4-FFF2-40B4-BE49-F238E27FC236}">
              <a16:creationId xmlns:a16="http://schemas.microsoft.com/office/drawing/2014/main" id="{00000000-0008-0000-0100-00000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2" name="Text Box 7">
          <a:extLst>
            <a:ext uri="{FF2B5EF4-FFF2-40B4-BE49-F238E27FC236}">
              <a16:creationId xmlns:a16="http://schemas.microsoft.com/office/drawing/2014/main" id="{00000000-0008-0000-0100-00000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3" name="Text Box 7">
          <a:extLst>
            <a:ext uri="{FF2B5EF4-FFF2-40B4-BE49-F238E27FC236}">
              <a16:creationId xmlns:a16="http://schemas.microsoft.com/office/drawing/2014/main" id="{00000000-0008-0000-0100-00000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4" name="Text Box 7">
          <a:extLst>
            <a:ext uri="{FF2B5EF4-FFF2-40B4-BE49-F238E27FC236}">
              <a16:creationId xmlns:a16="http://schemas.microsoft.com/office/drawing/2014/main" id="{00000000-0008-0000-0100-00000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5" name="Text Box 7">
          <a:extLst>
            <a:ext uri="{FF2B5EF4-FFF2-40B4-BE49-F238E27FC236}">
              <a16:creationId xmlns:a16="http://schemas.microsoft.com/office/drawing/2014/main" id="{00000000-0008-0000-0100-00000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6" name="Text Box 7">
          <a:extLst>
            <a:ext uri="{FF2B5EF4-FFF2-40B4-BE49-F238E27FC236}">
              <a16:creationId xmlns:a16="http://schemas.microsoft.com/office/drawing/2014/main" id="{00000000-0008-0000-0100-00000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7" name="Text Box 7">
          <a:extLst>
            <a:ext uri="{FF2B5EF4-FFF2-40B4-BE49-F238E27FC236}">
              <a16:creationId xmlns:a16="http://schemas.microsoft.com/office/drawing/2014/main" id="{00000000-0008-0000-0100-00000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8" name="Text Box 7">
          <a:extLst>
            <a:ext uri="{FF2B5EF4-FFF2-40B4-BE49-F238E27FC236}">
              <a16:creationId xmlns:a16="http://schemas.microsoft.com/office/drawing/2014/main" id="{00000000-0008-0000-0100-00000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39" name="Text Box 7">
          <a:extLst>
            <a:ext uri="{FF2B5EF4-FFF2-40B4-BE49-F238E27FC236}">
              <a16:creationId xmlns:a16="http://schemas.microsoft.com/office/drawing/2014/main" id="{00000000-0008-0000-0100-00000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0" name="Text Box 7">
          <a:extLst>
            <a:ext uri="{FF2B5EF4-FFF2-40B4-BE49-F238E27FC236}">
              <a16:creationId xmlns:a16="http://schemas.microsoft.com/office/drawing/2014/main" id="{00000000-0008-0000-0100-00000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1" name="Text Box 7">
          <a:extLst>
            <a:ext uri="{FF2B5EF4-FFF2-40B4-BE49-F238E27FC236}">
              <a16:creationId xmlns:a16="http://schemas.microsoft.com/office/drawing/2014/main" id="{00000000-0008-0000-0100-00000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2" name="Text Box 7">
          <a:extLst>
            <a:ext uri="{FF2B5EF4-FFF2-40B4-BE49-F238E27FC236}">
              <a16:creationId xmlns:a16="http://schemas.microsoft.com/office/drawing/2014/main" id="{00000000-0008-0000-0100-00000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3" name="Text Box 7">
          <a:extLst>
            <a:ext uri="{FF2B5EF4-FFF2-40B4-BE49-F238E27FC236}">
              <a16:creationId xmlns:a16="http://schemas.microsoft.com/office/drawing/2014/main" id="{00000000-0008-0000-0100-00000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4" name="Text Box 7">
          <a:extLst>
            <a:ext uri="{FF2B5EF4-FFF2-40B4-BE49-F238E27FC236}">
              <a16:creationId xmlns:a16="http://schemas.microsoft.com/office/drawing/2014/main" id="{00000000-0008-0000-0100-00001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5" name="Text Box 7">
          <a:extLst>
            <a:ext uri="{FF2B5EF4-FFF2-40B4-BE49-F238E27FC236}">
              <a16:creationId xmlns:a16="http://schemas.microsoft.com/office/drawing/2014/main" id="{00000000-0008-0000-0100-00001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6" name="Text Box 7">
          <a:extLst>
            <a:ext uri="{FF2B5EF4-FFF2-40B4-BE49-F238E27FC236}">
              <a16:creationId xmlns:a16="http://schemas.microsoft.com/office/drawing/2014/main" id="{00000000-0008-0000-0100-00001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8" name="Text Box 7">
          <a:extLst>
            <a:ext uri="{FF2B5EF4-FFF2-40B4-BE49-F238E27FC236}">
              <a16:creationId xmlns:a16="http://schemas.microsoft.com/office/drawing/2014/main" id="{00000000-0008-0000-0100-00001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49" name="Text Box 7">
          <a:extLst>
            <a:ext uri="{FF2B5EF4-FFF2-40B4-BE49-F238E27FC236}">
              <a16:creationId xmlns:a16="http://schemas.microsoft.com/office/drawing/2014/main" id="{00000000-0008-0000-0100-00001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0" name="Text Box 7">
          <a:extLst>
            <a:ext uri="{FF2B5EF4-FFF2-40B4-BE49-F238E27FC236}">
              <a16:creationId xmlns:a16="http://schemas.microsoft.com/office/drawing/2014/main" id="{00000000-0008-0000-0100-00001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1" name="Text Box 7">
          <a:extLst>
            <a:ext uri="{FF2B5EF4-FFF2-40B4-BE49-F238E27FC236}">
              <a16:creationId xmlns:a16="http://schemas.microsoft.com/office/drawing/2014/main" id="{00000000-0008-0000-0100-00001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2" name="Text Box 7">
          <a:extLst>
            <a:ext uri="{FF2B5EF4-FFF2-40B4-BE49-F238E27FC236}">
              <a16:creationId xmlns:a16="http://schemas.microsoft.com/office/drawing/2014/main" id="{00000000-0008-0000-0100-00001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3" name="Text Box 7">
          <a:extLst>
            <a:ext uri="{FF2B5EF4-FFF2-40B4-BE49-F238E27FC236}">
              <a16:creationId xmlns:a16="http://schemas.microsoft.com/office/drawing/2014/main" id="{00000000-0008-0000-0100-00001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4" name="Text Box 7">
          <a:extLst>
            <a:ext uri="{FF2B5EF4-FFF2-40B4-BE49-F238E27FC236}">
              <a16:creationId xmlns:a16="http://schemas.microsoft.com/office/drawing/2014/main" id="{00000000-0008-0000-0100-00001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5" name="Text Box 7">
          <a:extLst>
            <a:ext uri="{FF2B5EF4-FFF2-40B4-BE49-F238E27FC236}">
              <a16:creationId xmlns:a16="http://schemas.microsoft.com/office/drawing/2014/main" id="{00000000-0008-0000-0100-00001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6" name="Text Box 7">
          <a:extLst>
            <a:ext uri="{FF2B5EF4-FFF2-40B4-BE49-F238E27FC236}">
              <a16:creationId xmlns:a16="http://schemas.microsoft.com/office/drawing/2014/main" id="{00000000-0008-0000-0100-00001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7" name="Text Box 7">
          <a:extLst>
            <a:ext uri="{FF2B5EF4-FFF2-40B4-BE49-F238E27FC236}">
              <a16:creationId xmlns:a16="http://schemas.microsoft.com/office/drawing/2014/main" id="{00000000-0008-0000-0100-00001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8" name="Text Box 7">
          <a:extLst>
            <a:ext uri="{FF2B5EF4-FFF2-40B4-BE49-F238E27FC236}">
              <a16:creationId xmlns:a16="http://schemas.microsoft.com/office/drawing/2014/main" id="{00000000-0008-0000-0100-00001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59" name="Text Box 7">
          <a:extLst>
            <a:ext uri="{FF2B5EF4-FFF2-40B4-BE49-F238E27FC236}">
              <a16:creationId xmlns:a16="http://schemas.microsoft.com/office/drawing/2014/main" id="{00000000-0008-0000-0100-00001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0" name="Text Box 7">
          <a:extLst>
            <a:ext uri="{FF2B5EF4-FFF2-40B4-BE49-F238E27FC236}">
              <a16:creationId xmlns:a16="http://schemas.microsoft.com/office/drawing/2014/main" id="{00000000-0008-0000-0100-00002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1" name="Text Box 7">
          <a:extLst>
            <a:ext uri="{FF2B5EF4-FFF2-40B4-BE49-F238E27FC236}">
              <a16:creationId xmlns:a16="http://schemas.microsoft.com/office/drawing/2014/main" id="{00000000-0008-0000-0100-00002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2" name="Text Box 7">
          <a:extLst>
            <a:ext uri="{FF2B5EF4-FFF2-40B4-BE49-F238E27FC236}">
              <a16:creationId xmlns:a16="http://schemas.microsoft.com/office/drawing/2014/main" id="{00000000-0008-0000-0100-00002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3" name="Text Box 7">
          <a:extLst>
            <a:ext uri="{FF2B5EF4-FFF2-40B4-BE49-F238E27FC236}">
              <a16:creationId xmlns:a16="http://schemas.microsoft.com/office/drawing/2014/main" id="{00000000-0008-0000-0100-00002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4" name="Text Box 7">
          <a:extLst>
            <a:ext uri="{FF2B5EF4-FFF2-40B4-BE49-F238E27FC236}">
              <a16:creationId xmlns:a16="http://schemas.microsoft.com/office/drawing/2014/main" id="{00000000-0008-0000-0100-00002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5" name="Text Box 7">
          <a:extLst>
            <a:ext uri="{FF2B5EF4-FFF2-40B4-BE49-F238E27FC236}">
              <a16:creationId xmlns:a16="http://schemas.microsoft.com/office/drawing/2014/main" id="{00000000-0008-0000-0100-00002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6" name="Text Box 7">
          <a:extLst>
            <a:ext uri="{FF2B5EF4-FFF2-40B4-BE49-F238E27FC236}">
              <a16:creationId xmlns:a16="http://schemas.microsoft.com/office/drawing/2014/main" id="{00000000-0008-0000-0100-00002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7" name="Text Box 7">
          <a:extLst>
            <a:ext uri="{FF2B5EF4-FFF2-40B4-BE49-F238E27FC236}">
              <a16:creationId xmlns:a16="http://schemas.microsoft.com/office/drawing/2014/main" id="{00000000-0008-0000-0100-00002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8" name="Text Box 7">
          <a:extLst>
            <a:ext uri="{FF2B5EF4-FFF2-40B4-BE49-F238E27FC236}">
              <a16:creationId xmlns:a16="http://schemas.microsoft.com/office/drawing/2014/main" id="{00000000-0008-0000-0100-00002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69" name="Text Box 7">
          <a:extLst>
            <a:ext uri="{FF2B5EF4-FFF2-40B4-BE49-F238E27FC236}">
              <a16:creationId xmlns:a16="http://schemas.microsoft.com/office/drawing/2014/main" id="{00000000-0008-0000-0100-00002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0" name="Text Box 7">
          <a:extLst>
            <a:ext uri="{FF2B5EF4-FFF2-40B4-BE49-F238E27FC236}">
              <a16:creationId xmlns:a16="http://schemas.microsoft.com/office/drawing/2014/main" id="{00000000-0008-0000-0100-00002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1" name="Text Box 7">
          <a:extLst>
            <a:ext uri="{FF2B5EF4-FFF2-40B4-BE49-F238E27FC236}">
              <a16:creationId xmlns:a16="http://schemas.microsoft.com/office/drawing/2014/main" id="{00000000-0008-0000-0100-00002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2" name="Text Box 7">
          <a:extLst>
            <a:ext uri="{FF2B5EF4-FFF2-40B4-BE49-F238E27FC236}">
              <a16:creationId xmlns:a16="http://schemas.microsoft.com/office/drawing/2014/main" id="{00000000-0008-0000-0100-00002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3" name="Text Box 7">
          <a:extLst>
            <a:ext uri="{FF2B5EF4-FFF2-40B4-BE49-F238E27FC236}">
              <a16:creationId xmlns:a16="http://schemas.microsoft.com/office/drawing/2014/main" id="{00000000-0008-0000-0100-00002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4" name="Text Box 7">
          <a:extLst>
            <a:ext uri="{FF2B5EF4-FFF2-40B4-BE49-F238E27FC236}">
              <a16:creationId xmlns:a16="http://schemas.microsoft.com/office/drawing/2014/main" id="{00000000-0008-0000-0100-00002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5" name="Text Box 7">
          <a:extLst>
            <a:ext uri="{FF2B5EF4-FFF2-40B4-BE49-F238E27FC236}">
              <a16:creationId xmlns:a16="http://schemas.microsoft.com/office/drawing/2014/main" id="{00000000-0008-0000-0100-00002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6" name="Text Box 7">
          <a:extLst>
            <a:ext uri="{FF2B5EF4-FFF2-40B4-BE49-F238E27FC236}">
              <a16:creationId xmlns:a16="http://schemas.microsoft.com/office/drawing/2014/main" id="{00000000-0008-0000-0100-00003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7" name="Text Box 7">
          <a:extLst>
            <a:ext uri="{FF2B5EF4-FFF2-40B4-BE49-F238E27FC236}">
              <a16:creationId xmlns:a16="http://schemas.microsoft.com/office/drawing/2014/main" id="{00000000-0008-0000-0100-00003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8" name="Text Box 7">
          <a:extLst>
            <a:ext uri="{FF2B5EF4-FFF2-40B4-BE49-F238E27FC236}">
              <a16:creationId xmlns:a16="http://schemas.microsoft.com/office/drawing/2014/main" id="{00000000-0008-0000-0100-00003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79" name="Text Box 7">
          <a:extLst>
            <a:ext uri="{FF2B5EF4-FFF2-40B4-BE49-F238E27FC236}">
              <a16:creationId xmlns:a16="http://schemas.microsoft.com/office/drawing/2014/main" id="{00000000-0008-0000-0100-00003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0" name="Text Box 7">
          <a:extLst>
            <a:ext uri="{FF2B5EF4-FFF2-40B4-BE49-F238E27FC236}">
              <a16:creationId xmlns:a16="http://schemas.microsoft.com/office/drawing/2014/main" id="{00000000-0008-0000-0100-00003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1" name="Text Box 7">
          <a:extLst>
            <a:ext uri="{FF2B5EF4-FFF2-40B4-BE49-F238E27FC236}">
              <a16:creationId xmlns:a16="http://schemas.microsoft.com/office/drawing/2014/main" id="{00000000-0008-0000-0100-00003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2" name="Text Box 7">
          <a:extLst>
            <a:ext uri="{FF2B5EF4-FFF2-40B4-BE49-F238E27FC236}">
              <a16:creationId xmlns:a16="http://schemas.microsoft.com/office/drawing/2014/main" id="{00000000-0008-0000-0100-00003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3" name="Text Box 7">
          <a:extLst>
            <a:ext uri="{FF2B5EF4-FFF2-40B4-BE49-F238E27FC236}">
              <a16:creationId xmlns:a16="http://schemas.microsoft.com/office/drawing/2014/main" id="{00000000-0008-0000-0100-00003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4" name="Text Box 7">
          <a:extLst>
            <a:ext uri="{FF2B5EF4-FFF2-40B4-BE49-F238E27FC236}">
              <a16:creationId xmlns:a16="http://schemas.microsoft.com/office/drawing/2014/main" id="{00000000-0008-0000-0100-00003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5" name="Text Box 7">
          <a:extLst>
            <a:ext uri="{FF2B5EF4-FFF2-40B4-BE49-F238E27FC236}">
              <a16:creationId xmlns:a16="http://schemas.microsoft.com/office/drawing/2014/main" id="{00000000-0008-0000-0100-00003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6" name="Text Box 7">
          <a:extLst>
            <a:ext uri="{FF2B5EF4-FFF2-40B4-BE49-F238E27FC236}">
              <a16:creationId xmlns:a16="http://schemas.microsoft.com/office/drawing/2014/main" id="{00000000-0008-0000-0100-00003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7" name="Text Box 7">
          <a:extLst>
            <a:ext uri="{FF2B5EF4-FFF2-40B4-BE49-F238E27FC236}">
              <a16:creationId xmlns:a16="http://schemas.microsoft.com/office/drawing/2014/main" id="{00000000-0008-0000-0100-00003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8" name="Text Box 7">
          <a:extLst>
            <a:ext uri="{FF2B5EF4-FFF2-40B4-BE49-F238E27FC236}">
              <a16:creationId xmlns:a16="http://schemas.microsoft.com/office/drawing/2014/main" id="{00000000-0008-0000-0100-00003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89" name="Text Box 7">
          <a:extLst>
            <a:ext uri="{FF2B5EF4-FFF2-40B4-BE49-F238E27FC236}">
              <a16:creationId xmlns:a16="http://schemas.microsoft.com/office/drawing/2014/main" id="{00000000-0008-0000-0100-00003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0" name="Text Box 7">
          <a:extLst>
            <a:ext uri="{FF2B5EF4-FFF2-40B4-BE49-F238E27FC236}">
              <a16:creationId xmlns:a16="http://schemas.microsoft.com/office/drawing/2014/main" id="{00000000-0008-0000-0100-00003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1" name="Text Box 7">
          <a:extLst>
            <a:ext uri="{FF2B5EF4-FFF2-40B4-BE49-F238E27FC236}">
              <a16:creationId xmlns:a16="http://schemas.microsoft.com/office/drawing/2014/main" id="{00000000-0008-0000-0100-00003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2" name="Text Box 7">
          <a:extLst>
            <a:ext uri="{FF2B5EF4-FFF2-40B4-BE49-F238E27FC236}">
              <a16:creationId xmlns:a16="http://schemas.microsoft.com/office/drawing/2014/main" id="{00000000-0008-0000-0100-00004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3" name="Text Box 7">
          <a:extLst>
            <a:ext uri="{FF2B5EF4-FFF2-40B4-BE49-F238E27FC236}">
              <a16:creationId xmlns:a16="http://schemas.microsoft.com/office/drawing/2014/main" id="{00000000-0008-0000-0100-00004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4" name="Text Box 7">
          <a:extLst>
            <a:ext uri="{FF2B5EF4-FFF2-40B4-BE49-F238E27FC236}">
              <a16:creationId xmlns:a16="http://schemas.microsoft.com/office/drawing/2014/main" id="{00000000-0008-0000-0100-00004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5" name="Text Box 7">
          <a:extLst>
            <a:ext uri="{FF2B5EF4-FFF2-40B4-BE49-F238E27FC236}">
              <a16:creationId xmlns:a16="http://schemas.microsoft.com/office/drawing/2014/main" id="{00000000-0008-0000-0100-00004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6" name="Text Box 7">
          <a:extLst>
            <a:ext uri="{FF2B5EF4-FFF2-40B4-BE49-F238E27FC236}">
              <a16:creationId xmlns:a16="http://schemas.microsoft.com/office/drawing/2014/main" id="{00000000-0008-0000-0100-00004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7" name="Text Box 7">
          <a:extLst>
            <a:ext uri="{FF2B5EF4-FFF2-40B4-BE49-F238E27FC236}">
              <a16:creationId xmlns:a16="http://schemas.microsoft.com/office/drawing/2014/main" id="{00000000-0008-0000-0100-00004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8" name="Text Box 7">
          <a:extLst>
            <a:ext uri="{FF2B5EF4-FFF2-40B4-BE49-F238E27FC236}">
              <a16:creationId xmlns:a16="http://schemas.microsoft.com/office/drawing/2014/main" id="{00000000-0008-0000-0100-00004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799" name="Text Box 7">
          <a:extLst>
            <a:ext uri="{FF2B5EF4-FFF2-40B4-BE49-F238E27FC236}">
              <a16:creationId xmlns:a16="http://schemas.microsoft.com/office/drawing/2014/main" id="{00000000-0008-0000-0100-00004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0" name="Text Box 7">
          <a:extLst>
            <a:ext uri="{FF2B5EF4-FFF2-40B4-BE49-F238E27FC236}">
              <a16:creationId xmlns:a16="http://schemas.microsoft.com/office/drawing/2014/main" id="{00000000-0008-0000-0100-00004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1" name="Text Box 7">
          <a:extLst>
            <a:ext uri="{FF2B5EF4-FFF2-40B4-BE49-F238E27FC236}">
              <a16:creationId xmlns:a16="http://schemas.microsoft.com/office/drawing/2014/main" id="{00000000-0008-0000-0100-00004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2" name="Text Box 7">
          <a:extLst>
            <a:ext uri="{FF2B5EF4-FFF2-40B4-BE49-F238E27FC236}">
              <a16:creationId xmlns:a16="http://schemas.microsoft.com/office/drawing/2014/main" id="{00000000-0008-0000-0100-00004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3" name="Text Box 7">
          <a:extLst>
            <a:ext uri="{FF2B5EF4-FFF2-40B4-BE49-F238E27FC236}">
              <a16:creationId xmlns:a16="http://schemas.microsoft.com/office/drawing/2014/main" id="{00000000-0008-0000-0100-00004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4" name="Text Box 7">
          <a:extLst>
            <a:ext uri="{FF2B5EF4-FFF2-40B4-BE49-F238E27FC236}">
              <a16:creationId xmlns:a16="http://schemas.microsoft.com/office/drawing/2014/main" id="{00000000-0008-0000-0100-00004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5" name="Text Box 7">
          <a:extLst>
            <a:ext uri="{FF2B5EF4-FFF2-40B4-BE49-F238E27FC236}">
              <a16:creationId xmlns:a16="http://schemas.microsoft.com/office/drawing/2014/main" id="{00000000-0008-0000-0100-00004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6" name="Text Box 7">
          <a:extLst>
            <a:ext uri="{FF2B5EF4-FFF2-40B4-BE49-F238E27FC236}">
              <a16:creationId xmlns:a16="http://schemas.microsoft.com/office/drawing/2014/main" id="{00000000-0008-0000-0100-00004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7" name="Text Box 7">
          <a:extLst>
            <a:ext uri="{FF2B5EF4-FFF2-40B4-BE49-F238E27FC236}">
              <a16:creationId xmlns:a16="http://schemas.microsoft.com/office/drawing/2014/main" id="{00000000-0008-0000-0100-00004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8" name="Text Box 7">
          <a:extLst>
            <a:ext uri="{FF2B5EF4-FFF2-40B4-BE49-F238E27FC236}">
              <a16:creationId xmlns:a16="http://schemas.microsoft.com/office/drawing/2014/main" id="{00000000-0008-0000-0100-00005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09" name="Text Box 7">
          <a:extLst>
            <a:ext uri="{FF2B5EF4-FFF2-40B4-BE49-F238E27FC236}">
              <a16:creationId xmlns:a16="http://schemas.microsoft.com/office/drawing/2014/main" id="{00000000-0008-0000-0100-00005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0" name="Text Box 7">
          <a:extLst>
            <a:ext uri="{FF2B5EF4-FFF2-40B4-BE49-F238E27FC236}">
              <a16:creationId xmlns:a16="http://schemas.microsoft.com/office/drawing/2014/main" id="{00000000-0008-0000-0100-00005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1" name="Text Box 7">
          <a:extLst>
            <a:ext uri="{FF2B5EF4-FFF2-40B4-BE49-F238E27FC236}">
              <a16:creationId xmlns:a16="http://schemas.microsoft.com/office/drawing/2014/main" id="{00000000-0008-0000-0100-00005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2" name="Text Box 7">
          <a:extLst>
            <a:ext uri="{FF2B5EF4-FFF2-40B4-BE49-F238E27FC236}">
              <a16:creationId xmlns:a16="http://schemas.microsoft.com/office/drawing/2014/main" id="{00000000-0008-0000-0100-00005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3" name="Text Box 7">
          <a:extLst>
            <a:ext uri="{FF2B5EF4-FFF2-40B4-BE49-F238E27FC236}">
              <a16:creationId xmlns:a16="http://schemas.microsoft.com/office/drawing/2014/main" id="{00000000-0008-0000-0100-00005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4" name="Text Box 7">
          <a:extLst>
            <a:ext uri="{FF2B5EF4-FFF2-40B4-BE49-F238E27FC236}">
              <a16:creationId xmlns:a16="http://schemas.microsoft.com/office/drawing/2014/main" id="{00000000-0008-0000-0100-00005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5" name="Text Box 7">
          <a:extLst>
            <a:ext uri="{FF2B5EF4-FFF2-40B4-BE49-F238E27FC236}">
              <a16:creationId xmlns:a16="http://schemas.microsoft.com/office/drawing/2014/main" id="{00000000-0008-0000-0100-00005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6" name="Text Box 7">
          <a:extLst>
            <a:ext uri="{FF2B5EF4-FFF2-40B4-BE49-F238E27FC236}">
              <a16:creationId xmlns:a16="http://schemas.microsoft.com/office/drawing/2014/main" id="{00000000-0008-0000-0100-00005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7" name="Text Box 7">
          <a:extLst>
            <a:ext uri="{FF2B5EF4-FFF2-40B4-BE49-F238E27FC236}">
              <a16:creationId xmlns:a16="http://schemas.microsoft.com/office/drawing/2014/main" id="{00000000-0008-0000-0100-00005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8" name="Text Box 7">
          <a:extLst>
            <a:ext uri="{FF2B5EF4-FFF2-40B4-BE49-F238E27FC236}">
              <a16:creationId xmlns:a16="http://schemas.microsoft.com/office/drawing/2014/main" id="{00000000-0008-0000-0100-00005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19" name="Text Box 7">
          <a:extLst>
            <a:ext uri="{FF2B5EF4-FFF2-40B4-BE49-F238E27FC236}">
              <a16:creationId xmlns:a16="http://schemas.microsoft.com/office/drawing/2014/main" id="{00000000-0008-0000-0100-00005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0" name="Text Box 7">
          <a:extLst>
            <a:ext uri="{FF2B5EF4-FFF2-40B4-BE49-F238E27FC236}">
              <a16:creationId xmlns:a16="http://schemas.microsoft.com/office/drawing/2014/main" id="{00000000-0008-0000-0100-00005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1" name="Text Box 7">
          <a:extLst>
            <a:ext uri="{FF2B5EF4-FFF2-40B4-BE49-F238E27FC236}">
              <a16:creationId xmlns:a16="http://schemas.microsoft.com/office/drawing/2014/main" id="{00000000-0008-0000-0100-00005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2" name="Text Box 7">
          <a:extLst>
            <a:ext uri="{FF2B5EF4-FFF2-40B4-BE49-F238E27FC236}">
              <a16:creationId xmlns:a16="http://schemas.microsoft.com/office/drawing/2014/main" id="{00000000-0008-0000-0100-00005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3" name="Text Box 7">
          <a:extLst>
            <a:ext uri="{FF2B5EF4-FFF2-40B4-BE49-F238E27FC236}">
              <a16:creationId xmlns:a16="http://schemas.microsoft.com/office/drawing/2014/main" id="{00000000-0008-0000-0100-00005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4" name="Text Box 7">
          <a:extLst>
            <a:ext uri="{FF2B5EF4-FFF2-40B4-BE49-F238E27FC236}">
              <a16:creationId xmlns:a16="http://schemas.microsoft.com/office/drawing/2014/main" id="{00000000-0008-0000-0100-00006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5" name="Text Box 7">
          <a:extLst>
            <a:ext uri="{FF2B5EF4-FFF2-40B4-BE49-F238E27FC236}">
              <a16:creationId xmlns:a16="http://schemas.microsoft.com/office/drawing/2014/main" id="{00000000-0008-0000-0100-00006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6" name="Text Box 7">
          <a:extLst>
            <a:ext uri="{FF2B5EF4-FFF2-40B4-BE49-F238E27FC236}">
              <a16:creationId xmlns:a16="http://schemas.microsoft.com/office/drawing/2014/main" id="{00000000-0008-0000-0100-00006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7" name="Text Box 7">
          <a:extLst>
            <a:ext uri="{FF2B5EF4-FFF2-40B4-BE49-F238E27FC236}">
              <a16:creationId xmlns:a16="http://schemas.microsoft.com/office/drawing/2014/main" id="{00000000-0008-0000-0100-00006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8" name="Text Box 7">
          <a:extLst>
            <a:ext uri="{FF2B5EF4-FFF2-40B4-BE49-F238E27FC236}">
              <a16:creationId xmlns:a16="http://schemas.microsoft.com/office/drawing/2014/main" id="{00000000-0008-0000-0100-00006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29" name="Text Box 7">
          <a:extLst>
            <a:ext uri="{FF2B5EF4-FFF2-40B4-BE49-F238E27FC236}">
              <a16:creationId xmlns:a16="http://schemas.microsoft.com/office/drawing/2014/main" id="{00000000-0008-0000-0100-00006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0" name="Text Box 7">
          <a:extLst>
            <a:ext uri="{FF2B5EF4-FFF2-40B4-BE49-F238E27FC236}">
              <a16:creationId xmlns:a16="http://schemas.microsoft.com/office/drawing/2014/main" id="{00000000-0008-0000-0100-00006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1" name="Text Box 7">
          <a:extLst>
            <a:ext uri="{FF2B5EF4-FFF2-40B4-BE49-F238E27FC236}">
              <a16:creationId xmlns:a16="http://schemas.microsoft.com/office/drawing/2014/main" id="{00000000-0008-0000-0100-00006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2" name="Text Box 7">
          <a:extLst>
            <a:ext uri="{FF2B5EF4-FFF2-40B4-BE49-F238E27FC236}">
              <a16:creationId xmlns:a16="http://schemas.microsoft.com/office/drawing/2014/main" id="{00000000-0008-0000-0100-00006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3" name="Text Box 7">
          <a:extLst>
            <a:ext uri="{FF2B5EF4-FFF2-40B4-BE49-F238E27FC236}">
              <a16:creationId xmlns:a16="http://schemas.microsoft.com/office/drawing/2014/main" id="{00000000-0008-0000-0100-00006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4" name="Text Box 7">
          <a:extLst>
            <a:ext uri="{FF2B5EF4-FFF2-40B4-BE49-F238E27FC236}">
              <a16:creationId xmlns:a16="http://schemas.microsoft.com/office/drawing/2014/main" id="{00000000-0008-0000-0100-00006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5" name="Text Box 7">
          <a:extLst>
            <a:ext uri="{FF2B5EF4-FFF2-40B4-BE49-F238E27FC236}">
              <a16:creationId xmlns:a16="http://schemas.microsoft.com/office/drawing/2014/main" id="{00000000-0008-0000-0100-00006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6" name="Text Box 7">
          <a:extLst>
            <a:ext uri="{FF2B5EF4-FFF2-40B4-BE49-F238E27FC236}">
              <a16:creationId xmlns:a16="http://schemas.microsoft.com/office/drawing/2014/main" id="{00000000-0008-0000-0100-00006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7" name="Text Box 7">
          <a:extLst>
            <a:ext uri="{FF2B5EF4-FFF2-40B4-BE49-F238E27FC236}">
              <a16:creationId xmlns:a16="http://schemas.microsoft.com/office/drawing/2014/main" id="{00000000-0008-0000-0100-00006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8" name="Text Box 7">
          <a:extLst>
            <a:ext uri="{FF2B5EF4-FFF2-40B4-BE49-F238E27FC236}">
              <a16:creationId xmlns:a16="http://schemas.microsoft.com/office/drawing/2014/main" id="{00000000-0008-0000-0100-00006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39" name="Text Box 7">
          <a:extLst>
            <a:ext uri="{FF2B5EF4-FFF2-40B4-BE49-F238E27FC236}">
              <a16:creationId xmlns:a16="http://schemas.microsoft.com/office/drawing/2014/main" id="{00000000-0008-0000-0100-00006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0" name="Text Box 7">
          <a:extLst>
            <a:ext uri="{FF2B5EF4-FFF2-40B4-BE49-F238E27FC236}">
              <a16:creationId xmlns:a16="http://schemas.microsoft.com/office/drawing/2014/main" id="{00000000-0008-0000-0100-00007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1" name="Text Box 7">
          <a:extLst>
            <a:ext uri="{FF2B5EF4-FFF2-40B4-BE49-F238E27FC236}">
              <a16:creationId xmlns:a16="http://schemas.microsoft.com/office/drawing/2014/main" id="{00000000-0008-0000-0100-00007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2" name="Text Box 7">
          <a:extLst>
            <a:ext uri="{FF2B5EF4-FFF2-40B4-BE49-F238E27FC236}">
              <a16:creationId xmlns:a16="http://schemas.microsoft.com/office/drawing/2014/main" id="{00000000-0008-0000-0100-00007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3" name="Text Box 7">
          <a:extLst>
            <a:ext uri="{FF2B5EF4-FFF2-40B4-BE49-F238E27FC236}">
              <a16:creationId xmlns:a16="http://schemas.microsoft.com/office/drawing/2014/main" id="{00000000-0008-0000-0100-00007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4" name="Text Box 7">
          <a:extLst>
            <a:ext uri="{FF2B5EF4-FFF2-40B4-BE49-F238E27FC236}">
              <a16:creationId xmlns:a16="http://schemas.microsoft.com/office/drawing/2014/main" id="{00000000-0008-0000-0100-00007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5" name="Text Box 7">
          <a:extLst>
            <a:ext uri="{FF2B5EF4-FFF2-40B4-BE49-F238E27FC236}">
              <a16:creationId xmlns:a16="http://schemas.microsoft.com/office/drawing/2014/main" id="{00000000-0008-0000-0100-00007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6" name="Text Box 7">
          <a:extLst>
            <a:ext uri="{FF2B5EF4-FFF2-40B4-BE49-F238E27FC236}">
              <a16:creationId xmlns:a16="http://schemas.microsoft.com/office/drawing/2014/main" id="{00000000-0008-0000-0100-00007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7" name="Text Box 7">
          <a:extLst>
            <a:ext uri="{FF2B5EF4-FFF2-40B4-BE49-F238E27FC236}">
              <a16:creationId xmlns:a16="http://schemas.microsoft.com/office/drawing/2014/main" id="{00000000-0008-0000-0100-00007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8" name="Text Box 7">
          <a:extLst>
            <a:ext uri="{FF2B5EF4-FFF2-40B4-BE49-F238E27FC236}">
              <a16:creationId xmlns:a16="http://schemas.microsoft.com/office/drawing/2014/main" id="{00000000-0008-0000-0100-00007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49" name="Text Box 7">
          <a:extLst>
            <a:ext uri="{FF2B5EF4-FFF2-40B4-BE49-F238E27FC236}">
              <a16:creationId xmlns:a16="http://schemas.microsoft.com/office/drawing/2014/main" id="{00000000-0008-0000-0100-00007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0" name="Text Box 7">
          <a:extLst>
            <a:ext uri="{FF2B5EF4-FFF2-40B4-BE49-F238E27FC236}">
              <a16:creationId xmlns:a16="http://schemas.microsoft.com/office/drawing/2014/main" id="{00000000-0008-0000-0100-00007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1" name="Text Box 7">
          <a:extLst>
            <a:ext uri="{FF2B5EF4-FFF2-40B4-BE49-F238E27FC236}">
              <a16:creationId xmlns:a16="http://schemas.microsoft.com/office/drawing/2014/main" id="{00000000-0008-0000-0100-00007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2" name="Text Box 7">
          <a:extLst>
            <a:ext uri="{FF2B5EF4-FFF2-40B4-BE49-F238E27FC236}">
              <a16:creationId xmlns:a16="http://schemas.microsoft.com/office/drawing/2014/main" id="{00000000-0008-0000-0100-00007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3" name="Text Box 7">
          <a:extLst>
            <a:ext uri="{FF2B5EF4-FFF2-40B4-BE49-F238E27FC236}">
              <a16:creationId xmlns:a16="http://schemas.microsoft.com/office/drawing/2014/main" id="{00000000-0008-0000-0100-00007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4" name="Text Box 7">
          <a:extLst>
            <a:ext uri="{FF2B5EF4-FFF2-40B4-BE49-F238E27FC236}">
              <a16:creationId xmlns:a16="http://schemas.microsoft.com/office/drawing/2014/main" id="{00000000-0008-0000-0100-00007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5" name="Text Box 7">
          <a:extLst>
            <a:ext uri="{FF2B5EF4-FFF2-40B4-BE49-F238E27FC236}">
              <a16:creationId xmlns:a16="http://schemas.microsoft.com/office/drawing/2014/main" id="{00000000-0008-0000-0100-00007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6" name="Text Box 7">
          <a:extLst>
            <a:ext uri="{FF2B5EF4-FFF2-40B4-BE49-F238E27FC236}">
              <a16:creationId xmlns:a16="http://schemas.microsoft.com/office/drawing/2014/main" id="{00000000-0008-0000-0100-00008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7" name="Text Box 7">
          <a:extLst>
            <a:ext uri="{FF2B5EF4-FFF2-40B4-BE49-F238E27FC236}">
              <a16:creationId xmlns:a16="http://schemas.microsoft.com/office/drawing/2014/main" id="{00000000-0008-0000-0100-00008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8" name="Text Box 7">
          <a:extLst>
            <a:ext uri="{FF2B5EF4-FFF2-40B4-BE49-F238E27FC236}">
              <a16:creationId xmlns:a16="http://schemas.microsoft.com/office/drawing/2014/main" id="{00000000-0008-0000-0100-00008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59" name="Text Box 7">
          <a:extLst>
            <a:ext uri="{FF2B5EF4-FFF2-40B4-BE49-F238E27FC236}">
              <a16:creationId xmlns:a16="http://schemas.microsoft.com/office/drawing/2014/main" id="{00000000-0008-0000-0100-00008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0" name="Text Box 7">
          <a:extLst>
            <a:ext uri="{FF2B5EF4-FFF2-40B4-BE49-F238E27FC236}">
              <a16:creationId xmlns:a16="http://schemas.microsoft.com/office/drawing/2014/main" id="{00000000-0008-0000-0100-00008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1" name="Text Box 7">
          <a:extLst>
            <a:ext uri="{FF2B5EF4-FFF2-40B4-BE49-F238E27FC236}">
              <a16:creationId xmlns:a16="http://schemas.microsoft.com/office/drawing/2014/main" id="{00000000-0008-0000-0100-00008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2" name="Text Box 7">
          <a:extLst>
            <a:ext uri="{FF2B5EF4-FFF2-40B4-BE49-F238E27FC236}">
              <a16:creationId xmlns:a16="http://schemas.microsoft.com/office/drawing/2014/main" id="{00000000-0008-0000-0100-00008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3" name="Text Box 7">
          <a:extLst>
            <a:ext uri="{FF2B5EF4-FFF2-40B4-BE49-F238E27FC236}">
              <a16:creationId xmlns:a16="http://schemas.microsoft.com/office/drawing/2014/main" id="{00000000-0008-0000-0100-00008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4" name="Text Box 7">
          <a:extLst>
            <a:ext uri="{FF2B5EF4-FFF2-40B4-BE49-F238E27FC236}">
              <a16:creationId xmlns:a16="http://schemas.microsoft.com/office/drawing/2014/main" id="{00000000-0008-0000-0100-00008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5" name="Text Box 7">
          <a:extLst>
            <a:ext uri="{FF2B5EF4-FFF2-40B4-BE49-F238E27FC236}">
              <a16:creationId xmlns:a16="http://schemas.microsoft.com/office/drawing/2014/main" id="{00000000-0008-0000-0100-00008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6" name="Text Box 7">
          <a:extLst>
            <a:ext uri="{FF2B5EF4-FFF2-40B4-BE49-F238E27FC236}">
              <a16:creationId xmlns:a16="http://schemas.microsoft.com/office/drawing/2014/main" id="{00000000-0008-0000-0100-00008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7" name="Text Box 7">
          <a:extLst>
            <a:ext uri="{FF2B5EF4-FFF2-40B4-BE49-F238E27FC236}">
              <a16:creationId xmlns:a16="http://schemas.microsoft.com/office/drawing/2014/main" id="{00000000-0008-0000-0100-00008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8" name="Text Box 7">
          <a:extLst>
            <a:ext uri="{FF2B5EF4-FFF2-40B4-BE49-F238E27FC236}">
              <a16:creationId xmlns:a16="http://schemas.microsoft.com/office/drawing/2014/main" id="{00000000-0008-0000-0100-00008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69" name="Text Box 7">
          <a:extLst>
            <a:ext uri="{FF2B5EF4-FFF2-40B4-BE49-F238E27FC236}">
              <a16:creationId xmlns:a16="http://schemas.microsoft.com/office/drawing/2014/main" id="{00000000-0008-0000-0100-00008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0" name="Text Box 7">
          <a:extLst>
            <a:ext uri="{FF2B5EF4-FFF2-40B4-BE49-F238E27FC236}">
              <a16:creationId xmlns:a16="http://schemas.microsoft.com/office/drawing/2014/main" id="{00000000-0008-0000-0100-00008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1" name="Text Box 7">
          <a:extLst>
            <a:ext uri="{FF2B5EF4-FFF2-40B4-BE49-F238E27FC236}">
              <a16:creationId xmlns:a16="http://schemas.microsoft.com/office/drawing/2014/main" id="{00000000-0008-0000-0100-00008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2" name="Text Box 7">
          <a:extLst>
            <a:ext uri="{FF2B5EF4-FFF2-40B4-BE49-F238E27FC236}">
              <a16:creationId xmlns:a16="http://schemas.microsoft.com/office/drawing/2014/main" id="{00000000-0008-0000-0100-00009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3" name="Text Box 7">
          <a:extLst>
            <a:ext uri="{FF2B5EF4-FFF2-40B4-BE49-F238E27FC236}">
              <a16:creationId xmlns:a16="http://schemas.microsoft.com/office/drawing/2014/main" id="{00000000-0008-0000-0100-00009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4" name="Text Box 7">
          <a:extLst>
            <a:ext uri="{FF2B5EF4-FFF2-40B4-BE49-F238E27FC236}">
              <a16:creationId xmlns:a16="http://schemas.microsoft.com/office/drawing/2014/main" id="{00000000-0008-0000-0100-00009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5" name="Text Box 7">
          <a:extLst>
            <a:ext uri="{FF2B5EF4-FFF2-40B4-BE49-F238E27FC236}">
              <a16:creationId xmlns:a16="http://schemas.microsoft.com/office/drawing/2014/main" id="{00000000-0008-0000-0100-00009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6" name="Text Box 7">
          <a:extLst>
            <a:ext uri="{FF2B5EF4-FFF2-40B4-BE49-F238E27FC236}">
              <a16:creationId xmlns:a16="http://schemas.microsoft.com/office/drawing/2014/main" id="{00000000-0008-0000-0100-00009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7" name="Text Box 7">
          <a:extLst>
            <a:ext uri="{FF2B5EF4-FFF2-40B4-BE49-F238E27FC236}">
              <a16:creationId xmlns:a16="http://schemas.microsoft.com/office/drawing/2014/main" id="{00000000-0008-0000-0100-00009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8" name="Text Box 7">
          <a:extLst>
            <a:ext uri="{FF2B5EF4-FFF2-40B4-BE49-F238E27FC236}">
              <a16:creationId xmlns:a16="http://schemas.microsoft.com/office/drawing/2014/main" id="{00000000-0008-0000-0100-00009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79" name="Text Box 7">
          <a:extLst>
            <a:ext uri="{FF2B5EF4-FFF2-40B4-BE49-F238E27FC236}">
              <a16:creationId xmlns:a16="http://schemas.microsoft.com/office/drawing/2014/main" id="{00000000-0008-0000-0100-00009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0" name="Text Box 7">
          <a:extLst>
            <a:ext uri="{FF2B5EF4-FFF2-40B4-BE49-F238E27FC236}">
              <a16:creationId xmlns:a16="http://schemas.microsoft.com/office/drawing/2014/main" id="{00000000-0008-0000-0100-00009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1" name="Text Box 7">
          <a:extLst>
            <a:ext uri="{FF2B5EF4-FFF2-40B4-BE49-F238E27FC236}">
              <a16:creationId xmlns:a16="http://schemas.microsoft.com/office/drawing/2014/main" id="{00000000-0008-0000-0100-00009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2" name="Text Box 7">
          <a:extLst>
            <a:ext uri="{FF2B5EF4-FFF2-40B4-BE49-F238E27FC236}">
              <a16:creationId xmlns:a16="http://schemas.microsoft.com/office/drawing/2014/main" id="{00000000-0008-0000-0100-00009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3" name="Text Box 7">
          <a:extLst>
            <a:ext uri="{FF2B5EF4-FFF2-40B4-BE49-F238E27FC236}">
              <a16:creationId xmlns:a16="http://schemas.microsoft.com/office/drawing/2014/main" id="{00000000-0008-0000-0100-00009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4" name="Text Box 7">
          <a:extLst>
            <a:ext uri="{FF2B5EF4-FFF2-40B4-BE49-F238E27FC236}">
              <a16:creationId xmlns:a16="http://schemas.microsoft.com/office/drawing/2014/main" id="{00000000-0008-0000-0100-00009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5" name="Text Box 7">
          <a:extLst>
            <a:ext uri="{FF2B5EF4-FFF2-40B4-BE49-F238E27FC236}">
              <a16:creationId xmlns:a16="http://schemas.microsoft.com/office/drawing/2014/main" id="{00000000-0008-0000-0100-00009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6" name="Text Box 7">
          <a:extLst>
            <a:ext uri="{FF2B5EF4-FFF2-40B4-BE49-F238E27FC236}">
              <a16:creationId xmlns:a16="http://schemas.microsoft.com/office/drawing/2014/main" id="{00000000-0008-0000-0100-00009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7" name="Text Box 7">
          <a:extLst>
            <a:ext uri="{FF2B5EF4-FFF2-40B4-BE49-F238E27FC236}">
              <a16:creationId xmlns:a16="http://schemas.microsoft.com/office/drawing/2014/main" id="{00000000-0008-0000-0100-00009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8" name="Text Box 7">
          <a:extLst>
            <a:ext uri="{FF2B5EF4-FFF2-40B4-BE49-F238E27FC236}">
              <a16:creationId xmlns:a16="http://schemas.microsoft.com/office/drawing/2014/main" id="{00000000-0008-0000-0100-0000A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89" name="Text Box 7">
          <a:extLst>
            <a:ext uri="{FF2B5EF4-FFF2-40B4-BE49-F238E27FC236}">
              <a16:creationId xmlns:a16="http://schemas.microsoft.com/office/drawing/2014/main" id="{00000000-0008-0000-0100-0000A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0" name="Text Box 7">
          <a:extLst>
            <a:ext uri="{FF2B5EF4-FFF2-40B4-BE49-F238E27FC236}">
              <a16:creationId xmlns:a16="http://schemas.microsoft.com/office/drawing/2014/main" id="{00000000-0008-0000-0100-0000A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1" name="Text Box 7">
          <a:extLst>
            <a:ext uri="{FF2B5EF4-FFF2-40B4-BE49-F238E27FC236}">
              <a16:creationId xmlns:a16="http://schemas.microsoft.com/office/drawing/2014/main" id="{00000000-0008-0000-0100-0000A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2" name="Text Box 7">
          <a:extLst>
            <a:ext uri="{FF2B5EF4-FFF2-40B4-BE49-F238E27FC236}">
              <a16:creationId xmlns:a16="http://schemas.microsoft.com/office/drawing/2014/main" id="{00000000-0008-0000-0100-0000A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3" name="Text Box 7">
          <a:extLst>
            <a:ext uri="{FF2B5EF4-FFF2-40B4-BE49-F238E27FC236}">
              <a16:creationId xmlns:a16="http://schemas.microsoft.com/office/drawing/2014/main" id="{00000000-0008-0000-0100-0000A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4" name="Text Box 7">
          <a:extLst>
            <a:ext uri="{FF2B5EF4-FFF2-40B4-BE49-F238E27FC236}">
              <a16:creationId xmlns:a16="http://schemas.microsoft.com/office/drawing/2014/main" id="{00000000-0008-0000-0100-0000A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5" name="Text Box 7">
          <a:extLst>
            <a:ext uri="{FF2B5EF4-FFF2-40B4-BE49-F238E27FC236}">
              <a16:creationId xmlns:a16="http://schemas.microsoft.com/office/drawing/2014/main" id="{00000000-0008-0000-0100-0000A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6" name="Text Box 7">
          <a:extLst>
            <a:ext uri="{FF2B5EF4-FFF2-40B4-BE49-F238E27FC236}">
              <a16:creationId xmlns:a16="http://schemas.microsoft.com/office/drawing/2014/main" id="{00000000-0008-0000-0100-0000A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7" name="Text Box 7">
          <a:extLst>
            <a:ext uri="{FF2B5EF4-FFF2-40B4-BE49-F238E27FC236}">
              <a16:creationId xmlns:a16="http://schemas.microsoft.com/office/drawing/2014/main" id="{00000000-0008-0000-0100-0000A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8" name="Text Box 7">
          <a:extLst>
            <a:ext uri="{FF2B5EF4-FFF2-40B4-BE49-F238E27FC236}">
              <a16:creationId xmlns:a16="http://schemas.microsoft.com/office/drawing/2014/main" id="{00000000-0008-0000-0100-0000A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899" name="Text Box 7">
          <a:extLst>
            <a:ext uri="{FF2B5EF4-FFF2-40B4-BE49-F238E27FC236}">
              <a16:creationId xmlns:a16="http://schemas.microsoft.com/office/drawing/2014/main" id="{00000000-0008-0000-0100-0000A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0" name="Text Box 7">
          <a:extLst>
            <a:ext uri="{FF2B5EF4-FFF2-40B4-BE49-F238E27FC236}">
              <a16:creationId xmlns:a16="http://schemas.microsoft.com/office/drawing/2014/main" id="{00000000-0008-0000-0100-0000A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1" name="Text Box 7">
          <a:extLst>
            <a:ext uri="{FF2B5EF4-FFF2-40B4-BE49-F238E27FC236}">
              <a16:creationId xmlns:a16="http://schemas.microsoft.com/office/drawing/2014/main" id="{00000000-0008-0000-0100-0000A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2" name="Text Box 7">
          <a:extLst>
            <a:ext uri="{FF2B5EF4-FFF2-40B4-BE49-F238E27FC236}">
              <a16:creationId xmlns:a16="http://schemas.microsoft.com/office/drawing/2014/main" id="{00000000-0008-0000-0100-0000A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3" name="Text Box 7">
          <a:extLst>
            <a:ext uri="{FF2B5EF4-FFF2-40B4-BE49-F238E27FC236}">
              <a16:creationId xmlns:a16="http://schemas.microsoft.com/office/drawing/2014/main" id="{00000000-0008-0000-0100-0000A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4" name="Text Box 7">
          <a:extLst>
            <a:ext uri="{FF2B5EF4-FFF2-40B4-BE49-F238E27FC236}">
              <a16:creationId xmlns:a16="http://schemas.microsoft.com/office/drawing/2014/main" id="{00000000-0008-0000-0100-0000B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5" name="Text Box 7">
          <a:extLst>
            <a:ext uri="{FF2B5EF4-FFF2-40B4-BE49-F238E27FC236}">
              <a16:creationId xmlns:a16="http://schemas.microsoft.com/office/drawing/2014/main" id="{00000000-0008-0000-0100-0000B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6" name="Text Box 7">
          <a:extLst>
            <a:ext uri="{FF2B5EF4-FFF2-40B4-BE49-F238E27FC236}">
              <a16:creationId xmlns:a16="http://schemas.microsoft.com/office/drawing/2014/main" id="{00000000-0008-0000-0100-0000B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7" name="Text Box 7">
          <a:extLst>
            <a:ext uri="{FF2B5EF4-FFF2-40B4-BE49-F238E27FC236}">
              <a16:creationId xmlns:a16="http://schemas.microsoft.com/office/drawing/2014/main" id="{00000000-0008-0000-0100-0000B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8" name="Text Box 7">
          <a:extLst>
            <a:ext uri="{FF2B5EF4-FFF2-40B4-BE49-F238E27FC236}">
              <a16:creationId xmlns:a16="http://schemas.microsoft.com/office/drawing/2014/main" id="{00000000-0008-0000-0100-0000B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09" name="Text Box 7">
          <a:extLst>
            <a:ext uri="{FF2B5EF4-FFF2-40B4-BE49-F238E27FC236}">
              <a16:creationId xmlns:a16="http://schemas.microsoft.com/office/drawing/2014/main" id="{00000000-0008-0000-0100-0000B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0" name="Text Box 7">
          <a:extLst>
            <a:ext uri="{FF2B5EF4-FFF2-40B4-BE49-F238E27FC236}">
              <a16:creationId xmlns:a16="http://schemas.microsoft.com/office/drawing/2014/main" id="{00000000-0008-0000-0100-0000B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1" name="Text Box 7">
          <a:extLst>
            <a:ext uri="{FF2B5EF4-FFF2-40B4-BE49-F238E27FC236}">
              <a16:creationId xmlns:a16="http://schemas.microsoft.com/office/drawing/2014/main" id="{00000000-0008-0000-0100-0000B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2" name="Text Box 7">
          <a:extLst>
            <a:ext uri="{FF2B5EF4-FFF2-40B4-BE49-F238E27FC236}">
              <a16:creationId xmlns:a16="http://schemas.microsoft.com/office/drawing/2014/main" id="{00000000-0008-0000-0100-0000B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3" name="Text Box 7">
          <a:extLst>
            <a:ext uri="{FF2B5EF4-FFF2-40B4-BE49-F238E27FC236}">
              <a16:creationId xmlns:a16="http://schemas.microsoft.com/office/drawing/2014/main" id="{00000000-0008-0000-0100-0000B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4" name="Text Box 7">
          <a:extLst>
            <a:ext uri="{FF2B5EF4-FFF2-40B4-BE49-F238E27FC236}">
              <a16:creationId xmlns:a16="http://schemas.microsoft.com/office/drawing/2014/main" id="{00000000-0008-0000-0100-0000B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5" name="Text Box 7">
          <a:extLst>
            <a:ext uri="{FF2B5EF4-FFF2-40B4-BE49-F238E27FC236}">
              <a16:creationId xmlns:a16="http://schemas.microsoft.com/office/drawing/2014/main" id="{00000000-0008-0000-0100-0000B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6" name="Text Box 7">
          <a:extLst>
            <a:ext uri="{FF2B5EF4-FFF2-40B4-BE49-F238E27FC236}">
              <a16:creationId xmlns:a16="http://schemas.microsoft.com/office/drawing/2014/main" id="{00000000-0008-0000-0100-0000B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7" name="Text Box 7">
          <a:extLst>
            <a:ext uri="{FF2B5EF4-FFF2-40B4-BE49-F238E27FC236}">
              <a16:creationId xmlns:a16="http://schemas.microsoft.com/office/drawing/2014/main" id="{00000000-0008-0000-0100-0000B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8" name="Text Box 7">
          <a:extLst>
            <a:ext uri="{FF2B5EF4-FFF2-40B4-BE49-F238E27FC236}">
              <a16:creationId xmlns:a16="http://schemas.microsoft.com/office/drawing/2014/main" id="{00000000-0008-0000-0100-0000B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19" name="Text Box 7">
          <a:extLst>
            <a:ext uri="{FF2B5EF4-FFF2-40B4-BE49-F238E27FC236}">
              <a16:creationId xmlns:a16="http://schemas.microsoft.com/office/drawing/2014/main" id="{00000000-0008-0000-0100-0000B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0" name="Text Box 7">
          <a:extLst>
            <a:ext uri="{FF2B5EF4-FFF2-40B4-BE49-F238E27FC236}">
              <a16:creationId xmlns:a16="http://schemas.microsoft.com/office/drawing/2014/main" id="{00000000-0008-0000-0100-0000C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1" name="Text Box 7">
          <a:extLst>
            <a:ext uri="{FF2B5EF4-FFF2-40B4-BE49-F238E27FC236}">
              <a16:creationId xmlns:a16="http://schemas.microsoft.com/office/drawing/2014/main" id="{00000000-0008-0000-0100-0000C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2" name="Text Box 7">
          <a:extLst>
            <a:ext uri="{FF2B5EF4-FFF2-40B4-BE49-F238E27FC236}">
              <a16:creationId xmlns:a16="http://schemas.microsoft.com/office/drawing/2014/main" id="{00000000-0008-0000-0100-0000C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3" name="Text Box 7">
          <a:extLst>
            <a:ext uri="{FF2B5EF4-FFF2-40B4-BE49-F238E27FC236}">
              <a16:creationId xmlns:a16="http://schemas.microsoft.com/office/drawing/2014/main" id="{00000000-0008-0000-0100-0000C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4" name="Text Box 7">
          <a:extLst>
            <a:ext uri="{FF2B5EF4-FFF2-40B4-BE49-F238E27FC236}">
              <a16:creationId xmlns:a16="http://schemas.microsoft.com/office/drawing/2014/main" id="{00000000-0008-0000-0100-0000C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5" name="Text Box 7">
          <a:extLst>
            <a:ext uri="{FF2B5EF4-FFF2-40B4-BE49-F238E27FC236}">
              <a16:creationId xmlns:a16="http://schemas.microsoft.com/office/drawing/2014/main" id="{00000000-0008-0000-0100-0000C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6" name="Text Box 7">
          <a:extLst>
            <a:ext uri="{FF2B5EF4-FFF2-40B4-BE49-F238E27FC236}">
              <a16:creationId xmlns:a16="http://schemas.microsoft.com/office/drawing/2014/main" id="{00000000-0008-0000-0100-0000C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7" name="Text Box 7">
          <a:extLst>
            <a:ext uri="{FF2B5EF4-FFF2-40B4-BE49-F238E27FC236}">
              <a16:creationId xmlns:a16="http://schemas.microsoft.com/office/drawing/2014/main" id="{00000000-0008-0000-0100-0000C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8" name="Text Box 7">
          <a:extLst>
            <a:ext uri="{FF2B5EF4-FFF2-40B4-BE49-F238E27FC236}">
              <a16:creationId xmlns:a16="http://schemas.microsoft.com/office/drawing/2014/main" id="{00000000-0008-0000-0100-0000C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29" name="Text Box 7">
          <a:extLst>
            <a:ext uri="{FF2B5EF4-FFF2-40B4-BE49-F238E27FC236}">
              <a16:creationId xmlns:a16="http://schemas.microsoft.com/office/drawing/2014/main" id="{00000000-0008-0000-0100-0000C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0" name="Text Box 7">
          <a:extLst>
            <a:ext uri="{FF2B5EF4-FFF2-40B4-BE49-F238E27FC236}">
              <a16:creationId xmlns:a16="http://schemas.microsoft.com/office/drawing/2014/main" id="{00000000-0008-0000-0100-0000C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1" name="Text Box 7">
          <a:extLst>
            <a:ext uri="{FF2B5EF4-FFF2-40B4-BE49-F238E27FC236}">
              <a16:creationId xmlns:a16="http://schemas.microsoft.com/office/drawing/2014/main" id="{00000000-0008-0000-0100-0000C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2" name="Text Box 7">
          <a:extLst>
            <a:ext uri="{FF2B5EF4-FFF2-40B4-BE49-F238E27FC236}">
              <a16:creationId xmlns:a16="http://schemas.microsoft.com/office/drawing/2014/main" id="{00000000-0008-0000-0100-0000C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3" name="Text Box 7">
          <a:extLst>
            <a:ext uri="{FF2B5EF4-FFF2-40B4-BE49-F238E27FC236}">
              <a16:creationId xmlns:a16="http://schemas.microsoft.com/office/drawing/2014/main" id="{00000000-0008-0000-0100-0000C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4" name="Text Box 7">
          <a:extLst>
            <a:ext uri="{FF2B5EF4-FFF2-40B4-BE49-F238E27FC236}">
              <a16:creationId xmlns:a16="http://schemas.microsoft.com/office/drawing/2014/main" id="{00000000-0008-0000-0100-0000C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5" name="Text Box 7">
          <a:extLst>
            <a:ext uri="{FF2B5EF4-FFF2-40B4-BE49-F238E27FC236}">
              <a16:creationId xmlns:a16="http://schemas.microsoft.com/office/drawing/2014/main" id="{00000000-0008-0000-0100-0000C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6" name="Text Box 7">
          <a:extLst>
            <a:ext uri="{FF2B5EF4-FFF2-40B4-BE49-F238E27FC236}">
              <a16:creationId xmlns:a16="http://schemas.microsoft.com/office/drawing/2014/main" id="{00000000-0008-0000-0100-0000D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7" name="Text Box 7">
          <a:extLst>
            <a:ext uri="{FF2B5EF4-FFF2-40B4-BE49-F238E27FC236}">
              <a16:creationId xmlns:a16="http://schemas.microsoft.com/office/drawing/2014/main" id="{00000000-0008-0000-0100-0000D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8" name="Text Box 7">
          <a:extLst>
            <a:ext uri="{FF2B5EF4-FFF2-40B4-BE49-F238E27FC236}">
              <a16:creationId xmlns:a16="http://schemas.microsoft.com/office/drawing/2014/main" id="{00000000-0008-0000-0100-0000D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39" name="Text Box 7">
          <a:extLst>
            <a:ext uri="{FF2B5EF4-FFF2-40B4-BE49-F238E27FC236}">
              <a16:creationId xmlns:a16="http://schemas.microsoft.com/office/drawing/2014/main" id="{00000000-0008-0000-0100-0000D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0" name="Text Box 7">
          <a:extLst>
            <a:ext uri="{FF2B5EF4-FFF2-40B4-BE49-F238E27FC236}">
              <a16:creationId xmlns:a16="http://schemas.microsoft.com/office/drawing/2014/main" id="{00000000-0008-0000-0100-0000D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1" name="Text Box 7">
          <a:extLst>
            <a:ext uri="{FF2B5EF4-FFF2-40B4-BE49-F238E27FC236}">
              <a16:creationId xmlns:a16="http://schemas.microsoft.com/office/drawing/2014/main" id="{00000000-0008-0000-0100-0000D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2" name="Text Box 7">
          <a:extLst>
            <a:ext uri="{FF2B5EF4-FFF2-40B4-BE49-F238E27FC236}">
              <a16:creationId xmlns:a16="http://schemas.microsoft.com/office/drawing/2014/main" id="{00000000-0008-0000-0100-0000D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3" name="Text Box 7">
          <a:extLst>
            <a:ext uri="{FF2B5EF4-FFF2-40B4-BE49-F238E27FC236}">
              <a16:creationId xmlns:a16="http://schemas.microsoft.com/office/drawing/2014/main" id="{00000000-0008-0000-0100-0000D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4" name="Text Box 7">
          <a:extLst>
            <a:ext uri="{FF2B5EF4-FFF2-40B4-BE49-F238E27FC236}">
              <a16:creationId xmlns:a16="http://schemas.microsoft.com/office/drawing/2014/main" id="{00000000-0008-0000-0100-0000D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5" name="Text Box 7">
          <a:extLst>
            <a:ext uri="{FF2B5EF4-FFF2-40B4-BE49-F238E27FC236}">
              <a16:creationId xmlns:a16="http://schemas.microsoft.com/office/drawing/2014/main" id="{00000000-0008-0000-0100-0000D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6" name="Text Box 7">
          <a:extLst>
            <a:ext uri="{FF2B5EF4-FFF2-40B4-BE49-F238E27FC236}">
              <a16:creationId xmlns:a16="http://schemas.microsoft.com/office/drawing/2014/main" id="{00000000-0008-0000-0100-0000D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7" name="Text Box 7">
          <a:extLst>
            <a:ext uri="{FF2B5EF4-FFF2-40B4-BE49-F238E27FC236}">
              <a16:creationId xmlns:a16="http://schemas.microsoft.com/office/drawing/2014/main" id="{00000000-0008-0000-0100-0000D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8" name="Text Box 7">
          <a:extLst>
            <a:ext uri="{FF2B5EF4-FFF2-40B4-BE49-F238E27FC236}">
              <a16:creationId xmlns:a16="http://schemas.microsoft.com/office/drawing/2014/main" id="{00000000-0008-0000-0100-0000D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49" name="Text Box 7">
          <a:extLst>
            <a:ext uri="{FF2B5EF4-FFF2-40B4-BE49-F238E27FC236}">
              <a16:creationId xmlns:a16="http://schemas.microsoft.com/office/drawing/2014/main" id="{00000000-0008-0000-0100-0000D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50" name="Text Box 7">
          <a:extLst>
            <a:ext uri="{FF2B5EF4-FFF2-40B4-BE49-F238E27FC236}">
              <a16:creationId xmlns:a16="http://schemas.microsoft.com/office/drawing/2014/main" id="{00000000-0008-0000-0100-0000D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51" name="Text Box 7">
          <a:extLst>
            <a:ext uri="{FF2B5EF4-FFF2-40B4-BE49-F238E27FC236}">
              <a16:creationId xmlns:a16="http://schemas.microsoft.com/office/drawing/2014/main" id="{00000000-0008-0000-0100-0000D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52" name="Text Box 7">
          <a:extLst>
            <a:ext uri="{FF2B5EF4-FFF2-40B4-BE49-F238E27FC236}">
              <a16:creationId xmlns:a16="http://schemas.microsoft.com/office/drawing/2014/main" id="{00000000-0008-0000-0100-0000E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53" name="Text Box 7">
          <a:extLst>
            <a:ext uri="{FF2B5EF4-FFF2-40B4-BE49-F238E27FC236}">
              <a16:creationId xmlns:a16="http://schemas.microsoft.com/office/drawing/2014/main" id="{00000000-0008-0000-0100-0000E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54" name="Text Box 7">
          <a:extLst>
            <a:ext uri="{FF2B5EF4-FFF2-40B4-BE49-F238E27FC236}">
              <a16:creationId xmlns:a16="http://schemas.microsoft.com/office/drawing/2014/main" id="{00000000-0008-0000-0100-0000E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55" name="Text Box 7">
          <a:extLst>
            <a:ext uri="{FF2B5EF4-FFF2-40B4-BE49-F238E27FC236}">
              <a16:creationId xmlns:a16="http://schemas.microsoft.com/office/drawing/2014/main" id="{00000000-0008-0000-0100-0000E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67" name="Text Box 7">
          <a:extLst>
            <a:ext uri="{FF2B5EF4-FFF2-40B4-BE49-F238E27FC236}">
              <a16:creationId xmlns:a16="http://schemas.microsoft.com/office/drawing/2014/main" id="{00000000-0008-0000-0100-0000E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68" name="Text Box 7">
          <a:extLst>
            <a:ext uri="{FF2B5EF4-FFF2-40B4-BE49-F238E27FC236}">
              <a16:creationId xmlns:a16="http://schemas.microsoft.com/office/drawing/2014/main" id="{00000000-0008-0000-0100-0000F0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69" name="Text Box 7">
          <a:extLst>
            <a:ext uri="{FF2B5EF4-FFF2-40B4-BE49-F238E27FC236}">
              <a16:creationId xmlns:a16="http://schemas.microsoft.com/office/drawing/2014/main" id="{00000000-0008-0000-0100-0000F1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0" name="Text Box 7">
          <a:extLst>
            <a:ext uri="{FF2B5EF4-FFF2-40B4-BE49-F238E27FC236}">
              <a16:creationId xmlns:a16="http://schemas.microsoft.com/office/drawing/2014/main" id="{00000000-0008-0000-0100-0000F2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1" name="Text Box 7">
          <a:extLst>
            <a:ext uri="{FF2B5EF4-FFF2-40B4-BE49-F238E27FC236}">
              <a16:creationId xmlns:a16="http://schemas.microsoft.com/office/drawing/2014/main" id="{00000000-0008-0000-0100-0000F3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2" name="Text Box 7">
          <a:extLst>
            <a:ext uri="{FF2B5EF4-FFF2-40B4-BE49-F238E27FC236}">
              <a16:creationId xmlns:a16="http://schemas.microsoft.com/office/drawing/2014/main" id="{00000000-0008-0000-0100-0000F4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3" name="Text Box 7">
          <a:extLst>
            <a:ext uri="{FF2B5EF4-FFF2-40B4-BE49-F238E27FC236}">
              <a16:creationId xmlns:a16="http://schemas.microsoft.com/office/drawing/2014/main" id="{00000000-0008-0000-0100-0000F5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4" name="Text Box 7">
          <a:extLst>
            <a:ext uri="{FF2B5EF4-FFF2-40B4-BE49-F238E27FC236}">
              <a16:creationId xmlns:a16="http://schemas.microsoft.com/office/drawing/2014/main" id="{00000000-0008-0000-0100-0000F6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5" name="Text Box 7">
          <a:extLst>
            <a:ext uri="{FF2B5EF4-FFF2-40B4-BE49-F238E27FC236}">
              <a16:creationId xmlns:a16="http://schemas.microsoft.com/office/drawing/2014/main" id="{00000000-0008-0000-0100-0000F7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6" name="Text Box 7">
          <a:extLst>
            <a:ext uri="{FF2B5EF4-FFF2-40B4-BE49-F238E27FC236}">
              <a16:creationId xmlns:a16="http://schemas.microsoft.com/office/drawing/2014/main" id="{00000000-0008-0000-0100-0000F8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7" name="Text Box 7">
          <a:extLst>
            <a:ext uri="{FF2B5EF4-FFF2-40B4-BE49-F238E27FC236}">
              <a16:creationId xmlns:a16="http://schemas.microsoft.com/office/drawing/2014/main" id="{00000000-0008-0000-0100-0000F9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8" name="Text Box 7">
          <a:extLst>
            <a:ext uri="{FF2B5EF4-FFF2-40B4-BE49-F238E27FC236}">
              <a16:creationId xmlns:a16="http://schemas.microsoft.com/office/drawing/2014/main" id="{00000000-0008-0000-0100-0000FA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79" name="Text Box 7">
          <a:extLst>
            <a:ext uri="{FF2B5EF4-FFF2-40B4-BE49-F238E27FC236}">
              <a16:creationId xmlns:a16="http://schemas.microsoft.com/office/drawing/2014/main" id="{00000000-0008-0000-0100-0000FB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0" name="Text Box 7">
          <a:extLst>
            <a:ext uri="{FF2B5EF4-FFF2-40B4-BE49-F238E27FC236}">
              <a16:creationId xmlns:a16="http://schemas.microsoft.com/office/drawing/2014/main" id="{00000000-0008-0000-0100-0000FC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1" name="Text Box 7">
          <a:extLst>
            <a:ext uri="{FF2B5EF4-FFF2-40B4-BE49-F238E27FC236}">
              <a16:creationId xmlns:a16="http://schemas.microsoft.com/office/drawing/2014/main" id="{00000000-0008-0000-0100-0000FD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2" name="Text Box 7">
          <a:extLst>
            <a:ext uri="{FF2B5EF4-FFF2-40B4-BE49-F238E27FC236}">
              <a16:creationId xmlns:a16="http://schemas.microsoft.com/office/drawing/2014/main" id="{00000000-0008-0000-0100-0000FE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3" name="Text Box 7">
          <a:extLst>
            <a:ext uri="{FF2B5EF4-FFF2-40B4-BE49-F238E27FC236}">
              <a16:creationId xmlns:a16="http://schemas.microsoft.com/office/drawing/2014/main" id="{00000000-0008-0000-0100-0000FF26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4" name="Text Box 7">
          <a:extLst>
            <a:ext uri="{FF2B5EF4-FFF2-40B4-BE49-F238E27FC236}">
              <a16:creationId xmlns:a16="http://schemas.microsoft.com/office/drawing/2014/main" id="{00000000-0008-0000-0100-00000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5" name="Text Box 7">
          <a:extLst>
            <a:ext uri="{FF2B5EF4-FFF2-40B4-BE49-F238E27FC236}">
              <a16:creationId xmlns:a16="http://schemas.microsoft.com/office/drawing/2014/main" id="{00000000-0008-0000-0100-00000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6" name="Text Box 7">
          <a:extLst>
            <a:ext uri="{FF2B5EF4-FFF2-40B4-BE49-F238E27FC236}">
              <a16:creationId xmlns:a16="http://schemas.microsoft.com/office/drawing/2014/main" id="{00000000-0008-0000-0100-00000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7" name="Text Box 7">
          <a:extLst>
            <a:ext uri="{FF2B5EF4-FFF2-40B4-BE49-F238E27FC236}">
              <a16:creationId xmlns:a16="http://schemas.microsoft.com/office/drawing/2014/main" id="{00000000-0008-0000-0100-00000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8" name="Text Box 7">
          <a:extLst>
            <a:ext uri="{FF2B5EF4-FFF2-40B4-BE49-F238E27FC236}">
              <a16:creationId xmlns:a16="http://schemas.microsoft.com/office/drawing/2014/main" id="{00000000-0008-0000-0100-00000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89" name="Text Box 7">
          <a:extLst>
            <a:ext uri="{FF2B5EF4-FFF2-40B4-BE49-F238E27FC236}">
              <a16:creationId xmlns:a16="http://schemas.microsoft.com/office/drawing/2014/main" id="{00000000-0008-0000-0100-00000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0" name="Text Box 7">
          <a:extLst>
            <a:ext uri="{FF2B5EF4-FFF2-40B4-BE49-F238E27FC236}">
              <a16:creationId xmlns:a16="http://schemas.microsoft.com/office/drawing/2014/main" id="{00000000-0008-0000-0100-00000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1" name="Text Box 7">
          <a:extLst>
            <a:ext uri="{FF2B5EF4-FFF2-40B4-BE49-F238E27FC236}">
              <a16:creationId xmlns:a16="http://schemas.microsoft.com/office/drawing/2014/main" id="{00000000-0008-0000-0100-00000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2" name="Text Box 7">
          <a:extLst>
            <a:ext uri="{FF2B5EF4-FFF2-40B4-BE49-F238E27FC236}">
              <a16:creationId xmlns:a16="http://schemas.microsoft.com/office/drawing/2014/main" id="{00000000-0008-0000-0100-00000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3" name="Text Box 7">
          <a:extLst>
            <a:ext uri="{FF2B5EF4-FFF2-40B4-BE49-F238E27FC236}">
              <a16:creationId xmlns:a16="http://schemas.microsoft.com/office/drawing/2014/main" id="{00000000-0008-0000-0100-00000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4" name="Text Box 7">
          <a:extLst>
            <a:ext uri="{FF2B5EF4-FFF2-40B4-BE49-F238E27FC236}">
              <a16:creationId xmlns:a16="http://schemas.microsoft.com/office/drawing/2014/main" id="{00000000-0008-0000-0100-00000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5" name="Text Box 7">
          <a:extLst>
            <a:ext uri="{FF2B5EF4-FFF2-40B4-BE49-F238E27FC236}">
              <a16:creationId xmlns:a16="http://schemas.microsoft.com/office/drawing/2014/main" id="{00000000-0008-0000-0100-00000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6" name="Text Box 7">
          <a:extLst>
            <a:ext uri="{FF2B5EF4-FFF2-40B4-BE49-F238E27FC236}">
              <a16:creationId xmlns:a16="http://schemas.microsoft.com/office/drawing/2014/main" id="{00000000-0008-0000-0100-00000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7" name="Text Box 7">
          <a:extLst>
            <a:ext uri="{FF2B5EF4-FFF2-40B4-BE49-F238E27FC236}">
              <a16:creationId xmlns:a16="http://schemas.microsoft.com/office/drawing/2014/main" id="{00000000-0008-0000-0100-00000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8" name="Text Box 7">
          <a:extLst>
            <a:ext uri="{FF2B5EF4-FFF2-40B4-BE49-F238E27FC236}">
              <a16:creationId xmlns:a16="http://schemas.microsoft.com/office/drawing/2014/main" id="{00000000-0008-0000-0100-00000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9999" name="Text Box 7">
          <a:extLst>
            <a:ext uri="{FF2B5EF4-FFF2-40B4-BE49-F238E27FC236}">
              <a16:creationId xmlns:a16="http://schemas.microsoft.com/office/drawing/2014/main" id="{00000000-0008-0000-0100-00000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0" name="Text Box 7">
          <a:extLst>
            <a:ext uri="{FF2B5EF4-FFF2-40B4-BE49-F238E27FC236}">
              <a16:creationId xmlns:a16="http://schemas.microsoft.com/office/drawing/2014/main" id="{00000000-0008-0000-0100-00001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1" name="Text Box 7">
          <a:extLst>
            <a:ext uri="{FF2B5EF4-FFF2-40B4-BE49-F238E27FC236}">
              <a16:creationId xmlns:a16="http://schemas.microsoft.com/office/drawing/2014/main" id="{00000000-0008-0000-0100-00001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2" name="Text Box 7">
          <a:extLst>
            <a:ext uri="{FF2B5EF4-FFF2-40B4-BE49-F238E27FC236}">
              <a16:creationId xmlns:a16="http://schemas.microsoft.com/office/drawing/2014/main" id="{00000000-0008-0000-0100-00001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3" name="Text Box 7">
          <a:extLst>
            <a:ext uri="{FF2B5EF4-FFF2-40B4-BE49-F238E27FC236}">
              <a16:creationId xmlns:a16="http://schemas.microsoft.com/office/drawing/2014/main" id="{00000000-0008-0000-0100-00001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4" name="Text Box 7">
          <a:extLst>
            <a:ext uri="{FF2B5EF4-FFF2-40B4-BE49-F238E27FC236}">
              <a16:creationId xmlns:a16="http://schemas.microsoft.com/office/drawing/2014/main" id="{00000000-0008-0000-0100-00001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5" name="Text Box 7">
          <a:extLst>
            <a:ext uri="{FF2B5EF4-FFF2-40B4-BE49-F238E27FC236}">
              <a16:creationId xmlns:a16="http://schemas.microsoft.com/office/drawing/2014/main" id="{00000000-0008-0000-0100-00001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6" name="Text Box 7">
          <a:extLst>
            <a:ext uri="{FF2B5EF4-FFF2-40B4-BE49-F238E27FC236}">
              <a16:creationId xmlns:a16="http://schemas.microsoft.com/office/drawing/2014/main" id="{00000000-0008-0000-0100-00001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7" name="Text Box 7">
          <a:extLst>
            <a:ext uri="{FF2B5EF4-FFF2-40B4-BE49-F238E27FC236}">
              <a16:creationId xmlns:a16="http://schemas.microsoft.com/office/drawing/2014/main" id="{00000000-0008-0000-0100-00001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8" name="Text Box 7">
          <a:extLst>
            <a:ext uri="{FF2B5EF4-FFF2-40B4-BE49-F238E27FC236}">
              <a16:creationId xmlns:a16="http://schemas.microsoft.com/office/drawing/2014/main" id="{00000000-0008-0000-0100-00001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09" name="Text Box 7">
          <a:extLst>
            <a:ext uri="{FF2B5EF4-FFF2-40B4-BE49-F238E27FC236}">
              <a16:creationId xmlns:a16="http://schemas.microsoft.com/office/drawing/2014/main" id="{00000000-0008-0000-0100-00001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0" name="Text Box 7">
          <a:extLst>
            <a:ext uri="{FF2B5EF4-FFF2-40B4-BE49-F238E27FC236}">
              <a16:creationId xmlns:a16="http://schemas.microsoft.com/office/drawing/2014/main" id="{00000000-0008-0000-0100-00001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1" name="Text Box 7">
          <a:extLst>
            <a:ext uri="{FF2B5EF4-FFF2-40B4-BE49-F238E27FC236}">
              <a16:creationId xmlns:a16="http://schemas.microsoft.com/office/drawing/2014/main" id="{00000000-0008-0000-0100-00001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2" name="Text Box 7">
          <a:extLst>
            <a:ext uri="{FF2B5EF4-FFF2-40B4-BE49-F238E27FC236}">
              <a16:creationId xmlns:a16="http://schemas.microsoft.com/office/drawing/2014/main" id="{00000000-0008-0000-0100-00001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3" name="Text Box 7">
          <a:extLst>
            <a:ext uri="{FF2B5EF4-FFF2-40B4-BE49-F238E27FC236}">
              <a16:creationId xmlns:a16="http://schemas.microsoft.com/office/drawing/2014/main" id="{00000000-0008-0000-0100-00001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4" name="Text Box 7">
          <a:extLst>
            <a:ext uri="{FF2B5EF4-FFF2-40B4-BE49-F238E27FC236}">
              <a16:creationId xmlns:a16="http://schemas.microsoft.com/office/drawing/2014/main" id="{00000000-0008-0000-0100-00001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5" name="Text Box 7">
          <a:extLst>
            <a:ext uri="{FF2B5EF4-FFF2-40B4-BE49-F238E27FC236}">
              <a16:creationId xmlns:a16="http://schemas.microsoft.com/office/drawing/2014/main" id="{00000000-0008-0000-0100-00001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6" name="Text Box 7">
          <a:extLst>
            <a:ext uri="{FF2B5EF4-FFF2-40B4-BE49-F238E27FC236}">
              <a16:creationId xmlns:a16="http://schemas.microsoft.com/office/drawing/2014/main" id="{00000000-0008-0000-0100-00002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7" name="Text Box 7">
          <a:extLst>
            <a:ext uri="{FF2B5EF4-FFF2-40B4-BE49-F238E27FC236}">
              <a16:creationId xmlns:a16="http://schemas.microsoft.com/office/drawing/2014/main" id="{00000000-0008-0000-0100-00002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8" name="Text Box 7">
          <a:extLst>
            <a:ext uri="{FF2B5EF4-FFF2-40B4-BE49-F238E27FC236}">
              <a16:creationId xmlns:a16="http://schemas.microsoft.com/office/drawing/2014/main" id="{00000000-0008-0000-0100-00002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19" name="Text Box 7">
          <a:extLst>
            <a:ext uri="{FF2B5EF4-FFF2-40B4-BE49-F238E27FC236}">
              <a16:creationId xmlns:a16="http://schemas.microsoft.com/office/drawing/2014/main" id="{00000000-0008-0000-0100-00002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0" name="Text Box 7">
          <a:extLst>
            <a:ext uri="{FF2B5EF4-FFF2-40B4-BE49-F238E27FC236}">
              <a16:creationId xmlns:a16="http://schemas.microsoft.com/office/drawing/2014/main" id="{00000000-0008-0000-0100-00002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1" name="Text Box 7">
          <a:extLst>
            <a:ext uri="{FF2B5EF4-FFF2-40B4-BE49-F238E27FC236}">
              <a16:creationId xmlns:a16="http://schemas.microsoft.com/office/drawing/2014/main" id="{00000000-0008-0000-0100-00002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2" name="Text Box 7">
          <a:extLst>
            <a:ext uri="{FF2B5EF4-FFF2-40B4-BE49-F238E27FC236}">
              <a16:creationId xmlns:a16="http://schemas.microsoft.com/office/drawing/2014/main" id="{00000000-0008-0000-0100-00002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3" name="Text Box 7">
          <a:extLst>
            <a:ext uri="{FF2B5EF4-FFF2-40B4-BE49-F238E27FC236}">
              <a16:creationId xmlns:a16="http://schemas.microsoft.com/office/drawing/2014/main" id="{00000000-0008-0000-0100-00002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4" name="Text Box 7">
          <a:extLst>
            <a:ext uri="{FF2B5EF4-FFF2-40B4-BE49-F238E27FC236}">
              <a16:creationId xmlns:a16="http://schemas.microsoft.com/office/drawing/2014/main" id="{00000000-0008-0000-0100-00002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5" name="Text Box 7">
          <a:extLst>
            <a:ext uri="{FF2B5EF4-FFF2-40B4-BE49-F238E27FC236}">
              <a16:creationId xmlns:a16="http://schemas.microsoft.com/office/drawing/2014/main" id="{00000000-0008-0000-0100-00002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6" name="Text Box 7">
          <a:extLst>
            <a:ext uri="{FF2B5EF4-FFF2-40B4-BE49-F238E27FC236}">
              <a16:creationId xmlns:a16="http://schemas.microsoft.com/office/drawing/2014/main" id="{00000000-0008-0000-0100-00002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7" name="Text Box 7">
          <a:extLst>
            <a:ext uri="{FF2B5EF4-FFF2-40B4-BE49-F238E27FC236}">
              <a16:creationId xmlns:a16="http://schemas.microsoft.com/office/drawing/2014/main" id="{00000000-0008-0000-0100-00002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8" name="Text Box 7">
          <a:extLst>
            <a:ext uri="{FF2B5EF4-FFF2-40B4-BE49-F238E27FC236}">
              <a16:creationId xmlns:a16="http://schemas.microsoft.com/office/drawing/2014/main" id="{00000000-0008-0000-0100-00002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29" name="Text Box 7">
          <a:extLst>
            <a:ext uri="{FF2B5EF4-FFF2-40B4-BE49-F238E27FC236}">
              <a16:creationId xmlns:a16="http://schemas.microsoft.com/office/drawing/2014/main" id="{00000000-0008-0000-0100-00002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0" name="Text Box 7">
          <a:extLst>
            <a:ext uri="{FF2B5EF4-FFF2-40B4-BE49-F238E27FC236}">
              <a16:creationId xmlns:a16="http://schemas.microsoft.com/office/drawing/2014/main" id="{00000000-0008-0000-0100-00002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1" name="Text Box 7">
          <a:extLst>
            <a:ext uri="{FF2B5EF4-FFF2-40B4-BE49-F238E27FC236}">
              <a16:creationId xmlns:a16="http://schemas.microsoft.com/office/drawing/2014/main" id="{00000000-0008-0000-0100-00002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2" name="Text Box 7">
          <a:extLst>
            <a:ext uri="{FF2B5EF4-FFF2-40B4-BE49-F238E27FC236}">
              <a16:creationId xmlns:a16="http://schemas.microsoft.com/office/drawing/2014/main" id="{00000000-0008-0000-0100-00003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3" name="Text Box 7">
          <a:extLst>
            <a:ext uri="{FF2B5EF4-FFF2-40B4-BE49-F238E27FC236}">
              <a16:creationId xmlns:a16="http://schemas.microsoft.com/office/drawing/2014/main" id="{00000000-0008-0000-0100-00003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4" name="Text Box 7">
          <a:extLst>
            <a:ext uri="{FF2B5EF4-FFF2-40B4-BE49-F238E27FC236}">
              <a16:creationId xmlns:a16="http://schemas.microsoft.com/office/drawing/2014/main" id="{00000000-0008-0000-0100-00003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5" name="Text Box 7">
          <a:extLst>
            <a:ext uri="{FF2B5EF4-FFF2-40B4-BE49-F238E27FC236}">
              <a16:creationId xmlns:a16="http://schemas.microsoft.com/office/drawing/2014/main" id="{00000000-0008-0000-0100-00003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6" name="Text Box 7">
          <a:extLst>
            <a:ext uri="{FF2B5EF4-FFF2-40B4-BE49-F238E27FC236}">
              <a16:creationId xmlns:a16="http://schemas.microsoft.com/office/drawing/2014/main" id="{00000000-0008-0000-0100-00003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7" name="Text Box 7">
          <a:extLst>
            <a:ext uri="{FF2B5EF4-FFF2-40B4-BE49-F238E27FC236}">
              <a16:creationId xmlns:a16="http://schemas.microsoft.com/office/drawing/2014/main" id="{00000000-0008-0000-0100-00003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8" name="Text Box 7">
          <a:extLst>
            <a:ext uri="{FF2B5EF4-FFF2-40B4-BE49-F238E27FC236}">
              <a16:creationId xmlns:a16="http://schemas.microsoft.com/office/drawing/2014/main" id="{00000000-0008-0000-0100-00003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39" name="Text Box 7">
          <a:extLst>
            <a:ext uri="{FF2B5EF4-FFF2-40B4-BE49-F238E27FC236}">
              <a16:creationId xmlns:a16="http://schemas.microsoft.com/office/drawing/2014/main" id="{00000000-0008-0000-0100-00003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0" name="Text Box 7">
          <a:extLst>
            <a:ext uri="{FF2B5EF4-FFF2-40B4-BE49-F238E27FC236}">
              <a16:creationId xmlns:a16="http://schemas.microsoft.com/office/drawing/2014/main" id="{00000000-0008-0000-0100-00003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1" name="Text Box 7">
          <a:extLst>
            <a:ext uri="{FF2B5EF4-FFF2-40B4-BE49-F238E27FC236}">
              <a16:creationId xmlns:a16="http://schemas.microsoft.com/office/drawing/2014/main" id="{00000000-0008-0000-0100-00003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2" name="Text Box 7">
          <a:extLst>
            <a:ext uri="{FF2B5EF4-FFF2-40B4-BE49-F238E27FC236}">
              <a16:creationId xmlns:a16="http://schemas.microsoft.com/office/drawing/2014/main" id="{00000000-0008-0000-0100-00003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3" name="Text Box 7">
          <a:extLst>
            <a:ext uri="{FF2B5EF4-FFF2-40B4-BE49-F238E27FC236}">
              <a16:creationId xmlns:a16="http://schemas.microsoft.com/office/drawing/2014/main" id="{00000000-0008-0000-0100-00003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4" name="Text Box 7">
          <a:extLst>
            <a:ext uri="{FF2B5EF4-FFF2-40B4-BE49-F238E27FC236}">
              <a16:creationId xmlns:a16="http://schemas.microsoft.com/office/drawing/2014/main" id="{00000000-0008-0000-0100-00003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5" name="Text Box 7">
          <a:extLst>
            <a:ext uri="{FF2B5EF4-FFF2-40B4-BE49-F238E27FC236}">
              <a16:creationId xmlns:a16="http://schemas.microsoft.com/office/drawing/2014/main" id="{00000000-0008-0000-0100-00003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6" name="Text Box 7">
          <a:extLst>
            <a:ext uri="{FF2B5EF4-FFF2-40B4-BE49-F238E27FC236}">
              <a16:creationId xmlns:a16="http://schemas.microsoft.com/office/drawing/2014/main" id="{00000000-0008-0000-0100-00003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7" name="Text Box 7">
          <a:extLst>
            <a:ext uri="{FF2B5EF4-FFF2-40B4-BE49-F238E27FC236}">
              <a16:creationId xmlns:a16="http://schemas.microsoft.com/office/drawing/2014/main" id="{00000000-0008-0000-0100-00003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8" name="Text Box 7">
          <a:extLst>
            <a:ext uri="{FF2B5EF4-FFF2-40B4-BE49-F238E27FC236}">
              <a16:creationId xmlns:a16="http://schemas.microsoft.com/office/drawing/2014/main" id="{00000000-0008-0000-0100-00004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49" name="Text Box 7">
          <a:extLst>
            <a:ext uri="{FF2B5EF4-FFF2-40B4-BE49-F238E27FC236}">
              <a16:creationId xmlns:a16="http://schemas.microsoft.com/office/drawing/2014/main" id="{00000000-0008-0000-0100-00004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0" name="Text Box 7">
          <a:extLst>
            <a:ext uri="{FF2B5EF4-FFF2-40B4-BE49-F238E27FC236}">
              <a16:creationId xmlns:a16="http://schemas.microsoft.com/office/drawing/2014/main" id="{00000000-0008-0000-0100-00004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1" name="Text Box 7">
          <a:extLst>
            <a:ext uri="{FF2B5EF4-FFF2-40B4-BE49-F238E27FC236}">
              <a16:creationId xmlns:a16="http://schemas.microsoft.com/office/drawing/2014/main" id="{00000000-0008-0000-0100-00004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2" name="Text Box 7">
          <a:extLst>
            <a:ext uri="{FF2B5EF4-FFF2-40B4-BE49-F238E27FC236}">
              <a16:creationId xmlns:a16="http://schemas.microsoft.com/office/drawing/2014/main" id="{00000000-0008-0000-0100-00004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3" name="Text Box 7">
          <a:extLst>
            <a:ext uri="{FF2B5EF4-FFF2-40B4-BE49-F238E27FC236}">
              <a16:creationId xmlns:a16="http://schemas.microsoft.com/office/drawing/2014/main" id="{00000000-0008-0000-0100-00004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4" name="Text Box 7">
          <a:extLst>
            <a:ext uri="{FF2B5EF4-FFF2-40B4-BE49-F238E27FC236}">
              <a16:creationId xmlns:a16="http://schemas.microsoft.com/office/drawing/2014/main" id="{00000000-0008-0000-0100-00004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5" name="Text Box 7">
          <a:extLst>
            <a:ext uri="{FF2B5EF4-FFF2-40B4-BE49-F238E27FC236}">
              <a16:creationId xmlns:a16="http://schemas.microsoft.com/office/drawing/2014/main" id="{00000000-0008-0000-0100-00004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6" name="Text Box 7">
          <a:extLst>
            <a:ext uri="{FF2B5EF4-FFF2-40B4-BE49-F238E27FC236}">
              <a16:creationId xmlns:a16="http://schemas.microsoft.com/office/drawing/2014/main" id="{00000000-0008-0000-0100-00004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7" name="Text Box 7">
          <a:extLst>
            <a:ext uri="{FF2B5EF4-FFF2-40B4-BE49-F238E27FC236}">
              <a16:creationId xmlns:a16="http://schemas.microsoft.com/office/drawing/2014/main" id="{00000000-0008-0000-0100-00004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8" name="Text Box 7">
          <a:extLst>
            <a:ext uri="{FF2B5EF4-FFF2-40B4-BE49-F238E27FC236}">
              <a16:creationId xmlns:a16="http://schemas.microsoft.com/office/drawing/2014/main" id="{00000000-0008-0000-0100-00004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59" name="Text Box 7">
          <a:extLst>
            <a:ext uri="{FF2B5EF4-FFF2-40B4-BE49-F238E27FC236}">
              <a16:creationId xmlns:a16="http://schemas.microsoft.com/office/drawing/2014/main" id="{00000000-0008-0000-0100-00004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0" name="Text Box 7">
          <a:extLst>
            <a:ext uri="{FF2B5EF4-FFF2-40B4-BE49-F238E27FC236}">
              <a16:creationId xmlns:a16="http://schemas.microsoft.com/office/drawing/2014/main" id="{00000000-0008-0000-0100-00004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1" name="Text Box 7">
          <a:extLst>
            <a:ext uri="{FF2B5EF4-FFF2-40B4-BE49-F238E27FC236}">
              <a16:creationId xmlns:a16="http://schemas.microsoft.com/office/drawing/2014/main" id="{00000000-0008-0000-0100-00004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2" name="Text Box 7">
          <a:extLst>
            <a:ext uri="{FF2B5EF4-FFF2-40B4-BE49-F238E27FC236}">
              <a16:creationId xmlns:a16="http://schemas.microsoft.com/office/drawing/2014/main" id="{00000000-0008-0000-0100-00004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3" name="Text Box 7">
          <a:extLst>
            <a:ext uri="{FF2B5EF4-FFF2-40B4-BE49-F238E27FC236}">
              <a16:creationId xmlns:a16="http://schemas.microsoft.com/office/drawing/2014/main" id="{00000000-0008-0000-0100-00004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4" name="Text Box 7">
          <a:extLst>
            <a:ext uri="{FF2B5EF4-FFF2-40B4-BE49-F238E27FC236}">
              <a16:creationId xmlns:a16="http://schemas.microsoft.com/office/drawing/2014/main" id="{00000000-0008-0000-0100-00005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5" name="Text Box 7">
          <a:extLst>
            <a:ext uri="{FF2B5EF4-FFF2-40B4-BE49-F238E27FC236}">
              <a16:creationId xmlns:a16="http://schemas.microsoft.com/office/drawing/2014/main" id="{00000000-0008-0000-0100-00005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6" name="Text Box 7">
          <a:extLst>
            <a:ext uri="{FF2B5EF4-FFF2-40B4-BE49-F238E27FC236}">
              <a16:creationId xmlns:a16="http://schemas.microsoft.com/office/drawing/2014/main" id="{00000000-0008-0000-0100-00005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7" name="Text Box 7">
          <a:extLst>
            <a:ext uri="{FF2B5EF4-FFF2-40B4-BE49-F238E27FC236}">
              <a16:creationId xmlns:a16="http://schemas.microsoft.com/office/drawing/2014/main" id="{00000000-0008-0000-0100-00005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8" name="Text Box 7">
          <a:extLst>
            <a:ext uri="{FF2B5EF4-FFF2-40B4-BE49-F238E27FC236}">
              <a16:creationId xmlns:a16="http://schemas.microsoft.com/office/drawing/2014/main" id="{00000000-0008-0000-0100-00005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69" name="Text Box 7">
          <a:extLst>
            <a:ext uri="{FF2B5EF4-FFF2-40B4-BE49-F238E27FC236}">
              <a16:creationId xmlns:a16="http://schemas.microsoft.com/office/drawing/2014/main" id="{00000000-0008-0000-0100-00005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0" name="Text Box 7">
          <a:extLst>
            <a:ext uri="{FF2B5EF4-FFF2-40B4-BE49-F238E27FC236}">
              <a16:creationId xmlns:a16="http://schemas.microsoft.com/office/drawing/2014/main" id="{00000000-0008-0000-0100-00005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1" name="Text Box 7">
          <a:extLst>
            <a:ext uri="{FF2B5EF4-FFF2-40B4-BE49-F238E27FC236}">
              <a16:creationId xmlns:a16="http://schemas.microsoft.com/office/drawing/2014/main" id="{00000000-0008-0000-0100-00005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2" name="Text Box 7">
          <a:extLst>
            <a:ext uri="{FF2B5EF4-FFF2-40B4-BE49-F238E27FC236}">
              <a16:creationId xmlns:a16="http://schemas.microsoft.com/office/drawing/2014/main" id="{00000000-0008-0000-0100-00005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3" name="Text Box 7">
          <a:extLst>
            <a:ext uri="{FF2B5EF4-FFF2-40B4-BE49-F238E27FC236}">
              <a16:creationId xmlns:a16="http://schemas.microsoft.com/office/drawing/2014/main" id="{00000000-0008-0000-0100-00005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4" name="Text Box 7">
          <a:extLst>
            <a:ext uri="{FF2B5EF4-FFF2-40B4-BE49-F238E27FC236}">
              <a16:creationId xmlns:a16="http://schemas.microsoft.com/office/drawing/2014/main" id="{00000000-0008-0000-0100-00005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5" name="Text Box 7">
          <a:extLst>
            <a:ext uri="{FF2B5EF4-FFF2-40B4-BE49-F238E27FC236}">
              <a16:creationId xmlns:a16="http://schemas.microsoft.com/office/drawing/2014/main" id="{00000000-0008-0000-0100-00005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6" name="Text Box 7">
          <a:extLst>
            <a:ext uri="{FF2B5EF4-FFF2-40B4-BE49-F238E27FC236}">
              <a16:creationId xmlns:a16="http://schemas.microsoft.com/office/drawing/2014/main" id="{00000000-0008-0000-0100-00005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7" name="Text Box 7">
          <a:extLst>
            <a:ext uri="{FF2B5EF4-FFF2-40B4-BE49-F238E27FC236}">
              <a16:creationId xmlns:a16="http://schemas.microsoft.com/office/drawing/2014/main" id="{00000000-0008-0000-0100-00005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8" name="Text Box 7">
          <a:extLst>
            <a:ext uri="{FF2B5EF4-FFF2-40B4-BE49-F238E27FC236}">
              <a16:creationId xmlns:a16="http://schemas.microsoft.com/office/drawing/2014/main" id="{00000000-0008-0000-0100-00005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79" name="Text Box 7">
          <a:extLst>
            <a:ext uri="{FF2B5EF4-FFF2-40B4-BE49-F238E27FC236}">
              <a16:creationId xmlns:a16="http://schemas.microsoft.com/office/drawing/2014/main" id="{00000000-0008-0000-0100-00005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0" name="Text Box 7">
          <a:extLst>
            <a:ext uri="{FF2B5EF4-FFF2-40B4-BE49-F238E27FC236}">
              <a16:creationId xmlns:a16="http://schemas.microsoft.com/office/drawing/2014/main" id="{00000000-0008-0000-0100-00006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1" name="Text Box 7">
          <a:extLst>
            <a:ext uri="{FF2B5EF4-FFF2-40B4-BE49-F238E27FC236}">
              <a16:creationId xmlns:a16="http://schemas.microsoft.com/office/drawing/2014/main" id="{00000000-0008-0000-0100-00006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2" name="Text Box 7">
          <a:extLst>
            <a:ext uri="{FF2B5EF4-FFF2-40B4-BE49-F238E27FC236}">
              <a16:creationId xmlns:a16="http://schemas.microsoft.com/office/drawing/2014/main" id="{00000000-0008-0000-0100-00006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3" name="Text Box 7">
          <a:extLst>
            <a:ext uri="{FF2B5EF4-FFF2-40B4-BE49-F238E27FC236}">
              <a16:creationId xmlns:a16="http://schemas.microsoft.com/office/drawing/2014/main" id="{00000000-0008-0000-0100-00006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4" name="Text Box 7">
          <a:extLst>
            <a:ext uri="{FF2B5EF4-FFF2-40B4-BE49-F238E27FC236}">
              <a16:creationId xmlns:a16="http://schemas.microsoft.com/office/drawing/2014/main" id="{00000000-0008-0000-0100-00006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5" name="Text Box 7">
          <a:extLst>
            <a:ext uri="{FF2B5EF4-FFF2-40B4-BE49-F238E27FC236}">
              <a16:creationId xmlns:a16="http://schemas.microsoft.com/office/drawing/2014/main" id="{00000000-0008-0000-0100-00006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6" name="Text Box 7">
          <a:extLst>
            <a:ext uri="{FF2B5EF4-FFF2-40B4-BE49-F238E27FC236}">
              <a16:creationId xmlns:a16="http://schemas.microsoft.com/office/drawing/2014/main" id="{00000000-0008-0000-0100-00006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7" name="Text Box 7">
          <a:extLst>
            <a:ext uri="{FF2B5EF4-FFF2-40B4-BE49-F238E27FC236}">
              <a16:creationId xmlns:a16="http://schemas.microsoft.com/office/drawing/2014/main" id="{00000000-0008-0000-0100-00006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8" name="Text Box 7">
          <a:extLst>
            <a:ext uri="{FF2B5EF4-FFF2-40B4-BE49-F238E27FC236}">
              <a16:creationId xmlns:a16="http://schemas.microsoft.com/office/drawing/2014/main" id="{00000000-0008-0000-0100-00006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89" name="Text Box 7">
          <a:extLst>
            <a:ext uri="{FF2B5EF4-FFF2-40B4-BE49-F238E27FC236}">
              <a16:creationId xmlns:a16="http://schemas.microsoft.com/office/drawing/2014/main" id="{00000000-0008-0000-0100-00006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0" name="Text Box 7">
          <a:extLst>
            <a:ext uri="{FF2B5EF4-FFF2-40B4-BE49-F238E27FC236}">
              <a16:creationId xmlns:a16="http://schemas.microsoft.com/office/drawing/2014/main" id="{00000000-0008-0000-0100-00006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1" name="Text Box 7">
          <a:extLst>
            <a:ext uri="{FF2B5EF4-FFF2-40B4-BE49-F238E27FC236}">
              <a16:creationId xmlns:a16="http://schemas.microsoft.com/office/drawing/2014/main" id="{00000000-0008-0000-0100-00006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2" name="Text Box 7">
          <a:extLst>
            <a:ext uri="{FF2B5EF4-FFF2-40B4-BE49-F238E27FC236}">
              <a16:creationId xmlns:a16="http://schemas.microsoft.com/office/drawing/2014/main" id="{00000000-0008-0000-0100-00006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3" name="Text Box 7">
          <a:extLst>
            <a:ext uri="{FF2B5EF4-FFF2-40B4-BE49-F238E27FC236}">
              <a16:creationId xmlns:a16="http://schemas.microsoft.com/office/drawing/2014/main" id="{00000000-0008-0000-0100-00006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4" name="Text Box 7">
          <a:extLst>
            <a:ext uri="{FF2B5EF4-FFF2-40B4-BE49-F238E27FC236}">
              <a16:creationId xmlns:a16="http://schemas.microsoft.com/office/drawing/2014/main" id="{00000000-0008-0000-0100-00006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5" name="Text Box 7">
          <a:extLst>
            <a:ext uri="{FF2B5EF4-FFF2-40B4-BE49-F238E27FC236}">
              <a16:creationId xmlns:a16="http://schemas.microsoft.com/office/drawing/2014/main" id="{00000000-0008-0000-0100-00006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6" name="Text Box 7">
          <a:extLst>
            <a:ext uri="{FF2B5EF4-FFF2-40B4-BE49-F238E27FC236}">
              <a16:creationId xmlns:a16="http://schemas.microsoft.com/office/drawing/2014/main" id="{00000000-0008-0000-0100-00007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7" name="Text Box 7">
          <a:extLst>
            <a:ext uri="{FF2B5EF4-FFF2-40B4-BE49-F238E27FC236}">
              <a16:creationId xmlns:a16="http://schemas.microsoft.com/office/drawing/2014/main" id="{00000000-0008-0000-0100-00007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8" name="Text Box 7">
          <a:extLst>
            <a:ext uri="{FF2B5EF4-FFF2-40B4-BE49-F238E27FC236}">
              <a16:creationId xmlns:a16="http://schemas.microsoft.com/office/drawing/2014/main" id="{00000000-0008-0000-0100-00007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099" name="Text Box 7">
          <a:extLst>
            <a:ext uri="{FF2B5EF4-FFF2-40B4-BE49-F238E27FC236}">
              <a16:creationId xmlns:a16="http://schemas.microsoft.com/office/drawing/2014/main" id="{00000000-0008-0000-0100-00007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0" name="Text Box 7">
          <a:extLst>
            <a:ext uri="{FF2B5EF4-FFF2-40B4-BE49-F238E27FC236}">
              <a16:creationId xmlns:a16="http://schemas.microsoft.com/office/drawing/2014/main" id="{00000000-0008-0000-0100-00007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1" name="Text Box 7">
          <a:extLst>
            <a:ext uri="{FF2B5EF4-FFF2-40B4-BE49-F238E27FC236}">
              <a16:creationId xmlns:a16="http://schemas.microsoft.com/office/drawing/2014/main" id="{00000000-0008-0000-0100-00007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2" name="Text Box 7">
          <a:extLst>
            <a:ext uri="{FF2B5EF4-FFF2-40B4-BE49-F238E27FC236}">
              <a16:creationId xmlns:a16="http://schemas.microsoft.com/office/drawing/2014/main" id="{00000000-0008-0000-0100-00007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3" name="Text Box 7">
          <a:extLst>
            <a:ext uri="{FF2B5EF4-FFF2-40B4-BE49-F238E27FC236}">
              <a16:creationId xmlns:a16="http://schemas.microsoft.com/office/drawing/2014/main" id="{00000000-0008-0000-0100-00007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4" name="Text Box 7">
          <a:extLst>
            <a:ext uri="{FF2B5EF4-FFF2-40B4-BE49-F238E27FC236}">
              <a16:creationId xmlns:a16="http://schemas.microsoft.com/office/drawing/2014/main" id="{00000000-0008-0000-0100-00007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5" name="Text Box 7">
          <a:extLst>
            <a:ext uri="{FF2B5EF4-FFF2-40B4-BE49-F238E27FC236}">
              <a16:creationId xmlns:a16="http://schemas.microsoft.com/office/drawing/2014/main" id="{00000000-0008-0000-0100-00007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6" name="Text Box 7">
          <a:extLst>
            <a:ext uri="{FF2B5EF4-FFF2-40B4-BE49-F238E27FC236}">
              <a16:creationId xmlns:a16="http://schemas.microsoft.com/office/drawing/2014/main" id="{00000000-0008-0000-0100-00007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7" name="Text Box 7">
          <a:extLst>
            <a:ext uri="{FF2B5EF4-FFF2-40B4-BE49-F238E27FC236}">
              <a16:creationId xmlns:a16="http://schemas.microsoft.com/office/drawing/2014/main" id="{00000000-0008-0000-0100-00007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8" name="Text Box 7">
          <a:extLst>
            <a:ext uri="{FF2B5EF4-FFF2-40B4-BE49-F238E27FC236}">
              <a16:creationId xmlns:a16="http://schemas.microsoft.com/office/drawing/2014/main" id="{00000000-0008-0000-0100-00007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09" name="Text Box 7">
          <a:extLst>
            <a:ext uri="{FF2B5EF4-FFF2-40B4-BE49-F238E27FC236}">
              <a16:creationId xmlns:a16="http://schemas.microsoft.com/office/drawing/2014/main" id="{00000000-0008-0000-0100-00007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0" name="Text Box 7">
          <a:extLst>
            <a:ext uri="{FF2B5EF4-FFF2-40B4-BE49-F238E27FC236}">
              <a16:creationId xmlns:a16="http://schemas.microsoft.com/office/drawing/2014/main" id="{00000000-0008-0000-0100-00007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1" name="Text Box 7">
          <a:extLst>
            <a:ext uri="{FF2B5EF4-FFF2-40B4-BE49-F238E27FC236}">
              <a16:creationId xmlns:a16="http://schemas.microsoft.com/office/drawing/2014/main" id="{00000000-0008-0000-0100-00007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2" name="Text Box 7">
          <a:extLst>
            <a:ext uri="{FF2B5EF4-FFF2-40B4-BE49-F238E27FC236}">
              <a16:creationId xmlns:a16="http://schemas.microsoft.com/office/drawing/2014/main" id="{00000000-0008-0000-0100-00008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3" name="Text Box 7">
          <a:extLst>
            <a:ext uri="{FF2B5EF4-FFF2-40B4-BE49-F238E27FC236}">
              <a16:creationId xmlns:a16="http://schemas.microsoft.com/office/drawing/2014/main" id="{00000000-0008-0000-0100-00008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4" name="Text Box 7">
          <a:extLst>
            <a:ext uri="{FF2B5EF4-FFF2-40B4-BE49-F238E27FC236}">
              <a16:creationId xmlns:a16="http://schemas.microsoft.com/office/drawing/2014/main" id="{00000000-0008-0000-0100-00008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5" name="Text Box 7">
          <a:extLst>
            <a:ext uri="{FF2B5EF4-FFF2-40B4-BE49-F238E27FC236}">
              <a16:creationId xmlns:a16="http://schemas.microsoft.com/office/drawing/2014/main" id="{00000000-0008-0000-0100-00008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6" name="Text Box 7">
          <a:extLst>
            <a:ext uri="{FF2B5EF4-FFF2-40B4-BE49-F238E27FC236}">
              <a16:creationId xmlns:a16="http://schemas.microsoft.com/office/drawing/2014/main" id="{00000000-0008-0000-0100-00008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7" name="Text Box 7">
          <a:extLst>
            <a:ext uri="{FF2B5EF4-FFF2-40B4-BE49-F238E27FC236}">
              <a16:creationId xmlns:a16="http://schemas.microsoft.com/office/drawing/2014/main" id="{00000000-0008-0000-0100-00008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8" name="Text Box 7">
          <a:extLst>
            <a:ext uri="{FF2B5EF4-FFF2-40B4-BE49-F238E27FC236}">
              <a16:creationId xmlns:a16="http://schemas.microsoft.com/office/drawing/2014/main" id="{00000000-0008-0000-0100-00008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19" name="Text Box 7">
          <a:extLst>
            <a:ext uri="{FF2B5EF4-FFF2-40B4-BE49-F238E27FC236}">
              <a16:creationId xmlns:a16="http://schemas.microsoft.com/office/drawing/2014/main" id="{00000000-0008-0000-0100-00008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0" name="Text Box 7">
          <a:extLst>
            <a:ext uri="{FF2B5EF4-FFF2-40B4-BE49-F238E27FC236}">
              <a16:creationId xmlns:a16="http://schemas.microsoft.com/office/drawing/2014/main" id="{00000000-0008-0000-0100-00008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1" name="Text Box 7">
          <a:extLst>
            <a:ext uri="{FF2B5EF4-FFF2-40B4-BE49-F238E27FC236}">
              <a16:creationId xmlns:a16="http://schemas.microsoft.com/office/drawing/2014/main" id="{00000000-0008-0000-0100-00008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2" name="Text Box 7">
          <a:extLst>
            <a:ext uri="{FF2B5EF4-FFF2-40B4-BE49-F238E27FC236}">
              <a16:creationId xmlns:a16="http://schemas.microsoft.com/office/drawing/2014/main" id="{00000000-0008-0000-0100-00008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3" name="Text Box 7">
          <a:extLst>
            <a:ext uri="{FF2B5EF4-FFF2-40B4-BE49-F238E27FC236}">
              <a16:creationId xmlns:a16="http://schemas.microsoft.com/office/drawing/2014/main" id="{00000000-0008-0000-0100-00008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4" name="Text Box 7">
          <a:extLst>
            <a:ext uri="{FF2B5EF4-FFF2-40B4-BE49-F238E27FC236}">
              <a16:creationId xmlns:a16="http://schemas.microsoft.com/office/drawing/2014/main" id="{00000000-0008-0000-0100-00008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5" name="Text Box 7">
          <a:extLst>
            <a:ext uri="{FF2B5EF4-FFF2-40B4-BE49-F238E27FC236}">
              <a16:creationId xmlns:a16="http://schemas.microsoft.com/office/drawing/2014/main" id="{00000000-0008-0000-0100-00008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6" name="Text Box 7">
          <a:extLst>
            <a:ext uri="{FF2B5EF4-FFF2-40B4-BE49-F238E27FC236}">
              <a16:creationId xmlns:a16="http://schemas.microsoft.com/office/drawing/2014/main" id="{00000000-0008-0000-0100-00008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7" name="Text Box 7">
          <a:extLst>
            <a:ext uri="{FF2B5EF4-FFF2-40B4-BE49-F238E27FC236}">
              <a16:creationId xmlns:a16="http://schemas.microsoft.com/office/drawing/2014/main" id="{00000000-0008-0000-0100-00008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8" name="Text Box 7">
          <a:extLst>
            <a:ext uri="{FF2B5EF4-FFF2-40B4-BE49-F238E27FC236}">
              <a16:creationId xmlns:a16="http://schemas.microsoft.com/office/drawing/2014/main" id="{00000000-0008-0000-0100-00009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29" name="Text Box 7">
          <a:extLst>
            <a:ext uri="{FF2B5EF4-FFF2-40B4-BE49-F238E27FC236}">
              <a16:creationId xmlns:a16="http://schemas.microsoft.com/office/drawing/2014/main" id="{00000000-0008-0000-0100-00009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0" name="Text Box 7">
          <a:extLst>
            <a:ext uri="{FF2B5EF4-FFF2-40B4-BE49-F238E27FC236}">
              <a16:creationId xmlns:a16="http://schemas.microsoft.com/office/drawing/2014/main" id="{00000000-0008-0000-0100-00009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1" name="Text Box 7">
          <a:extLst>
            <a:ext uri="{FF2B5EF4-FFF2-40B4-BE49-F238E27FC236}">
              <a16:creationId xmlns:a16="http://schemas.microsoft.com/office/drawing/2014/main" id="{00000000-0008-0000-0100-00009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2" name="Text Box 7">
          <a:extLst>
            <a:ext uri="{FF2B5EF4-FFF2-40B4-BE49-F238E27FC236}">
              <a16:creationId xmlns:a16="http://schemas.microsoft.com/office/drawing/2014/main" id="{00000000-0008-0000-0100-00009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3" name="Text Box 7">
          <a:extLst>
            <a:ext uri="{FF2B5EF4-FFF2-40B4-BE49-F238E27FC236}">
              <a16:creationId xmlns:a16="http://schemas.microsoft.com/office/drawing/2014/main" id="{00000000-0008-0000-0100-00009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4" name="Text Box 7">
          <a:extLst>
            <a:ext uri="{FF2B5EF4-FFF2-40B4-BE49-F238E27FC236}">
              <a16:creationId xmlns:a16="http://schemas.microsoft.com/office/drawing/2014/main" id="{00000000-0008-0000-0100-00009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5" name="Text Box 7">
          <a:extLst>
            <a:ext uri="{FF2B5EF4-FFF2-40B4-BE49-F238E27FC236}">
              <a16:creationId xmlns:a16="http://schemas.microsoft.com/office/drawing/2014/main" id="{00000000-0008-0000-0100-00009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6" name="Text Box 7">
          <a:extLst>
            <a:ext uri="{FF2B5EF4-FFF2-40B4-BE49-F238E27FC236}">
              <a16:creationId xmlns:a16="http://schemas.microsoft.com/office/drawing/2014/main" id="{00000000-0008-0000-0100-00009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7" name="Text Box 7">
          <a:extLst>
            <a:ext uri="{FF2B5EF4-FFF2-40B4-BE49-F238E27FC236}">
              <a16:creationId xmlns:a16="http://schemas.microsoft.com/office/drawing/2014/main" id="{00000000-0008-0000-0100-00009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8" name="Text Box 7">
          <a:extLst>
            <a:ext uri="{FF2B5EF4-FFF2-40B4-BE49-F238E27FC236}">
              <a16:creationId xmlns:a16="http://schemas.microsoft.com/office/drawing/2014/main" id="{00000000-0008-0000-0100-00009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39" name="Text Box 7">
          <a:extLst>
            <a:ext uri="{FF2B5EF4-FFF2-40B4-BE49-F238E27FC236}">
              <a16:creationId xmlns:a16="http://schemas.microsoft.com/office/drawing/2014/main" id="{00000000-0008-0000-0100-00009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0" name="Text Box 7">
          <a:extLst>
            <a:ext uri="{FF2B5EF4-FFF2-40B4-BE49-F238E27FC236}">
              <a16:creationId xmlns:a16="http://schemas.microsoft.com/office/drawing/2014/main" id="{00000000-0008-0000-0100-00009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1" name="Text Box 7">
          <a:extLst>
            <a:ext uri="{FF2B5EF4-FFF2-40B4-BE49-F238E27FC236}">
              <a16:creationId xmlns:a16="http://schemas.microsoft.com/office/drawing/2014/main" id="{00000000-0008-0000-0100-00009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2" name="Text Box 7">
          <a:extLst>
            <a:ext uri="{FF2B5EF4-FFF2-40B4-BE49-F238E27FC236}">
              <a16:creationId xmlns:a16="http://schemas.microsoft.com/office/drawing/2014/main" id="{00000000-0008-0000-0100-00009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3" name="Text Box 7">
          <a:extLst>
            <a:ext uri="{FF2B5EF4-FFF2-40B4-BE49-F238E27FC236}">
              <a16:creationId xmlns:a16="http://schemas.microsoft.com/office/drawing/2014/main" id="{00000000-0008-0000-0100-00009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4" name="Text Box 7">
          <a:extLst>
            <a:ext uri="{FF2B5EF4-FFF2-40B4-BE49-F238E27FC236}">
              <a16:creationId xmlns:a16="http://schemas.microsoft.com/office/drawing/2014/main" id="{00000000-0008-0000-0100-0000A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5" name="Text Box 7">
          <a:extLst>
            <a:ext uri="{FF2B5EF4-FFF2-40B4-BE49-F238E27FC236}">
              <a16:creationId xmlns:a16="http://schemas.microsoft.com/office/drawing/2014/main" id="{00000000-0008-0000-0100-0000A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6" name="Text Box 7">
          <a:extLst>
            <a:ext uri="{FF2B5EF4-FFF2-40B4-BE49-F238E27FC236}">
              <a16:creationId xmlns:a16="http://schemas.microsoft.com/office/drawing/2014/main" id="{00000000-0008-0000-0100-0000A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7" name="Text Box 7">
          <a:extLst>
            <a:ext uri="{FF2B5EF4-FFF2-40B4-BE49-F238E27FC236}">
              <a16:creationId xmlns:a16="http://schemas.microsoft.com/office/drawing/2014/main" id="{00000000-0008-0000-0100-0000A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8" name="Text Box 7">
          <a:extLst>
            <a:ext uri="{FF2B5EF4-FFF2-40B4-BE49-F238E27FC236}">
              <a16:creationId xmlns:a16="http://schemas.microsoft.com/office/drawing/2014/main" id="{00000000-0008-0000-0100-0000A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49" name="Text Box 7">
          <a:extLst>
            <a:ext uri="{FF2B5EF4-FFF2-40B4-BE49-F238E27FC236}">
              <a16:creationId xmlns:a16="http://schemas.microsoft.com/office/drawing/2014/main" id="{00000000-0008-0000-0100-0000A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0" name="Text Box 7">
          <a:extLst>
            <a:ext uri="{FF2B5EF4-FFF2-40B4-BE49-F238E27FC236}">
              <a16:creationId xmlns:a16="http://schemas.microsoft.com/office/drawing/2014/main" id="{00000000-0008-0000-0100-0000A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1" name="Text Box 7">
          <a:extLst>
            <a:ext uri="{FF2B5EF4-FFF2-40B4-BE49-F238E27FC236}">
              <a16:creationId xmlns:a16="http://schemas.microsoft.com/office/drawing/2014/main" id="{00000000-0008-0000-0100-0000A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2" name="Text Box 7">
          <a:extLst>
            <a:ext uri="{FF2B5EF4-FFF2-40B4-BE49-F238E27FC236}">
              <a16:creationId xmlns:a16="http://schemas.microsoft.com/office/drawing/2014/main" id="{00000000-0008-0000-0100-0000A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3" name="Text Box 7">
          <a:extLst>
            <a:ext uri="{FF2B5EF4-FFF2-40B4-BE49-F238E27FC236}">
              <a16:creationId xmlns:a16="http://schemas.microsoft.com/office/drawing/2014/main" id="{00000000-0008-0000-0100-0000A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4" name="Text Box 7">
          <a:extLst>
            <a:ext uri="{FF2B5EF4-FFF2-40B4-BE49-F238E27FC236}">
              <a16:creationId xmlns:a16="http://schemas.microsoft.com/office/drawing/2014/main" id="{00000000-0008-0000-0100-0000A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5" name="Text Box 7">
          <a:extLst>
            <a:ext uri="{FF2B5EF4-FFF2-40B4-BE49-F238E27FC236}">
              <a16:creationId xmlns:a16="http://schemas.microsoft.com/office/drawing/2014/main" id="{00000000-0008-0000-0100-0000A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6" name="Text Box 7">
          <a:extLst>
            <a:ext uri="{FF2B5EF4-FFF2-40B4-BE49-F238E27FC236}">
              <a16:creationId xmlns:a16="http://schemas.microsoft.com/office/drawing/2014/main" id="{00000000-0008-0000-0100-0000A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7" name="Text Box 7">
          <a:extLst>
            <a:ext uri="{FF2B5EF4-FFF2-40B4-BE49-F238E27FC236}">
              <a16:creationId xmlns:a16="http://schemas.microsoft.com/office/drawing/2014/main" id="{00000000-0008-0000-0100-0000A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8" name="Text Box 7">
          <a:extLst>
            <a:ext uri="{FF2B5EF4-FFF2-40B4-BE49-F238E27FC236}">
              <a16:creationId xmlns:a16="http://schemas.microsoft.com/office/drawing/2014/main" id="{00000000-0008-0000-0100-0000A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59" name="Text Box 7">
          <a:extLst>
            <a:ext uri="{FF2B5EF4-FFF2-40B4-BE49-F238E27FC236}">
              <a16:creationId xmlns:a16="http://schemas.microsoft.com/office/drawing/2014/main" id="{00000000-0008-0000-0100-0000A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0" name="Text Box 7">
          <a:extLst>
            <a:ext uri="{FF2B5EF4-FFF2-40B4-BE49-F238E27FC236}">
              <a16:creationId xmlns:a16="http://schemas.microsoft.com/office/drawing/2014/main" id="{00000000-0008-0000-0100-0000B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1" name="Text Box 7">
          <a:extLst>
            <a:ext uri="{FF2B5EF4-FFF2-40B4-BE49-F238E27FC236}">
              <a16:creationId xmlns:a16="http://schemas.microsoft.com/office/drawing/2014/main" id="{00000000-0008-0000-0100-0000B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2" name="Text Box 7">
          <a:extLst>
            <a:ext uri="{FF2B5EF4-FFF2-40B4-BE49-F238E27FC236}">
              <a16:creationId xmlns:a16="http://schemas.microsoft.com/office/drawing/2014/main" id="{00000000-0008-0000-0100-0000B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3" name="Text Box 7">
          <a:extLst>
            <a:ext uri="{FF2B5EF4-FFF2-40B4-BE49-F238E27FC236}">
              <a16:creationId xmlns:a16="http://schemas.microsoft.com/office/drawing/2014/main" id="{00000000-0008-0000-0100-0000B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4" name="Text Box 7">
          <a:extLst>
            <a:ext uri="{FF2B5EF4-FFF2-40B4-BE49-F238E27FC236}">
              <a16:creationId xmlns:a16="http://schemas.microsoft.com/office/drawing/2014/main" id="{00000000-0008-0000-0100-0000B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5" name="Text Box 7">
          <a:extLst>
            <a:ext uri="{FF2B5EF4-FFF2-40B4-BE49-F238E27FC236}">
              <a16:creationId xmlns:a16="http://schemas.microsoft.com/office/drawing/2014/main" id="{00000000-0008-0000-0100-0000B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6" name="Text Box 7">
          <a:extLst>
            <a:ext uri="{FF2B5EF4-FFF2-40B4-BE49-F238E27FC236}">
              <a16:creationId xmlns:a16="http://schemas.microsoft.com/office/drawing/2014/main" id="{00000000-0008-0000-0100-0000B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7" name="Text Box 7">
          <a:extLst>
            <a:ext uri="{FF2B5EF4-FFF2-40B4-BE49-F238E27FC236}">
              <a16:creationId xmlns:a16="http://schemas.microsoft.com/office/drawing/2014/main" id="{00000000-0008-0000-0100-0000B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8" name="Text Box 7">
          <a:extLst>
            <a:ext uri="{FF2B5EF4-FFF2-40B4-BE49-F238E27FC236}">
              <a16:creationId xmlns:a16="http://schemas.microsoft.com/office/drawing/2014/main" id="{00000000-0008-0000-0100-0000B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69" name="Text Box 7">
          <a:extLst>
            <a:ext uri="{FF2B5EF4-FFF2-40B4-BE49-F238E27FC236}">
              <a16:creationId xmlns:a16="http://schemas.microsoft.com/office/drawing/2014/main" id="{00000000-0008-0000-0100-0000B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0" name="Text Box 7">
          <a:extLst>
            <a:ext uri="{FF2B5EF4-FFF2-40B4-BE49-F238E27FC236}">
              <a16:creationId xmlns:a16="http://schemas.microsoft.com/office/drawing/2014/main" id="{00000000-0008-0000-0100-0000B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1" name="Text Box 7">
          <a:extLst>
            <a:ext uri="{FF2B5EF4-FFF2-40B4-BE49-F238E27FC236}">
              <a16:creationId xmlns:a16="http://schemas.microsoft.com/office/drawing/2014/main" id="{00000000-0008-0000-0100-0000B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2" name="Text Box 7">
          <a:extLst>
            <a:ext uri="{FF2B5EF4-FFF2-40B4-BE49-F238E27FC236}">
              <a16:creationId xmlns:a16="http://schemas.microsoft.com/office/drawing/2014/main" id="{00000000-0008-0000-0100-0000B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3" name="Text Box 7">
          <a:extLst>
            <a:ext uri="{FF2B5EF4-FFF2-40B4-BE49-F238E27FC236}">
              <a16:creationId xmlns:a16="http://schemas.microsoft.com/office/drawing/2014/main" id="{00000000-0008-0000-0100-0000B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4" name="Text Box 7">
          <a:extLst>
            <a:ext uri="{FF2B5EF4-FFF2-40B4-BE49-F238E27FC236}">
              <a16:creationId xmlns:a16="http://schemas.microsoft.com/office/drawing/2014/main" id="{00000000-0008-0000-0100-0000B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5" name="Text Box 7">
          <a:extLst>
            <a:ext uri="{FF2B5EF4-FFF2-40B4-BE49-F238E27FC236}">
              <a16:creationId xmlns:a16="http://schemas.microsoft.com/office/drawing/2014/main" id="{00000000-0008-0000-0100-0000B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6" name="Text Box 7">
          <a:extLst>
            <a:ext uri="{FF2B5EF4-FFF2-40B4-BE49-F238E27FC236}">
              <a16:creationId xmlns:a16="http://schemas.microsoft.com/office/drawing/2014/main" id="{00000000-0008-0000-0100-0000C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7" name="Text Box 7">
          <a:extLst>
            <a:ext uri="{FF2B5EF4-FFF2-40B4-BE49-F238E27FC236}">
              <a16:creationId xmlns:a16="http://schemas.microsoft.com/office/drawing/2014/main" id="{00000000-0008-0000-0100-0000C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8" name="Text Box 7">
          <a:extLst>
            <a:ext uri="{FF2B5EF4-FFF2-40B4-BE49-F238E27FC236}">
              <a16:creationId xmlns:a16="http://schemas.microsoft.com/office/drawing/2014/main" id="{00000000-0008-0000-0100-0000C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79" name="Text Box 7">
          <a:extLst>
            <a:ext uri="{FF2B5EF4-FFF2-40B4-BE49-F238E27FC236}">
              <a16:creationId xmlns:a16="http://schemas.microsoft.com/office/drawing/2014/main" id="{00000000-0008-0000-0100-0000C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0" name="Text Box 7">
          <a:extLst>
            <a:ext uri="{FF2B5EF4-FFF2-40B4-BE49-F238E27FC236}">
              <a16:creationId xmlns:a16="http://schemas.microsoft.com/office/drawing/2014/main" id="{00000000-0008-0000-0100-0000C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1" name="Text Box 7">
          <a:extLst>
            <a:ext uri="{FF2B5EF4-FFF2-40B4-BE49-F238E27FC236}">
              <a16:creationId xmlns:a16="http://schemas.microsoft.com/office/drawing/2014/main" id="{00000000-0008-0000-0100-0000C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2" name="Text Box 7">
          <a:extLst>
            <a:ext uri="{FF2B5EF4-FFF2-40B4-BE49-F238E27FC236}">
              <a16:creationId xmlns:a16="http://schemas.microsoft.com/office/drawing/2014/main" id="{00000000-0008-0000-0100-0000C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3" name="Text Box 7">
          <a:extLst>
            <a:ext uri="{FF2B5EF4-FFF2-40B4-BE49-F238E27FC236}">
              <a16:creationId xmlns:a16="http://schemas.microsoft.com/office/drawing/2014/main" id="{00000000-0008-0000-0100-0000C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4" name="Text Box 7">
          <a:extLst>
            <a:ext uri="{FF2B5EF4-FFF2-40B4-BE49-F238E27FC236}">
              <a16:creationId xmlns:a16="http://schemas.microsoft.com/office/drawing/2014/main" id="{00000000-0008-0000-0100-0000C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5" name="Text Box 7">
          <a:extLst>
            <a:ext uri="{FF2B5EF4-FFF2-40B4-BE49-F238E27FC236}">
              <a16:creationId xmlns:a16="http://schemas.microsoft.com/office/drawing/2014/main" id="{00000000-0008-0000-0100-0000C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6" name="Text Box 7">
          <a:extLst>
            <a:ext uri="{FF2B5EF4-FFF2-40B4-BE49-F238E27FC236}">
              <a16:creationId xmlns:a16="http://schemas.microsoft.com/office/drawing/2014/main" id="{00000000-0008-0000-0100-0000C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7" name="Text Box 7">
          <a:extLst>
            <a:ext uri="{FF2B5EF4-FFF2-40B4-BE49-F238E27FC236}">
              <a16:creationId xmlns:a16="http://schemas.microsoft.com/office/drawing/2014/main" id="{00000000-0008-0000-0100-0000C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8" name="Text Box 7">
          <a:extLst>
            <a:ext uri="{FF2B5EF4-FFF2-40B4-BE49-F238E27FC236}">
              <a16:creationId xmlns:a16="http://schemas.microsoft.com/office/drawing/2014/main" id="{00000000-0008-0000-0100-0000C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89" name="Text Box 7">
          <a:extLst>
            <a:ext uri="{FF2B5EF4-FFF2-40B4-BE49-F238E27FC236}">
              <a16:creationId xmlns:a16="http://schemas.microsoft.com/office/drawing/2014/main" id="{00000000-0008-0000-0100-0000C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0" name="Text Box 7">
          <a:extLst>
            <a:ext uri="{FF2B5EF4-FFF2-40B4-BE49-F238E27FC236}">
              <a16:creationId xmlns:a16="http://schemas.microsoft.com/office/drawing/2014/main" id="{00000000-0008-0000-0100-0000C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1" name="Text Box 7">
          <a:extLst>
            <a:ext uri="{FF2B5EF4-FFF2-40B4-BE49-F238E27FC236}">
              <a16:creationId xmlns:a16="http://schemas.microsoft.com/office/drawing/2014/main" id="{00000000-0008-0000-0100-0000C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2" name="Text Box 7">
          <a:extLst>
            <a:ext uri="{FF2B5EF4-FFF2-40B4-BE49-F238E27FC236}">
              <a16:creationId xmlns:a16="http://schemas.microsoft.com/office/drawing/2014/main" id="{00000000-0008-0000-0100-0000D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3" name="Text Box 7">
          <a:extLst>
            <a:ext uri="{FF2B5EF4-FFF2-40B4-BE49-F238E27FC236}">
              <a16:creationId xmlns:a16="http://schemas.microsoft.com/office/drawing/2014/main" id="{00000000-0008-0000-0100-0000D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4" name="Text Box 7">
          <a:extLst>
            <a:ext uri="{FF2B5EF4-FFF2-40B4-BE49-F238E27FC236}">
              <a16:creationId xmlns:a16="http://schemas.microsoft.com/office/drawing/2014/main" id="{00000000-0008-0000-0100-0000D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5" name="Text Box 7">
          <a:extLst>
            <a:ext uri="{FF2B5EF4-FFF2-40B4-BE49-F238E27FC236}">
              <a16:creationId xmlns:a16="http://schemas.microsoft.com/office/drawing/2014/main" id="{00000000-0008-0000-0100-0000D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6" name="Text Box 7">
          <a:extLst>
            <a:ext uri="{FF2B5EF4-FFF2-40B4-BE49-F238E27FC236}">
              <a16:creationId xmlns:a16="http://schemas.microsoft.com/office/drawing/2014/main" id="{00000000-0008-0000-0100-0000D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7" name="Text Box 7">
          <a:extLst>
            <a:ext uri="{FF2B5EF4-FFF2-40B4-BE49-F238E27FC236}">
              <a16:creationId xmlns:a16="http://schemas.microsoft.com/office/drawing/2014/main" id="{00000000-0008-0000-0100-0000D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8" name="Text Box 7">
          <a:extLst>
            <a:ext uri="{FF2B5EF4-FFF2-40B4-BE49-F238E27FC236}">
              <a16:creationId xmlns:a16="http://schemas.microsoft.com/office/drawing/2014/main" id="{00000000-0008-0000-0100-0000D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199" name="Text Box 7">
          <a:extLst>
            <a:ext uri="{FF2B5EF4-FFF2-40B4-BE49-F238E27FC236}">
              <a16:creationId xmlns:a16="http://schemas.microsoft.com/office/drawing/2014/main" id="{00000000-0008-0000-0100-0000D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0" name="Text Box 7">
          <a:extLst>
            <a:ext uri="{FF2B5EF4-FFF2-40B4-BE49-F238E27FC236}">
              <a16:creationId xmlns:a16="http://schemas.microsoft.com/office/drawing/2014/main" id="{00000000-0008-0000-0100-0000D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1" name="Text Box 7">
          <a:extLst>
            <a:ext uri="{FF2B5EF4-FFF2-40B4-BE49-F238E27FC236}">
              <a16:creationId xmlns:a16="http://schemas.microsoft.com/office/drawing/2014/main" id="{00000000-0008-0000-0100-0000D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2" name="Text Box 7">
          <a:extLst>
            <a:ext uri="{FF2B5EF4-FFF2-40B4-BE49-F238E27FC236}">
              <a16:creationId xmlns:a16="http://schemas.microsoft.com/office/drawing/2014/main" id="{00000000-0008-0000-0100-0000D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3" name="Text Box 7">
          <a:extLst>
            <a:ext uri="{FF2B5EF4-FFF2-40B4-BE49-F238E27FC236}">
              <a16:creationId xmlns:a16="http://schemas.microsoft.com/office/drawing/2014/main" id="{00000000-0008-0000-0100-0000D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4" name="Text Box 7">
          <a:extLst>
            <a:ext uri="{FF2B5EF4-FFF2-40B4-BE49-F238E27FC236}">
              <a16:creationId xmlns:a16="http://schemas.microsoft.com/office/drawing/2014/main" id="{00000000-0008-0000-0100-0000D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5" name="Text Box 7">
          <a:extLst>
            <a:ext uri="{FF2B5EF4-FFF2-40B4-BE49-F238E27FC236}">
              <a16:creationId xmlns:a16="http://schemas.microsoft.com/office/drawing/2014/main" id="{00000000-0008-0000-0100-0000D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6" name="Text Box 7">
          <a:extLst>
            <a:ext uri="{FF2B5EF4-FFF2-40B4-BE49-F238E27FC236}">
              <a16:creationId xmlns:a16="http://schemas.microsoft.com/office/drawing/2014/main" id="{00000000-0008-0000-0100-0000D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7" name="Text Box 7">
          <a:extLst>
            <a:ext uri="{FF2B5EF4-FFF2-40B4-BE49-F238E27FC236}">
              <a16:creationId xmlns:a16="http://schemas.microsoft.com/office/drawing/2014/main" id="{00000000-0008-0000-0100-0000D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8" name="Text Box 7">
          <a:extLst>
            <a:ext uri="{FF2B5EF4-FFF2-40B4-BE49-F238E27FC236}">
              <a16:creationId xmlns:a16="http://schemas.microsoft.com/office/drawing/2014/main" id="{00000000-0008-0000-0100-0000E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09" name="Text Box 7">
          <a:extLst>
            <a:ext uri="{FF2B5EF4-FFF2-40B4-BE49-F238E27FC236}">
              <a16:creationId xmlns:a16="http://schemas.microsoft.com/office/drawing/2014/main" id="{00000000-0008-0000-0100-0000E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0" name="Text Box 7">
          <a:extLst>
            <a:ext uri="{FF2B5EF4-FFF2-40B4-BE49-F238E27FC236}">
              <a16:creationId xmlns:a16="http://schemas.microsoft.com/office/drawing/2014/main" id="{00000000-0008-0000-0100-0000E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1" name="Text Box 7">
          <a:extLst>
            <a:ext uri="{FF2B5EF4-FFF2-40B4-BE49-F238E27FC236}">
              <a16:creationId xmlns:a16="http://schemas.microsoft.com/office/drawing/2014/main" id="{00000000-0008-0000-0100-0000E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2" name="Text Box 7">
          <a:extLst>
            <a:ext uri="{FF2B5EF4-FFF2-40B4-BE49-F238E27FC236}">
              <a16:creationId xmlns:a16="http://schemas.microsoft.com/office/drawing/2014/main" id="{00000000-0008-0000-0100-0000E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3" name="Text Box 7">
          <a:extLst>
            <a:ext uri="{FF2B5EF4-FFF2-40B4-BE49-F238E27FC236}">
              <a16:creationId xmlns:a16="http://schemas.microsoft.com/office/drawing/2014/main" id="{00000000-0008-0000-0100-0000E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4" name="Text Box 7">
          <a:extLst>
            <a:ext uri="{FF2B5EF4-FFF2-40B4-BE49-F238E27FC236}">
              <a16:creationId xmlns:a16="http://schemas.microsoft.com/office/drawing/2014/main" id="{00000000-0008-0000-0100-0000E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5" name="Text Box 7">
          <a:extLst>
            <a:ext uri="{FF2B5EF4-FFF2-40B4-BE49-F238E27FC236}">
              <a16:creationId xmlns:a16="http://schemas.microsoft.com/office/drawing/2014/main" id="{00000000-0008-0000-0100-0000E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6" name="Text Box 7">
          <a:extLst>
            <a:ext uri="{FF2B5EF4-FFF2-40B4-BE49-F238E27FC236}">
              <a16:creationId xmlns:a16="http://schemas.microsoft.com/office/drawing/2014/main" id="{00000000-0008-0000-0100-0000E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7" name="Text Box 7">
          <a:extLst>
            <a:ext uri="{FF2B5EF4-FFF2-40B4-BE49-F238E27FC236}">
              <a16:creationId xmlns:a16="http://schemas.microsoft.com/office/drawing/2014/main" id="{00000000-0008-0000-0100-0000E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8" name="Text Box 7">
          <a:extLst>
            <a:ext uri="{FF2B5EF4-FFF2-40B4-BE49-F238E27FC236}">
              <a16:creationId xmlns:a16="http://schemas.microsoft.com/office/drawing/2014/main" id="{00000000-0008-0000-0100-0000E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19" name="Text Box 7">
          <a:extLst>
            <a:ext uri="{FF2B5EF4-FFF2-40B4-BE49-F238E27FC236}">
              <a16:creationId xmlns:a16="http://schemas.microsoft.com/office/drawing/2014/main" id="{00000000-0008-0000-0100-0000E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0" name="Text Box 7">
          <a:extLst>
            <a:ext uri="{FF2B5EF4-FFF2-40B4-BE49-F238E27FC236}">
              <a16:creationId xmlns:a16="http://schemas.microsoft.com/office/drawing/2014/main" id="{00000000-0008-0000-0100-0000E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1" name="Text Box 7">
          <a:extLst>
            <a:ext uri="{FF2B5EF4-FFF2-40B4-BE49-F238E27FC236}">
              <a16:creationId xmlns:a16="http://schemas.microsoft.com/office/drawing/2014/main" id="{00000000-0008-0000-0100-0000E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2" name="Text Box 7">
          <a:extLst>
            <a:ext uri="{FF2B5EF4-FFF2-40B4-BE49-F238E27FC236}">
              <a16:creationId xmlns:a16="http://schemas.microsoft.com/office/drawing/2014/main" id="{00000000-0008-0000-0100-0000E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3" name="Text Box 7">
          <a:extLst>
            <a:ext uri="{FF2B5EF4-FFF2-40B4-BE49-F238E27FC236}">
              <a16:creationId xmlns:a16="http://schemas.microsoft.com/office/drawing/2014/main" id="{00000000-0008-0000-0100-0000E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4" name="Text Box 7">
          <a:extLst>
            <a:ext uri="{FF2B5EF4-FFF2-40B4-BE49-F238E27FC236}">
              <a16:creationId xmlns:a16="http://schemas.microsoft.com/office/drawing/2014/main" id="{00000000-0008-0000-0100-0000F0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5" name="Text Box 7">
          <a:extLst>
            <a:ext uri="{FF2B5EF4-FFF2-40B4-BE49-F238E27FC236}">
              <a16:creationId xmlns:a16="http://schemas.microsoft.com/office/drawing/2014/main" id="{00000000-0008-0000-0100-0000F1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6" name="Text Box 7">
          <a:extLst>
            <a:ext uri="{FF2B5EF4-FFF2-40B4-BE49-F238E27FC236}">
              <a16:creationId xmlns:a16="http://schemas.microsoft.com/office/drawing/2014/main" id="{00000000-0008-0000-0100-0000F2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7" name="Text Box 7">
          <a:extLst>
            <a:ext uri="{FF2B5EF4-FFF2-40B4-BE49-F238E27FC236}">
              <a16:creationId xmlns:a16="http://schemas.microsoft.com/office/drawing/2014/main" id="{00000000-0008-0000-0100-0000F3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8" name="Text Box 7">
          <a:extLst>
            <a:ext uri="{FF2B5EF4-FFF2-40B4-BE49-F238E27FC236}">
              <a16:creationId xmlns:a16="http://schemas.microsoft.com/office/drawing/2014/main" id="{00000000-0008-0000-0100-0000F4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29" name="Text Box 7">
          <a:extLst>
            <a:ext uri="{FF2B5EF4-FFF2-40B4-BE49-F238E27FC236}">
              <a16:creationId xmlns:a16="http://schemas.microsoft.com/office/drawing/2014/main" id="{00000000-0008-0000-0100-0000F5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0" name="Text Box 7">
          <a:extLst>
            <a:ext uri="{FF2B5EF4-FFF2-40B4-BE49-F238E27FC236}">
              <a16:creationId xmlns:a16="http://schemas.microsoft.com/office/drawing/2014/main" id="{00000000-0008-0000-0100-0000F6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1" name="Text Box 7">
          <a:extLst>
            <a:ext uri="{FF2B5EF4-FFF2-40B4-BE49-F238E27FC236}">
              <a16:creationId xmlns:a16="http://schemas.microsoft.com/office/drawing/2014/main" id="{00000000-0008-0000-0100-0000F7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2" name="Text Box 7">
          <a:extLst>
            <a:ext uri="{FF2B5EF4-FFF2-40B4-BE49-F238E27FC236}">
              <a16:creationId xmlns:a16="http://schemas.microsoft.com/office/drawing/2014/main" id="{00000000-0008-0000-0100-0000F8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3" name="Text Box 7">
          <a:extLst>
            <a:ext uri="{FF2B5EF4-FFF2-40B4-BE49-F238E27FC236}">
              <a16:creationId xmlns:a16="http://schemas.microsoft.com/office/drawing/2014/main" id="{00000000-0008-0000-0100-0000F9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4" name="Text Box 7">
          <a:extLst>
            <a:ext uri="{FF2B5EF4-FFF2-40B4-BE49-F238E27FC236}">
              <a16:creationId xmlns:a16="http://schemas.microsoft.com/office/drawing/2014/main" id="{00000000-0008-0000-0100-0000FA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5" name="Text Box 7">
          <a:extLst>
            <a:ext uri="{FF2B5EF4-FFF2-40B4-BE49-F238E27FC236}">
              <a16:creationId xmlns:a16="http://schemas.microsoft.com/office/drawing/2014/main" id="{00000000-0008-0000-0100-0000FB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6" name="Text Box 7">
          <a:extLst>
            <a:ext uri="{FF2B5EF4-FFF2-40B4-BE49-F238E27FC236}">
              <a16:creationId xmlns:a16="http://schemas.microsoft.com/office/drawing/2014/main" id="{00000000-0008-0000-0100-0000FC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7" name="Text Box 7">
          <a:extLst>
            <a:ext uri="{FF2B5EF4-FFF2-40B4-BE49-F238E27FC236}">
              <a16:creationId xmlns:a16="http://schemas.microsoft.com/office/drawing/2014/main" id="{00000000-0008-0000-0100-0000FD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8" name="Text Box 7">
          <a:extLst>
            <a:ext uri="{FF2B5EF4-FFF2-40B4-BE49-F238E27FC236}">
              <a16:creationId xmlns:a16="http://schemas.microsoft.com/office/drawing/2014/main" id="{00000000-0008-0000-0100-0000FE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39" name="Text Box 7">
          <a:extLst>
            <a:ext uri="{FF2B5EF4-FFF2-40B4-BE49-F238E27FC236}">
              <a16:creationId xmlns:a16="http://schemas.microsoft.com/office/drawing/2014/main" id="{00000000-0008-0000-0100-0000FF27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0" name="Text Box 7">
          <a:extLst>
            <a:ext uri="{FF2B5EF4-FFF2-40B4-BE49-F238E27FC236}">
              <a16:creationId xmlns:a16="http://schemas.microsoft.com/office/drawing/2014/main" id="{00000000-0008-0000-0100-00000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1" name="Text Box 7">
          <a:extLst>
            <a:ext uri="{FF2B5EF4-FFF2-40B4-BE49-F238E27FC236}">
              <a16:creationId xmlns:a16="http://schemas.microsoft.com/office/drawing/2014/main" id="{00000000-0008-0000-0100-00000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2" name="Text Box 7">
          <a:extLst>
            <a:ext uri="{FF2B5EF4-FFF2-40B4-BE49-F238E27FC236}">
              <a16:creationId xmlns:a16="http://schemas.microsoft.com/office/drawing/2014/main" id="{00000000-0008-0000-0100-00000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3" name="Text Box 7">
          <a:extLst>
            <a:ext uri="{FF2B5EF4-FFF2-40B4-BE49-F238E27FC236}">
              <a16:creationId xmlns:a16="http://schemas.microsoft.com/office/drawing/2014/main" id="{00000000-0008-0000-0100-00000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4" name="Text Box 7">
          <a:extLst>
            <a:ext uri="{FF2B5EF4-FFF2-40B4-BE49-F238E27FC236}">
              <a16:creationId xmlns:a16="http://schemas.microsoft.com/office/drawing/2014/main" id="{00000000-0008-0000-0100-00000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5" name="Text Box 7">
          <a:extLst>
            <a:ext uri="{FF2B5EF4-FFF2-40B4-BE49-F238E27FC236}">
              <a16:creationId xmlns:a16="http://schemas.microsoft.com/office/drawing/2014/main" id="{00000000-0008-0000-0100-00000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6" name="Text Box 7">
          <a:extLst>
            <a:ext uri="{FF2B5EF4-FFF2-40B4-BE49-F238E27FC236}">
              <a16:creationId xmlns:a16="http://schemas.microsoft.com/office/drawing/2014/main" id="{00000000-0008-0000-0100-00000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7" name="Text Box 7">
          <a:extLst>
            <a:ext uri="{FF2B5EF4-FFF2-40B4-BE49-F238E27FC236}">
              <a16:creationId xmlns:a16="http://schemas.microsoft.com/office/drawing/2014/main" id="{00000000-0008-0000-0100-00000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8" name="Text Box 7">
          <a:extLst>
            <a:ext uri="{FF2B5EF4-FFF2-40B4-BE49-F238E27FC236}">
              <a16:creationId xmlns:a16="http://schemas.microsoft.com/office/drawing/2014/main" id="{00000000-0008-0000-0100-00000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49" name="Text Box 7">
          <a:extLst>
            <a:ext uri="{FF2B5EF4-FFF2-40B4-BE49-F238E27FC236}">
              <a16:creationId xmlns:a16="http://schemas.microsoft.com/office/drawing/2014/main" id="{00000000-0008-0000-0100-00000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0" name="Text Box 7">
          <a:extLst>
            <a:ext uri="{FF2B5EF4-FFF2-40B4-BE49-F238E27FC236}">
              <a16:creationId xmlns:a16="http://schemas.microsoft.com/office/drawing/2014/main" id="{00000000-0008-0000-0100-00000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1" name="Text Box 7">
          <a:extLst>
            <a:ext uri="{FF2B5EF4-FFF2-40B4-BE49-F238E27FC236}">
              <a16:creationId xmlns:a16="http://schemas.microsoft.com/office/drawing/2014/main" id="{00000000-0008-0000-0100-00000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2" name="Text Box 7">
          <a:extLst>
            <a:ext uri="{FF2B5EF4-FFF2-40B4-BE49-F238E27FC236}">
              <a16:creationId xmlns:a16="http://schemas.microsoft.com/office/drawing/2014/main" id="{00000000-0008-0000-0100-00000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3" name="Text Box 7">
          <a:extLst>
            <a:ext uri="{FF2B5EF4-FFF2-40B4-BE49-F238E27FC236}">
              <a16:creationId xmlns:a16="http://schemas.microsoft.com/office/drawing/2014/main" id="{00000000-0008-0000-0100-00000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4" name="Text Box 7">
          <a:extLst>
            <a:ext uri="{FF2B5EF4-FFF2-40B4-BE49-F238E27FC236}">
              <a16:creationId xmlns:a16="http://schemas.microsoft.com/office/drawing/2014/main" id="{00000000-0008-0000-0100-00000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5" name="Text Box 7">
          <a:extLst>
            <a:ext uri="{FF2B5EF4-FFF2-40B4-BE49-F238E27FC236}">
              <a16:creationId xmlns:a16="http://schemas.microsoft.com/office/drawing/2014/main" id="{00000000-0008-0000-0100-00000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6" name="Text Box 7">
          <a:extLst>
            <a:ext uri="{FF2B5EF4-FFF2-40B4-BE49-F238E27FC236}">
              <a16:creationId xmlns:a16="http://schemas.microsoft.com/office/drawing/2014/main" id="{00000000-0008-0000-0100-00001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7" name="Text Box 7">
          <a:extLst>
            <a:ext uri="{FF2B5EF4-FFF2-40B4-BE49-F238E27FC236}">
              <a16:creationId xmlns:a16="http://schemas.microsoft.com/office/drawing/2014/main" id="{00000000-0008-0000-0100-00001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8" name="Text Box 7">
          <a:extLst>
            <a:ext uri="{FF2B5EF4-FFF2-40B4-BE49-F238E27FC236}">
              <a16:creationId xmlns:a16="http://schemas.microsoft.com/office/drawing/2014/main" id="{00000000-0008-0000-0100-00001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59" name="Text Box 7">
          <a:extLst>
            <a:ext uri="{FF2B5EF4-FFF2-40B4-BE49-F238E27FC236}">
              <a16:creationId xmlns:a16="http://schemas.microsoft.com/office/drawing/2014/main" id="{00000000-0008-0000-0100-00001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0" name="Text Box 7">
          <a:extLst>
            <a:ext uri="{FF2B5EF4-FFF2-40B4-BE49-F238E27FC236}">
              <a16:creationId xmlns:a16="http://schemas.microsoft.com/office/drawing/2014/main" id="{00000000-0008-0000-0100-00001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1" name="Text Box 7">
          <a:extLst>
            <a:ext uri="{FF2B5EF4-FFF2-40B4-BE49-F238E27FC236}">
              <a16:creationId xmlns:a16="http://schemas.microsoft.com/office/drawing/2014/main" id="{00000000-0008-0000-0100-00001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2" name="Text Box 7">
          <a:extLst>
            <a:ext uri="{FF2B5EF4-FFF2-40B4-BE49-F238E27FC236}">
              <a16:creationId xmlns:a16="http://schemas.microsoft.com/office/drawing/2014/main" id="{00000000-0008-0000-0100-00001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3" name="Text Box 7">
          <a:extLst>
            <a:ext uri="{FF2B5EF4-FFF2-40B4-BE49-F238E27FC236}">
              <a16:creationId xmlns:a16="http://schemas.microsoft.com/office/drawing/2014/main" id="{00000000-0008-0000-0100-00001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4" name="Text Box 7">
          <a:extLst>
            <a:ext uri="{FF2B5EF4-FFF2-40B4-BE49-F238E27FC236}">
              <a16:creationId xmlns:a16="http://schemas.microsoft.com/office/drawing/2014/main" id="{00000000-0008-0000-0100-00001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5" name="Text Box 7">
          <a:extLst>
            <a:ext uri="{FF2B5EF4-FFF2-40B4-BE49-F238E27FC236}">
              <a16:creationId xmlns:a16="http://schemas.microsoft.com/office/drawing/2014/main" id="{00000000-0008-0000-0100-00001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6" name="Text Box 7">
          <a:extLst>
            <a:ext uri="{FF2B5EF4-FFF2-40B4-BE49-F238E27FC236}">
              <a16:creationId xmlns:a16="http://schemas.microsoft.com/office/drawing/2014/main" id="{00000000-0008-0000-0100-00001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7" name="Text Box 7">
          <a:extLst>
            <a:ext uri="{FF2B5EF4-FFF2-40B4-BE49-F238E27FC236}">
              <a16:creationId xmlns:a16="http://schemas.microsoft.com/office/drawing/2014/main" id="{00000000-0008-0000-0100-00001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8" name="Text Box 7">
          <a:extLst>
            <a:ext uri="{FF2B5EF4-FFF2-40B4-BE49-F238E27FC236}">
              <a16:creationId xmlns:a16="http://schemas.microsoft.com/office/drawing/2014/main" id="{00000000-0008-0000-0100-00001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69" name="Text Box 7">
          <a:extLst>
            <a:ext uri="{FF2B5EF4-FFF2-40B4-BE49-F238E27FC236}">
              <a16:creationId xmlns:a16="http://schemas.microsoft.com/office/drawing/2014/main" id="{00000000-0008-0000-0100-00001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0" name="Text Box 7">
          <a:extLst>
            <a:ext uri="{FF2B5EF4-FFF2-40B4-BE49-F238E27FC236}">
              <a16:creationId xmlns:a16="http://schemas.microsoft.com/office/drawing/2014/main" id="{00000000-0008-0000-0100-00001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1" name="Text Box 7">
          <a:extLst>
            <a:ext uri="{FF2B5EF4-FFF2-40B4-BE49-F238E27FC236}">
              <a16:creationId xmlns:a16="http://schemas.microsoft.com/office/drawing/2014/main" id="{00000000-0008-0000-0100-00001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2" name="Text Box 7">
          <a:extLst>
            <a:ext uri="{FF2B5EF4-FFF2-40B4-BE49-F238E27FC236}">
              <a16:creationId xmlns:a16="http://schemas.microsoft.com/office/drawing/2014/main" id="{00000000-0008-0000-0100-00002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3" name="Text Box 7">
          <a:extLst>
            <a:ext uri="{FF2B5EF4-FFF2-40B4-BE49-F238E27FC236}">
              <a16:creationId xmlns:a16="http://schemas.microsoft.com/office/drawing/2014/main" id="{00000000-0008-0000-0100-00002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4" name="Text Box 7">
          <a:extLst>
            <a:ext uri="{FF2B5EF4-FFF2-40B4-BE49-F238E27FC236}">
              <a16:creationId xmlns:a16="http://schemas.microsoft.com/office/drawing/2014/main" id="{00000000-0008-0000-0100-00002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5" name="Text Box 7">
          <a:extLst>
            <a:ext uri="{FF2B5EF4-FFF2-40B4-BE49-F238E27FC236}">
              <a16:creationId xmlns:a16="http://schemas.microsoft.com/office/drawing/2014/main" id="{00000000-0008-0000-0100-00002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6" name="Text Box 7">
          <a:extLst>
            <a:ext uri="{FF2B5EF4-FFF2-40B4-BE49-F238E27FC236}">
              <a16:creationId xmlns:a16="http://schemas.microsoft.com/office/drawing/2014/main" id="{00000000-0008-0000-0100-00002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7" name="Text Box 7">
          <a:extLst>
            <a:ext uri="{FF2B5EF4-FFF2-40B4-BE49-F238E27FC236}">
              <a16:creationId xmlns:a16="http://schemas.microsoft.com/office/drawing/2014/main" id="{00000000-0008-0000-0100-00002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78" name="Text Box 7">
          <a:extLst>
            <a:ext uri="{FF2B5EF4-FFF2-40B4-BE49-F238E27FC236}">
              <a16:creationId xmlns:a16="http://schemas.microsoft.com/office/drawing/2014/main" id="{00000000-0008-0000-0100-00002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0" name="Text Box 7">
          <a:extLst>
            <a:ext uri="{FF2B5EF4-FFF2-40B4-BE49-F238E27FC236}">
              <a16:creationId xmlns:a16="http://schemas.microsoft.com/office/drawing/2014/main" id="{00000000-0008-0000-0100-00002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1" name="Text Box 7">
          <a:extLst>
            <a:ext uri="{FF2B5EF4-FFF2-40B4-BE49-F238E27FC236}">
              <a16:creationId xmlns:a16="http://schemas.microsoft.com/office/drawing/2014/main" id="{00000000-0008-0000-0100-00002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2" name="Text Box 7">
          <a:extLst>
            <a:ext uri="{FF2B5EF4-FFF2-40B4-BE49-F238E27FC236}">
              <a16:creationId xmlns:a16="http://schemas.microsoft.com/office/drawing/2014/main" id="{00000000-0008-0000-0100-00002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3" name="Text Box 7">
          <a:extLst>
            <a:ext uri="{FF2B5EF4-FFF2-40B4-BE49-F238E27FC236}">
              <a16:creationId xmlns:a16="http://schemas.microsoft.com/office/drawing/2014/main" id="{00000000-0008-0000-0100-00002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4" name="Text Box 7">
          <a:extLst>
            <a:ext uri="{FF2B5EF4-FFF2-40B4-BE49-F238E27FC236}">
              <a16:creationId xmlns:a16="http://schemas.microsoft.com/office/drawing/2014/main" id="{00000000-0008-0000-0100-00002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5" name="Text Box 7">
          <a:extLst>
            <a:ext uri="{FF2B5EF4-FFF2-40B4-BE49-F238E27FC236}">
              <a16:creationId xmlns:a16="http://schemas.microsoft.com/office/drawing/2014/main" id="{00000000-0008-0000-0100-00002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6" name="Text Box 7">
          <a:extLst>
            <a:ext uri="{FF2B5EF4-FFF2-40B4-BE49-F238E27FC236}">
              <a16:creationId xmlns:a16="http://schemas.microsoft.com/office/drawing/2014/main" id="{00000000-0008-0000-0100-00002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7" name="Text Box 7">
          <a:extLst>
            <a:ext uri="{FF2B5EF4-FFF2-40B4-BE49-F238E27FC236}">
              <a16:creationId xmlns:a16="http://schemas.microsoft.com/office/drawing/2014/main" id="{00000000-0008-0000-0100-00002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8" name="Text Box 7">
          <a:extLst>
            <a:ext uri="{FF2B5EF4-FFF2-40B4-BE49-F238E27FC236}">
              <a16:creationId xmlns:a16="http://schemas.microsoft.com/office/drawing/2014/main" id="{00000000-0008-0000-0100-00003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89" name="Text Box 7">
          <a:extLst>
            <a:ext uri="{FF2B5EF4-FFF2-40B4-BE49-F238E27FC236}">
              <a16:creationId xmlns:a16="http://schemas.microsoft.com/office/drawing/2014/main" id="{00000000-0008-0000-0100-00003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0" name="Text Box 7">
          <a:extLst>
            <a:ext uri="{FF2B5EF4-FFF2-40B4-BE49-F238E27FC236}">
              <a16:creationId xmlns:a16="http://schemas.microsoft.com/office/drawing/2014/main" id="{00000000-0008-0000-0100-00003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1" name="Text Box 7">
          <a:extLst>
            <a:ext uri="{FF2B5EF4-FFF2-40B4-BE49-F238E27FC236}">
              <a16:creationId xmlns:a16="http://schemas.microsoft.com/office/drawing/2014/main" id="{00000000-0008-0000-0100-00003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2" name="Text Box 7">
          <a:extLst>
            <a:ext uri="{FF2B5EF4-FFF2-40B4-BE49-F238E27FC236}">
              <a16:creationId xmlns:a16="http://schemas.microsoft.com/office/drawing/2014/main" id="{00000000-0008-0000-0100-00003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3" name="Text Box 7">
          <a:extLst>
            <a:ext uri="{FF2B5EF4-FFF2-40B4-BE49-F238E27FC236}">
              <a16:creationId xmlns:a16="http://schemas.microsoft.com/office/drawing/2014/main" id="{00000000-0008-0000-0100-00003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4" name="Text Box 7">
          <a:extLst>
            <a:ext uri="{FF2B5EF4-FFF2-40B4-BE49-F238E27FC236}">
              <a16:creationId xmlns:a16="http://schemas.microsoft.com/office/drawing/2014/main" id="{00000000-0008-0000-0100-00003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5" name="Text Box 7">
          <a:extLst>
            <a:ext uri="{FF2B5EF4-FFF2-40B4-BE49-F238E27FC236}">
              <a16:creationId xmlns:a16="http://schemas.microsoft.com/office/drawing/2014/main" id="{00000000-0008-0000-0100-00003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6" name="Text Box 7">
          <a:extLst>
            <a:ext uri="{FF2B5EF4-FFF2-40B4-BE49-F238E27FC236}">
              <a16:creationId xmlns:a16="http://schemas.microsoft.com/office/drawing/2014/main" id="{00000000-0008-0000-0100-00003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7" name="Text Box 7">
          <a:extLst>
            <a:ext uri="{FF2B5EF4-FFF2-40B4-BE49-F238E27FC236}">
              <a16:creationId xmlns:a16="http://schemas.microsoft.com/office/drawing/2014/main" id="{00000000-0008-0000-0100-00003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8" name="Text Box 7">
          <a:extLst>
            <a:ext uri="{FF2B5EF4-FFF2-40B4-BE49-F238E27FC236}">
              <a16:creationId xmlns:a16="http://schemas.microsoft.com/office/drawing/2014/main" id="{00000000-0008-0000-0100-00003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299" name="Text Box 7">
          <a:extLst>
            <a:ext uri="{FF2B5EF4-FFF2-40B4-BE49-F238E27FC236}">
              <a16:creationId xmlns:a16="http://schemas.microsoft.com/office/drawing/2014/main" id="{00000000-0008-0000-0100-00003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0" name="Text Box 7">
          <a:extLst>
            <a:ext uri="{FF2B5EF4-FFF2-40B4-BE49-F238E27FC236}">
              <a16:creationId xmlns:a16="http://schemas.microsoft.com/office/drawing/2014/main" id="{00000000-0008-0000-0100-00003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1" name="Text Box 7">
          <a:extLst>
            <a:ext uri="{FF2B5EF4-FFF2-40B4-BE49-F238E27FC236}">
              <a16:creationId xmlns:a16="http://schemas.microsoft.com/office/drawing/2014/main" id="{00000000-0008-0000-0100-00003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2" name="Text Box 7">
          <a:extLst>
            <a:ext uri="{FF2B5EF4-FFF2-40B4-BE49-F238E27FC236}">
              <a16:creationId xmlns:a16="http://schemas.microsoft.com/office/drawing/2014/main" id="{00000000-0008-0000-0100-00003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3" name="Text Box 7">
          <a:extLst>
            <a:ext uri="{FF2B5EF4-FFF2-40B4-BE49-F238E27FC236}">
              <a16:creationId xmlns:a16="http://schemas.microsoft.com/office/drawing/2014/main" id="{00000000-0008-0000-0100-00003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4" name="Text Box 7">
          <a:extLst>
            <a:ext uri="{FF2B5EF4-FFF2-40B4-BE49-F238E27FC236}">
              <a16:creationId xmlns:a16="http://schemas.microsoft.com/office/drawing/2014/main" id="{00000000-0008-0000-0100-00004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5" name="Text Box 7">
          <a:extLst>
            <a:ext uri="{FF2B5EF4-FFF2-40B4-BE49-F238E27FC236}">
              <a16:creationId xmlns:a16="http://schemas.microsoft.com/office/drawing/2014/main" id="{00000000-0008-0000-0100-00004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6" name="Text Box 7">
          <a:extLst>
            <a:ext uri="{FF2B5EF4-FFF2-40B4-BE49-F238E27FC236}">
              <a16:creationId xmlns:a16="http://schemas.microsoft.com/office/drawing/2014/main" id="{00000000-0008-0000-0100-00004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7" name="Text Box 7">
          <a:extLst>
            <a:ext uri="{FF2B5EF4-FFF2-40B4-BE49-F238E27FC236}">
              <a16:creationId xmlns:a16="http://schemas.microsoft.com/office/drawing/2014/main" id="{00000000-0008-0000-0100-00004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8" name="Text Box 7">
          <a:extLst>
            <a:ext uri="{FF2B5EF4-FFF2-40B4-BE49-F238E27FC236}">
              <a16:creationId xmlns:a16="http://schemas.microsoft.com/office/drawing/2014/main" id="{00000000-0008-0000-0100-00004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09" name="Text Box 7">
          <a:extLst>
            <a:ext uri="{FF2B5EF4-FFF2-40B4-BE49-F238E27FC236}">
              <a16:creationId xmlns:a16="http://schemas.microsoft.com/office/drawing/2014/main" id="{00000000-0008-0000-0100-00004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0" name="Text Box 7">
          <a:extLst>
            <a:ext uri="{FF2B5EF4-FFF2-40B4-BE49-F238E27FC236}">
              <a16:creationId xmlns:a16="http://schemas.microsoft.com/office/drawing/2014/main" id="{00000000-0008-0000-0100-00004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1" name="Text Box 7">
          <a:extLst>
            <a:ext uri="{FF2B5EF4-FFF2-40B4-BE49-F238E27FC236}">
              <a16:creationId xmlns:a16="http://schemas.microsoft.com/office/drawing/2014/main" id="{00000000-0008-0000-0100-00004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2" name="Text Box 7">
          <a:extLst>
            <a:ext uri="{FF2B5EF4-FFF2-40B4-BE49-F238E27FC236}">
              <a16:creationId xmlns:a16="http://schemas.microsoft.com/office/drawing/2014/main" id="{00000000-0008-0000-0100-00004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3" name="Text Box 7">
          <a:extLst>
            <a:ext uri="{FF2B5EF4-FFF2-40B4-BE49-F238E27FC236}">
              <a16:creationId xmlns:a16="http://schemas.microsoft.com/office/drawing/2014/main" id="{00000000-0008-0000-0100-00004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4" name="Text Box 7">
          <a:extLst>
            <a:ext uri="{FF2B5EF4-FFF2-40B4-BE49-F238E27FC236}">
              <a16:creationId xmlns:a16="http://schemas.microsoft.com/office/drawing/2014/main" id="{00000000-0008-0000-0100-00004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5" name="Text Box 7">
          <a:extLst>
            <a:ext uri="{FF2B5EF4-FFF2-40B4-BE49-F238E27FC236}">
              <a16:creationId xmlns:a16="http://schemas.microsoft.com/office/drawing/2014/main" id="{00000000-0008-0000-0100-00004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6" name="Text Box 7">
          <a:extLst>
            <a:ext uri="{FF2B5EF4-FFF2-40B4-BE49-F238E27FC236}">
              <a16:creationId xmlns:a16="http://schemas.microsoft.com/office/drawing/2014/main" id="{00000000-0008-0000-0100-00004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7" name="Text Box 7">
          <a:extLst>
            <a:ext uri="{FF2B5EF4-FFF2-40B4-BE49-F238E27FC236}">
              <a16:creationId xmlns:a16="http://schemas.microsoft.com/office/drawing/2014/main" id="{00000000-0008-0000-0100-00004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8" name="Text Box 7">
          <a:extLst>
            <a:ext uri="{FF2B5EF4-FFF2-40B4-BE49-F238E27FC236}">
              <a16:creationId xmlns:a16="http://schemas.microsoft.com/office/drawing/2014/main" id="{00000000-0008-0000-0100-00004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19" name="Text Box 7">
          <a:extLst>
            <a:ext uri="{FF2B5EF4-FFF2-40B4-BE49-F238E27FC236}">
              <a16:creationId xmlns:a16="http://schemas.microsoft.com/office/drawing/2014/main" id="{00000000-0008-0000-0100-00004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0" name="Text Box 7">
          <a:extLst>
            <a:ext uri="{FF2B5EF4-FFF2-40B4-BE49-F238E27FC236}">
              <a16:creationId xmlns:a16="http://schemas.microsoft.com/office/drawing/2014/main" id="{00000000-0008-0000-0100-00005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1" name="Text Box 7">
          <a:extLst>
            <a:ext uri="{FF2B5EF4-FFF2-40B4-BE49-F238E27FC236}">
              <a16:creationId xmlns:a16="http://schemas.microsoft.com/office/drawing/2014/main" id="{00000000-0008-0000-0100-00005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2" name="Text Box 7">
          <a:extLst>
            <a:ext uri="{FF2B5EF4-FFF2-40B4-BE49-F238E27FC236}">
              <a16:creationId xmlns:a16="http://schemas.microsoft.com/office/drawing/2014/main" id="{00000000-0008-0000-0100-00005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3" name="Text Box 7">
          <a:extLst>
            <a:ext uri="{FF2B5EF4-FFF2-40B4-BE49-F238E27FC236}">
              <a16:creationId xmlns:a16="http://schemas.microsoft.com/office/drawing/2014/main" id="{00000000-0008-0000-0100-00005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4" name="Text Box 7">
          <a:extLst>
            <a:ext uri="{FF2B5EF4-FFF2-40B4-BE49-F238E27FC236}">
              <a16:creationId xmlns:a16="http://schemas.microsoft.com/office/drawing/2014/main" id="{00000000-0008-0000-0100-00005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5" name="Text Box 7">
          <a:extLst>
            <a:ext uri="{FF2B5EF4-FFF2-40B4-BE49-F238E27FC236}">
              <a16:creationId xmlns:a16="http://schemas.microsoft.com/office/drawing/2014/main" id="{00000000-0008-0000-0100-00005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6" name="Text Box 7">
          <a:extLst>
            <a:ext uri="{FF2B5EF4-FFF2-40B4-BE49-F238E27FC236}">
              <a16:creationId xmlns:a16="http://schemas.microsoft.com/office/drawing/2014/main" id="{00000000-0008-0000-0100-00005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7" name="Text Box 7">
          <a:extLst>
            <a:ext uri="{FF2B5EF4-FFF2-40B4-BE49-F238E27FC236}">
              <a16:creationId xmlns:a16="http://schemas.microsoft.com/office/drawing/2014/main" id="{00000000-0008-0000-0100-00005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8" name="Text Box 7">
          <a:extLst>
            <a:ext uri="{FF2B5EF4-FFF2-40B4-BE49-F238E27FC236}">
              <a16:creationId xmlns:a16="http://schemas.microsoft.com/office/drawing/2014/main" id="{00000000-0008-0000-0100-00005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29" name="Text Box 7">
          <a:extLst>
            <a:ext uri="{FF2B5EF4-FFF2-40B4-BE49-F238E27FC236}">
              <a16:creationId xmlns:a16="http://schemas.microsoft.com/office/drawing/2014/main" id="{00000000-0008-0000-0100-00005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0" name="Text Box 7">
          <a:extLst>
            <a:ext uri="{FF2B5EF4-FFF2-40B4-BE49-F238E27FC236}">
              <a16:creationId xmlns:a16="http://schemas.microsoft.com/office/drawing/2014/main" id="{00000000-0008-0000-0100-00005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1" name="Text Box 7">
          <a:extLst>
            <a:ext uri="{FF2B5EF4-FFF2-40B4-BE49-F238E27FC236}">
              <a16:creationId xmlns:a16="http://schemas.microsoft.com/office/drawing/2014/main" id="{00000000-0008-0000-0100-00005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2" name="Text Box 7">
          <a:extLst>
            <a:ext uri="{FF2B5EF4-FFF2-40B4-BE49-F238E27FC236}">
              <a16:creationId xmlns:a16="http://schemas.microsoft.com/office/drawing/2014/main" id="{00000000-0008-0000-0100-00005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3" name="Text Box 7">
          <a:extLst>
            <a:ext uri="{FF2B5EF4-FFF2-40B4-BE49-F238E27FC236}">
              <a16:creationId xmlns:a16="http://schemas.microsoft.com/office/drawing/2014/main" id="{00000000-0008-0000-0100-00005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4" name="Text Box 7">
          <a:extLst>
            <a:ext uri="{FF2B5EF4-FFF2-40B4-BE49-F238E27FC236}">
              <a16:creationId xmlns:a16="http://schemas.microsoft.com/office/drawing/2014/main" id="{00000000-0008-0000-0100-00005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5" name="Text Box 7">
          <a:extLst>
            <a:ext uri="{FF2B5EF4-FFF2-40B4-BE49-F238E27FC236}">
              <a16:creationId xmlns:a16="http://schemas.microsoft.com/office/drawing/2014/main" id="{00000000-0008-0000-0100-00005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6" name="Text Box 7">
          <a:extLst>
            <a:ext uri="{FF2B5EF4-FFF2-40B4-BE49-F238E27FC236}">
              <a16:creationId xmlns:a16="http://schemas.microsoft.com/office/drawing/2014/main" id="{00000000-0008-0000-0100-00006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7" name="Text Box 7">
          <a:extLst>
            <a:ext uri="{FF2B5EF4-FFF2-40B4-BE49-F238E27FC236}">
              <a16:creationId xmlns:a16="http://schemas.microsoft.com/office/drawing/2014/main" id="{00000000-0008-0000-0100-00006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8" name="Text Box 7">
          <a:extLst>
            <a:ext uri="{FF2B5EF4-FFF2-40B4-BE49-F238E27FC236}">
              <a16:creationId xmlns:a16="http://schemas.microsoft.com/office/drawing/2014/main" id="{00000000-0008-0000-0100-00006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39" name="Text Box 7">
          <a:extLst>
            <a:ext uri="{FF2B5EF4-FFF2-40B4-BE49-F238E27FC236}">
              <a16:creationId xmlns:a16="http://schemas.microsoft.com/office/drawing/2014/main" id="{00000000-0008-0000-0100-00006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0" name="Text Box 7">
          <a:extLst>
            <a:ext uri="{FF2B5EF4-FFF2-40B4-BE49-F238E27FC236}">
              <a16:creationId xmlns:a16="http://schemas.microsoft.com/office/drawing/2014/main" id="{00000000-0008-0000-0100-00006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1" name="Text Box 7">
          <a:extLst>
            <a:ext uri="{FF2B5EF4-FFF2-40B4-BE49-F238E27FC236}">
              <a16:creationId xmlns:a16="http://schemas.microsoft.com/office/drawing/2014/main" id="{00000000-0008-0000-0100-00006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2" name="Text Box 7">
          <a:extLst>
            <a:ext uri="{FF2B5EF4-FFF2-40B4-BE49-F238E27FC236}">
              <a16:creationId xmlns:a16="http://schemas.microsoft.com/office/drawing/2014/main" id="{00000000-0008-0000-0100-00006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3" name="Text Box 7">
          <a:extLst>
            <a:ext uri="{FF2B5EF4-FFF2-40B4-BE49-F238E27FC236}">
              <a16:creationId xmlns:a16="http://schemas.microsoft.com/office/drawing/2014/main" id="{00000000-0008-0000-0100-00006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4" name="Text Box 7">
          <a:extLst>
            <a:ext uri="{FF2B5EF4-FFF2-40B4-BE49-F238E27FC236}">
              <a16:creationId xmlns:a16="http://schemas.microsoft.com/office/drawing/2014/main" id="{00000000-0008-0000-0100-00006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5" name="Text Box 7">
          <a:extLst>
            <a:ext uri="{FF2B5EF4-FFF2-40B4-BE49-F238E27FC236}">
              <a16:creationId xmlns:a16="http://schemas.microsoft.com/office/drawing/2014/main" id="{00000000-0008-0000-0100-00006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6" name="Text Box 7">
          <a:extLst>
            <a:ext uri="{FF2B5EF4-FFF2-40B4-BE49-F238E27FC236}">
              <a16:creationId xmlns:a16="http://schemas.microsoft.com/office/drawing/2014/main" id="{00000000-0008-0000-0100-00006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7" name="Text Box 7">
          <a:extLst>
            <a:ext uri="{FF2B5EF4-FFF2-40B4-BE49-F238E27FC236}">
              <a16:creationId xmlns:a16="http://schemas.microsoft.com/office/drawing/2014/main" id="{00000000-0008-0000-0100-00006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8" name="Text Box 7">
          <a:extLst>
            <a:ext uri="{FF2B5EF4-FFF2-40B4-BE49-F238E27FC236}">
              <a16:creationId xmlns:a16="http://schemas.microsoft.com/office/drawing/2014/main" id="{00000000-0008-0000-0100-00006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49" name="Text Box 7">
          <a:extLst>
            <a:ext uri="{FF2B5EF4-FFF2-40B4-BE49-F238E27FC236}">
              <a16:creationId xmlns:a16="http://schemas.microsoft.com/office/drawing/2014/main" id="{00000000-0008-0000-0100-00006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0" name="Text Box 7">
          <a:extLst>
            <a:ext uri="{FF2B5EF4-FFF2-40B4-BE49-F238E27FC236}">
              <a16:creationId xmlns:a16="http://schemas.microsoft.com/office/drawing/2014/main" id="{00000000-0008-0000-0100-00006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1" name="Text Box 7">
          <a:extLst>
            <a:ext uri="{FF2B5EF4-FFF2-40B4-BE49-F238E27FC236}">
              <a16:creationId xmlns:a16="http://schemas.microsoft.com/office/drawing/2014/main" id="{00000000-0008-0000-0100-00006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2" name="Text Box 7">
          <a:extLst>
            <a:ext uri="{FF2B5EF4-FFF2-40B4-BE49-F238E27FC236}">
              <a16:creationId xmlns:a16="http://schemas.microsoft.com/office/drawing/2014/main" id="{00000000-0008-0000-0100-00007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3" name="Text Box 7">
          <a:extLst>
            <a:ext uri="{FF2B5EF4-FFF2-40B4-BE49-F238E27FC236}">
              <a16:creationId xmlns:a16="http://schemas.microsoft.com/office/drawing/2014/main" id="{00000000-0008-0000-0100-00007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4" name="Text Box 7">
          <a:extLst>
            <a:ext uri="{FF2B5EF4-FFF2-40B4-BE49-F238E27FC236}">
              <a16:creationId xmlns:a16="http://schemas.microsoft.com/office/drawing/2014/main" id="{00000000-0008-0000-0100-00007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5" name="Text Box 7">
          <a:extLst>
            <a:ext uri="{FF2B5EF4-FFF2-40B4-BE49-F238E27FC236}">
              <a16:creationId xmlns:a16="http://schemas.microsoft.com/office/drawing/2014/main" id="{00000000-0008-0000-0100-00007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6" name="Text Box 7">
          <a:extLst>
            <a:ext uri="{FF2B5EF4-FFF2-40B4-BE49-F238E27FC236}">
              <a16:creationId xmlns:a16="http://schemas.microsoft.com/office/drawing/2014/main" id="{00000000-0008-0000-0100-00007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7" name="Text Box 7">
          <a:extLst>
            <a:ext uri="{FF2B5EF4-FFF2-40B4-BE49-F238E27FC236}">
              <a16:creationId xmlns:a16="http://schemas.microsoft.com/office/drawing/2014/main" id="{00000000-0008-0000-0100-00007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8" name="Text Box 7">
          <a:extLst>
            <a:ext uri="{FF2B5EF4-FFF2-40B4-BE49-F238E27FC236}">
              <a16:creationId xmlns:a16="http://schemas.microsoft.com/office/drawing/2014/main" id="{00000000-0008-0000-0100-00007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59" name="Text Box 7">
          <a:extLst>
            <a:ext uri="{FF2B5EF4-FFF2-40B4-BE49-F238E27FC236}">
              <a16:creationId xmlns:a16="http://schemas.microsoft.com/office/drawing/2014/main" id="{00000000-0008-0000-0100-00007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0" name="Text Box 7">
          <a:extLst>
            <a:ext uri="{FF2B5EF4-FFF2-40B4-BE49-F238E27FC236}">
              <a16:creationId xmlns:a16="http://schemas.microsoft.com/office/drawing/2014/main" id="{00000000-0008-0000-0100-00007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1" name="Text Box 7">
          <a:extLst>
            <a:ext uri="{FF2B5EF4-FFF2-40B4-BE49-F238E27FC236}">
              <a16:creationId xmlns:a16="http://schemas.microsoft.com/office/drawing/2014/main" id="{00000000-0008-0000-0100-00007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2" name="Text Box 7">
          <a:extLst>
            <a:ext uri="{FF2B5EF4-FFF2-40B4-BE49-F238E27FC236}">
              <a16:creationId xmlns:a16="http://schemas.microsoft.com/office/drawing/2014/main" id="{00000000-0008-0000-0100-00007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3" name="Text Box 7">
          <a:extLst>
            <a:ext uri="{FF2B5EF4-FFF2-40B4-BE49-F238E27FC236}">
              <a16:creationId xmlns:a16="http://schemas.microsoft.com/office/drawing/2014/main" id="{00000000-0008-0000-0100-00007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4" name="Text Box 7">
          <a:extLst>
            <a:ext uri="{FF2B5EF4-FFF2-40B4-BE49-F238E27FC236}">
              <a16:creationId xmlns:a16="http://schemas.microsoft.com/office/drawing/2014/main" id="{00000000-0008-0000-0100-00007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5" name="Text Box 7">
          <a:extLst>
            <a:ext uri="{FF2B5EF4-FFF2-40B4-BE49-F238E27FC236}">
              <a16:creationId xmlns:a16="http://schemas.microsoft.com/office/drawing/2014/main" id="{00000000-0008-0000-0100-00007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6" name="Text Box 7">
          <a:extLst>
            <a:ext uri="{FF2B5EF4-FFF2-40B4-BE49-F238E27FC236}">
              <a16:creationId xmlns:a16="http://schemas.microsoft.com/office/drawing/2014/main" id="{00000000-0008-0000-0100-00007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7" name="Text Box 7">
          <a:extLst>
            <a:ext uri="{FF2B5EF4-FFF2-40B4-BE49-F238E27FC236}">
              <a16:creationId xmlns:a16="http://schemas.microsoft.com/office/drawing/2014/main" id="{00000000-0008-0000-0100-00007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8" name="Text Box 7">
          <a:extLst>
            <a:ext uri="{FF2B5EF4-FFF2-40B4-BE49-F238E27FC236}">
              <a16:creationId xmlns:a16="http://schemas.microsoft.com/office/drawing/2014/main" id="{00000000-0008-0000-0100-00008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69" name="Text Box 7">
          <a:extLst>
            <a:ext uri="{FF2B5EF4-FFF2-40B4-BE49-F238E27FC236}">
              <a16:creationId xmlns:a16="http://schemas.microsoft.com/office/drawing/2014/main" id="{00000000-0008-0000-0100-00008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0" name="Text Box 7">
          <a:extLst>
            <a:ext uri="{FF2B5EF4-FFF2-40B4-BE49-F238E27FC236}">
              <a16:creationId xmlns:a16="http://schemas.microsoft.com/office/drawing/2014/main" id="{00000000-0008-0000-0100-00008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1" name="Text Box 7">
          <a:extLst>
            <a:ext uri="{FF2B5EF4-FFF2-40B4-BE49-F238E27FC236}">
              <a16:creationId xmlns:a16="http://schemas.microsoft.com/office/drawing/2014/main" id="{00000000-0008-0000-0100-00008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2" name="Text Box 7">
          <a:extLst>
            <a:ext uri="{FF2B5EF4-FFF2-40B4-BE49-F238E27FC236}">
              <a16:creationId xmlns:a16="http://schemas.microsoft.com/office/drawing/2014/main" id="{00000000-0008-0000-0100-00008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3" name="Text Box 7">
          <a:extLst>
            <a:ext uri="{FF2B5EF4-FFF2-40B4-BE49-F238E27FC236}">
              <a16:creationId xmlns:a16="http://schemas.microsoft.com/office/drawing/2014/main" id="{00000000-0008-0000-0100-00008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4" name="Text Box 7">
          <a:extLst>
            <a:ext uri="{FF2B5EF4-FFF2-40B4-BE49-F238E27FC236}">
              <a16:creationId xmlns:a16="http://schemas.microsoft.com/office/drawing/2014/main" id="{00000000-0008-0000-0100-00008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5" name="Text Box 7">
          <a:extLst>
            <a:ext uri="{FF2B5EF4-FFF2-40B4-BE49-F238E27FC236}">
              <a16:creationId xmlns:a16="http://schemas.microsoft.com/office/drawing/2014/main" id="{00000000-0008-0000-0100-00008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6" name="Text Box 7">
          <a:extLst>
            <a:ext uri="{FF2B5EF4-FFF2-40B4-BE49-F238E27FC236}">
              <a16:creationId xmlns:a16="http://schemas.microsoft.com/office/drawing/2014/main" id="{00000000-0008-0000-0100-00008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7" name="Text Box 7">
          <a:extLst>
            <a:ext uri="{FF2B5EF4-FFF2-40B4-BE49-F238E27FC236}">
              <a16:creationId xmlns:a16="http://schemas.microsoft.com/office/drawing/2014/main" id="{00000000-0008-0000-0100-00008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8" name="Text Box 7">
          <a:extLst>
            <a:ext uri="{FF2B5EF4-FFF2-40B4-BE49-F238E27FC236}">
              <a16:creationId xmlns:a16="http://schemas.microsoft.com/office/drawing/2014/main" id="{00000000-0008-0000-0100-00008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79" name="Text Box 7">
          <a:extLst>
            <a:ext uri="{FF2B5EF4-FFF2-40B4-BE49-F238E27FC236}">
              <a16:creationId xmlns:a16="http://schemas.microsoft.com/office/drawing/2014/main" id="{00000000-0008-0000-0100-00008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0" name="Text Box 7">
          <a:extLst>
            <a:ext uri="{FF2B5EF4-FFF2-40B4-BE49-F238E27FC236}">
              <a16:creationId xmlns:a16="http://schemas.microsoft.com/office/drawing/2014/main" id="{00000000-0008-0000-0100-00008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1" name="Text Box 7">
          <a:extLst>
            <a:ext uri="{FF2B5EF4-FFF2-40B4-BE49-F238E27FC236}">
              <a16:creationId xmlns:a16="http://schemas.microsoft.com/office/drawing/2014/main" id="{00000000-0008-0000-0100-00008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2" name="Text Box 7">
          <a:extLst>
            <a:ext uri="{FF2B5EF4-FFF2-40B4-BE49-F238E27FC236}">
              <a16:creationId xmlns:a16="http://schemas.microsoft.com/office/drawing/2014/main" id="{00000000-0008-0000-0100-00008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3" name="Text Box 7">
          <a:extLst>
            <a:ext uri="{FF2B5EF4-FFF2-40B4-BE49-F238E27FC236}">
              <a16:creationId xmlns:a16="http://schemas.microsoft.com/office/drawing/2014/main" id="{00000000-0008-0000-0100-00008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4" name="Text Box 7">
          <a:extLst>
            <a:ext uri="{FF2B5EF4-FFF2-40B4-BE49-F238E27FC236}">
              <a16:creationId xmlns:a16="http://schemas.microsoft.com/office/drawing/2014/main" id="{00000000-0008-0000-0100-00009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5" name="Text Box 7">
          <a:extLst>
            <a:ext uri="{FF2B5EF4-FFF2-40B4-BE49-F238E27FC236}">
              <a16:creationId xmlns:a16="http://schemas.microsoft.com/office/drawing/2014/main" id="{00000000-0008-0000-0100-00009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6" name="Text Box 7">
          <a:extLst>
            <a:ext uri="{FF2B5EF4-FFF2-40B4-BE49-F238E27FC236}">
              <a16:creationId xmlns:a16="http://schemas.microsoft.com/office/drawing/2014/main" id="{00000000-0008-0000-0100-00009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7" name="Text Box 7">
          <a:extLst>
            <a:ext uri="{FF2B5EF4-FFF2-40B4-BE49-F238E27FC236}">
              <a16:creationId xmlns:a16="http://schemas.microsoft.com/office/drawing/2014/main" id="{00000000-0008-0000-0100-00009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8" name="Text Box 7">
          <a:extLst>
            <a:ext uri="{FF2B5EF4-FFF2-40B4-BE49-F238E27FC236}">
              <a16:creationId xmlns:a16="http://schemas.microsoft.com/office/drawing/2014/main" id="{00000000-0008-0000-0100-00009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89" name="Text Box 7">
          <a:extLst>
            <a:ext uri="{FF2B5EF4-FFF2-40B4-BE49-F238E27FC236}">
              <a16:creationId xmlns:a16="http://schemas.microsoft.com/office/drawing/2014/main" id="{00000000-0008-0000-0100-00009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0" name="Text Box 7">
          <a:extLst>
            <a:ext uri="{FF2B5EF4-FFF2-40B4-BE49-F238E27FC236}">
              <a16:creationId xmlns:a16="http://schemas.microsoft.com/office/drawing/2014/main" id="{00000000-0008-0000-0100-00009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1" name="Text Box 7">
          <a:extLst>
            <a:ext uri="{FF2B5EF4-FFF2-40B4-BE49-F238E27FC236}">
              <a16:creationId xmlns:a16="http://schemas.microsoft.com/office/drawing/2014/main" id="{00000000-0008-0000-0100-00009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2" name="Text Box 7">
          <a:extLst>
            <a:ext uri="{FF2B5EF4-FFF2-40B4-BE49-F238E27FC236}">
              <a16:creationId xmlns:a16="http://schemas.microsoft.com/office/drawing/2014/main" id="{00000000-0008-0000-0100-00009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3" name="Text Box 7">
          <a:extLst>
            <a:ext uri="{FF2B5EF4-FFF2-40B4-BE49-F238E27FC236}">
              <a16:creationId xmlns:a16="http://schemas.microsoft.com/office/drawing/2014/main" id="{00000000-0008-0000-0100-00009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4" name="Text Box 7">
          <a:extLst>
            <a:ext uri="{FF2B5EF4-FFF2-40B4-BE49-F238E27FC236}">
              <a16:creationId xmlns:a16="http://schemas.microsoft.com/office/drawing/2014/main" id="{00000000-0008-0000-0100-00009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5" name="Text Box 7">
          <a:extLst>
            <a:ext uri="{FF2B5EF4-FFF2-40B4-BE49-F238E27FC236}">
              <a16:creationId xmlns:a16="http://schemas.microsoft.com/office/drawing/2014/main" id="{00000000-0008-0000-0100-00009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6" name="Text Box 7">
          <a:extLst>
            <a:ext uri="{FF2B5EF4-FFF2-40B4-BE49-F238E27FC236}">
              <a16:creationId xmlns:a16="http://schemas.microsoft.com/office/drawing/2014/main" id="{00000000-0008-0000-0100-00009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7" name="Text Box 7">
          <a:extLst>
            <a:ext uri="{FF2B5EF4-FFF2-40B4-BE49-F238E27FC236}">
              <a16:creationId xmlns:a16="http://schemas.microsoft.com/office/drawing/2014/main" id="{00000000-0008-0000-0100-00009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8" name="Text Box 7">
          <a:extLst>
            <a:ext uri="{FF2B5EF4-FFF2-40B4-BE49-F238E27FC236}">
              <a16:creationId xmlns:a16="http://schemas.microsoft.com/office/drawing/2014/main" id="{00000000-0008-0000-0100-00009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399" name="Text Box 7">
          <a:extLst>
            <a:ext uri="{FF2B5EF4-FFF2-40B4-BE49-F238E27FC236}">
              <a16:creationId xmlns:a16="http://schemas.microsoft.com/office/drawing/2014/main" id="{00000000-0008-0000-0100-00009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0" name="Text Box 7">
          <a:extLst>
            <a:ext uri="{FF2B5EF4-FFF2-40B4-BE49-F238E27FC236}">
              <a16:creationId xmlns:a16="http://schemas.microsoft.com/office/drawing/2014/main" id="{00000000-0008-0000-0100-0000A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1" name="Text Box 7">
          <a:extLst>
            <a:ext uri="{FF2B5EF4-FFF2-40B4-BE49-F238E27FC236}">
              <a16:creationId xmlns:a16="http://schemas.microsoft.com/office/drawing/2014/main" id="{00000000-0008-0000-0100-0000A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2" name="Text Box 7">
          <a:extLst>
            <a:ext uri="{FF2B5EF4-FFF2-40B4-BE49-F238E27FC236}">
              <a16:creationId xmlns:a16="http://schemas.microsoft.com/office/drawing/2014/main" id="{00000000-0008-0000-0100-0000A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3" name="Text Box 7">
          <a:extLst>
            <a:ext uri="{FF2B5EF4-FFF2-40B4-BE49-F238E27FC236}">
              <a16:creationId xmlns:a16="http://schemas.microsoft.com/office/drawing/2014/main" id="{00000000-0008-0000-0100-0000A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4" name="Text Box 7">
          <a:extLst>
            <a:ext uri="{FF2B5EF4-FFF2-40B4-BE49-F238E27FC236}">
              <a16:creationId xmlns:a16="http://schemas.microsoft.com/office/drawing/2014/main" id="{00000000-0008-0000-0100-0000A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5" name="Text Box 7">
          <a:extLst>
            <a:ext uri="{FF2B5EF4-FFF2-40B4-BE49-F238E27FC236}">
              <a16:creationId xmlns:a16="http://schemas.microsoft.com/office/drawing/2014/main" id="{00000000-0008-0000-0100-0000A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6" name="Text Box 7">
          <a:extLst>
            <a:ext uri="{FF2B5EF4-FFF2-40B4-BE49-F238E27FC236}">
              <a16:creationId xmlns:a16="http://schemas.microsoft.com/office/drawing/2014/main" id="{00000000-0008-0000-0100-0000A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7" name="Text Box 7">
          <a:extLst>
            <a:ext uri="{FF2B5EF4-FFF2-40B4-BE49-F238E27FC236}">
              <a16:creationId xmlns:a16="http://schemas.microsoft.com/office/drawing/2014/main" id="{00000000-0008-0000-0100-0000A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8" name="Text Box 7">
          <a:extLst>
            <a:ext uri="{FF2B5EF4-FFF2-40B4-BE49-F238E27FC236}">
              <a16:creationId xmlns:a16="http://schemas.microsoft.com/office/drawing/2014/main" id="{00000000-0008-0000-0100-0000A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09" name="Text Box 7">
          <a:extLst>
            <a:ext uri="{FF2B5EF4-FFF2-40B4-BE49-F238E27FC236}">
              <a16:creationId xmlns:a16="http://schemas.microsoft.com/office/drawing/2014/main" id="{00000000-0008-0000-0100-0000A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0" name="Text Box 7">
          <a:extLst>
            <a:ext uri="{FF2B5EF4-FFF2-40B4-BE49-F238E27FC236}">
              <a16:creationId xmlns:a16="http://schemas.microsoft.com/office/drawing/2014/main" id="{00000000-0008-0000-0100-0000A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1" name="Text Box 7">
          <a:extLst>
            <a:ext uri="{FF2B5EF4-FFF2-40B4-BE49-F238E27FC236}">
              <a16:creationId xmlns:a16="http://schemas.microsoft.com/office/drawing/2014/main" id="{00000000-0008-0000-0100-0000A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2" name="Text Box 7">
          <a:extLst>
            <a:ext uri="{FF2B5EF4-FFF2-40B4-BE49-F238E27FC236}">
              <a16:creationId xmlns:a16="http://schemas.microsoft.com/office/drawing/2014/main" id="{00000000-0008-0000-0100-0000A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3" name="Text Box 7">
          <a:extLst>
            <a:ext uri="{FF2B5EF4-FFF2-40B4-BE49-F238E27FC236}">
              <a16:creationId xmlns:a16="http://schemas.microsoft.com/office/drawing/2014/main" id="{00000000-0008-0000-0100-0000A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4" name="Text Box 7">
          <a:extLst>
            <a:ext uri="{FF2B5EF4-FFF2-40B4-BE49-F238E27FC236}">
              <a16:creationId xmlns:a16="http://schemas.microsoft.com/office/drawing/2014/main" id="{00000000-0008-0000-0100-0000A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5" name="Text Box 7">
          <a:extLst>
            <a:ext uri="{FF2B5EF4-FFF2-40B4-BE49-F238E27FC236}">
              <a16:creationId xmlns:a16="http://schemas.microsoft.com/office/drawing/2014/main" id="{00000000-0008-0000-0100-0000A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6" name="Text Box 7">
          <a:extLst>
            <a:ext uri="{FF2B5EF4-FFF2-40B4-BE49-F238E27FC236}">
              <a16:creationId xmlns:a16="http://schemas.microsoft.com/office/drawing/2014/main" id="{00000000-0008-0000-0100-0000B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7" name="Text Box 7">
          <a:extLst>
            <a:ext uri="{FF2B5EF4-FFF2-40B4-BE49-F238E27FC236}">
              <a16:creationId xmlns:a16="http://schemas.microsoft.com/office/drawing/2014/main" id="{00000000-0008-0000-0100-0000B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8" name="Text Box 7">
          <a:extLst>
            <a:ext uri="{FF2B5EF4-FFF2-40B4-BE49-F238E27FC236}">
              <a16:creationId xmlns:a16="http://schemas.microsoft.com/office/drawing/2014/main" id="{00000000-0008-0000-0100-0000B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19" name="Text Box 7">
          <a:extLst>
            <a:ext uri="{FF2B5EF4-FFF2-40B4-BE49-F238E27FC236}">
              <a16:creationId xmlns:a16="http://schemas.microsoft.com/office/drawing/2014/main" id="{00000000-0008-0000-0100-0000B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0" name="Text Box 7">
          <a:extLst>
            <a:ext uri="{FF2B5EF4-FFF2-40B4-BE49-F238E27FC236}">
              <a16:creationId xmlns:a16="http://schemas.microsoft.com/office/drawing/2014/main" id="{00000000-0008-0000-0100-0000B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1" name="Text Box 7">
          <a:extLst>
            <a:ext uri="{FF2B5EF4-FFF2-40B4-BE49-F238E27FC236}">
              <a16:creationId xmlns:a16="http://schemas.microsoft.com/office/drawing/2014/main" id="{00000000-0008-0000-0100-0000B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2" name="Text Box 7">
          <a:extLst>
            <a:ext uri="{FF2B5EF4-FFF2-40B4-BE49-F238E27FC236}">
              <a16:creationId xmlns:a16="http://schemas.microsoft.com/office/drawing/2014/main" id="{00000000-0008-0000-0100-0000B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3" name="Text Box 7">
          <a:extLst>
            <a:ext uri="{FF2B5EF4-FFF2-40B4-BE49-F238E27FC236}">
              <a16:creationId xmlns:a16="http://schemas.microsoft.com/office/drawing/2014/main" id="{00000000-0008-0000-0100-0000B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4" name="Text Box 7">
          <a:extLst>
            <a:ext uri="{FF2B5EF4-FFF2-40B4-BE49-F238E27FC236}">
              <a16:creationId xmlns:a16="http://schemas.microsoft.com/office/drawing/2014/main" id="{00000000-0008-0000-0100-0000B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5" name="Text Box 7">
          <a:extLst>
            <a:ext uri="{FF2B5EF4-FFF2-40B4-BE49-F238E27FC236}">
              <a16:creationId xmlns:a16="http://schemas.microsoft.com/office/drawing/2014/main" id="{00000000-0008-0000-0100-0000B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6" name="Text Box 7">
          <a:extLst>
            <a:ext uri="{FF2B5EF4-FFF2-40B4-BE49-F238E27FC236}">
              <a16:creationId xmlns:a16="http://schemas.microsoft.com/office/drawing/2014/main" id="{00000000-0008-0000-0100-0000B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7" name="Text Box 7">
          <a:extLst>
            <a:ext uri="{FF2B5EF4-FFF2-40B4-BE49-F238E27FC236}">
              <a16:creationId xmlns:a16="http://schemas.microsoft.com/office/drawing/2014/main" id="{00000000-0008-0000-0100-0000B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8" name="Text Box 7">
          <a:extLst>
            <a:ext uri="{FF2B5EF4-FFF2-40B4-BE49-F238E27FC236}">
              <a16:creationId xmlns:a16="http://schemas.microsoft.com/office/drawing/2014/main" id="{00000000-0008-0000-0100-0000B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29" name="Text Box 7">
          <a:extLst>
            <a:ext uri="{FF2B5EF4-FFF2-40B4-BE49-F238E27FC236}">
              <a16:creationId xmlns:a16="http://schemas.microsoft.com/office/drawing/2014/main" id="{00000000-0008-0000-0100-0000B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0" name="Text Box 7">
          <a:extLst>
            <a:ext uri="{FF2B5EF4-FFF2-40B4-BE49-F238E27FC236}">
              <a16:creationId xmlns:a16="http://schemas.microsoft.com/office/drawing/2014/main" id="{00000000-0008-0000-0100-0000B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1" name="Text Box 7">
          <a:extLst>
            <a:ext uri="{FF2B5EF4-FFF2-40B4-BE49-F238E27FC236}">
              <a16:creationId xmlns:a16="http://schemas.microsoft.com/office/drawing/2014/main" id="{00000000-0008-0000-0100-0000B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2" name="Text Box 7">
          <a:extLst>
            <a:ext uri="{FF2B5EF4-FFF2-40B4-BE49-F238E27FC236}">
              <a16:creationId xmlns:a16="http://schemas.microsoft.com/office/drawing/2014/main" id="{00000000-0008-0000-0100-0000C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3" name="Text Box 7">
          <a:extLst>
            <a:ext uri="{FF2B5EF4-FFF2-40B4-BE49-F238E27FC236}">
              <a16:creationId xmlns:a16="http://schemas.microsoft.com/office/drawing/2014/main" id="{00000000-0008-0000-0100-0000C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4" name="Text Box 7">
          <a:extLst>
            <a:ext uri="{FF2B5EF4-FFF2-40B4-BE49-F238E27FC236}">
              <a16:creationId xmlns:a16="http://schemas.microsoft.com/office/drawing/2014/main" id="{00000000-0008-0000-0100-0000C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5" name="Text Box 7">
          <a:extLst>
            <a:ext uri="{FF2B5EF4-FFF2-40B4-BE49-F238E27FC236}">
              <a16:creationId xmlns:a16="http://schemas.microsoft.com/office/drawing/2014/main" id="{00000000-0008-0000-0100-0000C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6" name="Text Box 7">
          <a:extLst>
            <a:ext uri="{FF2B5EF4-FFF2-40B4-BE49-F238E27FC236}">
              <a16:creationId xmlns:a16="http://schemas.microsoft.com/office/drawing/2014/main" id="{00000000-0008-0000-0100-0000C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7" name="Text Box 7">
          <a:extLst>
            <a:ext uri="{FF2B5EF4-FFF2-40B4-BE49-F238E27FC236}">
              <a16:creationId xmlns:a16="http://schemas.microsoft.com/office/drawing/2014/main" id="{00000000-0008-0000-0100-0000C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8" name="Text Box 7">
          <a:extLst>
            <a:ext uri="{FF2B5EF4-FFF2-40B4-BE49-F238E27FC236}">
              <a16:creationId xmlns:a16="http://schemas.microsoft.com/office/drawing/2014/main" id="{00000000-0008-0000-0100-0000C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39" name="Text Box 7">
          <a:extLst>
            <a:ext uri="{FF2B5EF4-FFF2-40B4-BE49-F238E27FC236}">
              <a16:creationId xmlns:a16="http://schemas.microsoft.com/office/drawing/2014/main" id="{00000000-0008-0000-0100-0000C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0" name="Text Box 7">
          <a:extLst>
            <a:ext uri="{FF2B5EF4-FFF2-40B4-BE49-F238E27FC236}">
              <a16:creationId xmlns:a16="http://schemas.microsoft.com/office/drawing/2014/main" id="{00000000-0008-0000-0100-0000C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1" name="Text Box 7">
          <a:extLst>
            <a:ext uri="{FF2B5EF4-FFF2-40B4-BE49-F238E27FC236}">
              <a16:creationId xmlns:a16="http://schemas.microsoft.com/office/drawing/2014/main" id="{00000000-0008-0000-0100-0000C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2" name="Text Box 7">
          <a:extLst>
            <a:ext uri="{FF2B5EF4-FFF2-40B4-BE49-F238E27FC236}">
              <a16:creationId xmlns:a16="http://schemas.microsoft.com/office/drawing/2014/main" id="{00000000-0008-0000-0100-0000C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3" name="Text Box 7">
          <a:extLst>
            <a:ext uri="{FF2B5EF4-FFF2-40B4-BE49-F238E27FC236}">
              <a16:creationId xmlns:a16="http://schemas.microsoft.com/office/drawing/2014/main" id="{00000000-0008-0000-0100-0000C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4" name="Text Box 7">
          <a:extLst>
            <a:ext uri="{FF2B5EF4-FFF2-40B4-BE49-F238E27FC236}">
              <a16:creationId xmlns:a16="http://schemas.microsoft.com/office/drawing/2014/main" id="{00000000-0008-0000-0100-0000C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5" name="Text Box 7">
          <a:extLst>
            <a:ext uri="{FF2B5EF4-FFF2-40B4-BE49-F238E27FC236}">
              <a16:creationId xmlns:a16="http://schemas.microsoft.com/office/drawing/2014/main" id="{00000000-0008-0000-0100-0000C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6" name="Text Box 7">
          <a:extLst>
            <a:ext uri="{FF2B5EF4-FFF2-40B4-BE49-F238E27FC236}">
              <a16:creationId xmlns:a16="http://schemas.microsoft.com/office/drawing/2014/main" id="{00000000-0008-0000-0100-0000C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7" name="Text Box 7">
          <a:extLst>
            <a:ext uri="{FF2B5EF4-FFF2-40B4-BE49-F238E27FC236}">
              <a16:creationId xmlns:a16="http://schemas.microsoft.com/office/drawing/2014/main" id="{00000000-0008-0000-0100-0000C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8" name="Text Box 7">
          <a:extLst>
            <a:ext uri="{FF2B5EF4-FFF2-40B4-BE49-F238E27FC236}">
              <a16:creationId xmlns:a16="http://schemas.microsoft.com/office/drawing/2014/main" id="{00000000-0008-0000-0100-0000D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49" name="Text Box 7">
          <a:extLst>
            <a:ext uri="{FF2B5EF4-FFF2-40B4-BE49-F238E27FC236}">
              <a16:creationId xmlns:a16="http://schemas.microsoft.com/office/drawing/2014/main" id="{00000000-0008-0000-0100-0000D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0" name="Text Box 7">
          <a:extLst>
            <a:ext uri="{FF2B5EF4-FFF2-40B4-BE49-F238E27FC236}">
              <a16:creationId xmlns:a16="http://schemas.microsoft.com/office/drawing/2014/main" id="{00000000-0008-0000-0100-0000D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1" name="Text Box 7">
          <a:extLst>
            <a:ext uri="{FF2B5EF4-FFF2-40B4-BE49-F238E27FC236}">
              <a16:creationId xmlns:a16="http://schemas.microsoft.com/office/drawing/2014/main" id="{00000000-0008-0000-0100-0000D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2" name="Text Box 7">
          <a:extLst>
            <a:ext uri="{FF2B5EF4-FFF2-40B4-BE49-F238E27FC236}">
              <a16:creationId xmlns:a16="http://schemas.microsoft.com/office/drawing/2014/main" id="{00000000-0008-0000-0100-0000D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3" name="Text Box 7">
          <a:extLst>
            <a:ext uri="{FF2B5EF4-FFF2-40B4-BE49-F238E27FC236}">
              <a16:creationId xmlns:a16="http://schemas.microsoft.com/office/drawing/2014/main" id="{00000000-0008-0000-0100-0000D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4" name="Text Box 7">
          <a:extLst>
            <a:ext uri="{FF2B5EF4-FFF2-40B4-BE49-F238E27FC236}">
              <a16:creationId xmlns:a16="http://schemas.microsoft.com/office/drawing/2014/main" id="{00000000-0008-0000-0100-0000D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5" name="Text Box 7">
          <a:extLst>
            <a:ext uri="{FF2B5EF4-FFF2-40B4-BE49-F238E27FC236}">
              <a16:creationId xmlns:a16="http://schemas.microsoft.com/office/drawing/2014/main" id="{00000000-0008-0000-0100-0000D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6" name="Text Box 7">
          <a:extLst>
            <a:ext uri="{FF2B5EF4-FFF2-40B4-BE49-F238E27FC236}">
              <a16:creationId xmlns:a16="http://schemas.microsoft.com/office/drawing/2014/main" id="{00000000-0008-0000-0100-0000D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7" name="Text Box 7">
          <a:extLst>
            <a:ext uri="{FF2B5EF4-FFF2-40B4-BE49-F238E27FC236}">
              <a16:creationId xmlns:a16="http://schemas.microsoft.com/office/drawing/2014/main" id="{00000000-0008-0000-0100-0000D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8" name="Text Box 7">
          <a:extLst>
            <a:ext uri="{FF2B5EF4-FFF2-40B4-BE49-F238E27FC236}">
              <a16:creationId xmlns:a16="http://schemas.microsoft.com/office/drawing/2014/main" id="{00000000-0008-0000-0100-0000D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59" name="Text Box 7">
          <a:extLst>
            <a:ext uri="{FF2B5EF4-FFF2-40B4-BE49-F238E27FC236}">
              <a16:creationId xmlns:a16="http://schemas.microsoft.com/office/drawing/2014/main" id="{00000000-0008-0000-0100-0000D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0" name="Text Box 7">
          <a:extLst>
            <a:ext uri="{FF2B5EF4-FFF2-40B4-BE49-F238E27FC236}">
              <a16:creationId xmlns:a16="http://schemas.microsoft.com/office/drawing/2014/main" id="{00000000-0008-0000-0100-0000D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1" name="Text Box 7">
          <a:extLst>
            <a:ext uri="{FF2B5EF4-FFF2-40B4-BE49-F238E27FC236}">
              <a16:creationId xmlns:a16="http://schemas.microsoft.com/office/drawing/2014/main" id="{00000000-0008-0000-0100-0000D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2" name="Text Box 7">
          <a:extLst>
            <a:ext uri="{FF2B5EF4-FFF2-40B4-BE49-F238E27FC236}">
              <a16:creationId xmlns:a16="http://schemas.microsoft.com/office/drawing/2014/main" id="{00000000-0008-0000-0100-0000D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3" name="Text Box 7">
          <a:extLst>
            <a:ext uri="{FF2B5EF4-FFF2-40B4-BE49-F238E27FC236}">
              <a16:creationId xmlns:a16="http://schemas.microsoft.com/office/drawing/2014/main" id="{00000000-0008-0000-0100-0000D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4" name="Text Box 7">
          <a:extLst>
            <a:ext uri="{FF2B5EF4-FFF2-40B4-BE49-F238E27FC236}">
              <a16:creationId xmlns:a16="http://schemas.microsoft.com/office/drawing/2014/main" id="{00000000-0008-0000-0100-0000E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5" name="Text Box 7">
          <a:extLst>
            <a:ext uri="{FF2B5EF4-FFF2-40B4-BE49-F238E27FC236}">
              <a16:creationId xmlns:a16="http://schemas.microsoft.com/office/drawing/2014/main" id="{00000000-0008-0000-0100-0000E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6" name="Text Box 7">
          <a:extLst>
            <a:ext uri="{FF2B5EF4-FFF2-40B4-BE49-F238E27FC236}">
              <a16:creationId xmlns:a16="http://schemas.microsoft.com/office/drawing/2014/main" id="{00000000-0008-0000-0100-0000E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7" name="Text Box 7">
          <a:extLst>
            <a:ext uri="{FF2B5EF4-FFF2-40B4-BE49-F238E27FC236}">
              <a16:creationId xmlns:a16="http://schemas.microsoft.com/office/drawing/2014/main" id="{00000000-0008-0000-0100-0000E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8" name="Text Box 7">
          <a:extLst>
            <a:ext uri="{FF2B5EF4-FFF2-40B4-BE49-F238E27FC236}">
              <a16:creationId xmlns:a16="http://schemas.microsoft.com/office/drawing/2014/main" id="{00000000-0008-0000-0100-0000E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69" name="Text Box 7">
          <a:extLst>
            <a:ext uri="{FF2B5EF4-FFF2-40B4-BE49-F238E27FC236}">
              <a16:creationId xmlns:a16="http://schemas.microsoft.com/office/drawing/2014/main" id="{00000000-0008-0000-0100-0000E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0" name="Text Box 7">
          <a:extLst>
            <a:ext uri="{FF2B5EF4-FFF2-40B4-BE49-F238E27FC236}">
              <a16:creationId xmlns:a16="http://schemas.microsoft.com/office/drawing/2014/main" id="{00000000-0008-0000-0100-0000E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1" name="Text Box 7">
          <a:extLst>
            <a:ext uri="{FF2B5EF4-FFF2-40B4-BE49-F238E27FC236}">
              <a16:creationId xmlns:a16="http://schemas.microsoft.com/office/drawing/2014/main" id="{00000000-0008-0000-0100-0000E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2" name="Text Box 7">
          <a:extLst>
            <a:ext uri="{FF2B5EF4-FFF2-40B4-BE49-F238E27FC236}">
              <a16:creationId xmlns:a16="http://schemas.microsoft.com/office/drawing/2014/main" id="{00000000-0008-0000-0100-0000E8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3" name="Text Box 7">
          <a:extLst>
            <a:ext uri="{FF2B5EF4-FFF2-40B4-BE49-F238E27FC236}">
              <a16:creationId xmlns:a16="http://schemas.microsoft.com/office/drawing/2014/main" id="{00000000-0008-0000-0100-0000E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4" name="Text Box 7">
          <a:extLst>
            <a:ext uri="{FF2B5EF4-FFF2-40B4-BE49-F238E27FC236}">
              <a16:creationId xmlns:a16="http://schemas.microsoft.com/office/drawing/2014/main" id="{00000000-0008-0000-0100-0000E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5" name="Text Box 7">
          <a:extLst>
            <a:ext uri="{FF2B5EF4-FFF2-40B4-BE49-F238E27FC236}">
              <a16:creationId xmlns:a16="http://schemas.microsoft.com/office/drawing/2014/main" id="{00000000-0008-0000-0100-0000E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6" name="Text Box 7">
          <a:extLst>
            <a:ext uri="{FF2B5EF4-FFF2-40B4-BE49-F238E27FC236}">
              <a16:creationId xmlns:a16="http://schemas.microsoft.com/office/drawing/2014/main" id="{00000000-0008-0000-0100-0000E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7" name="Text Box 7">
          <a:extLst>
            <a:ext uri="{FF2B5EF4-FFF2-40B4-BE49-F238E27FC236}">
              <a16:creationId xmlns:a16="http://schemas.microsoft.com/office/drawing/2014/main" id="{00000000-0008-0000-0100-0000E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8" name="Text Box 7">
          <a:extLst>
            <a:ext uri="{FF2B5EF4-FFF2-40B4-BE49-F238E27FC236}">
              <a16:creationId xmlns:a16="http://schemas.microsoft.com/office/drawing/2014/main" id="{00000000-0008-0000-0100-0000E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79" name="Text Box 7">
          <a:extLst>
            <a:ext uri="{FF2B5EF4-FFF2-40B4-BE49-F238E27FC236}">
              <a16:creationId xmlns:a16="http://schemas.microsoft.com/office/drawing/2014/main" id="{00000000-0008-0000-0100-0000E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0" name="Text Box 7">
          <a:extLst>
            <a:ext uri="{FF2B5EF4-FFF2-40B4-BE49-F238E27FC236}">
              <a16:creationId xmlns:a16="http://schemas.microsoft.com/office/drawing/2014/main" id="{00000000-0008-0000-0100-0000F0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1" name="Text Box 7">
          <a:extLst>
            <a:ext uri="{FF2B5EF4-FFF2-40B4-BE49-F238E27FC236}">
              <a16:creationId xmlns:a16="http://schemas.microsoft.com/office/drawing/2014/main" id="{00000000-0008-0000-0100-0000F1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2" name="Text Box 7">
          <a:extLst>
            <a:ext uri="{FF2B5EF4-FFF2-40B4-BE49-F238E27FC236}">
              <a16:creationId xmlns:a16="http://schemas.microsoft.com/office/drawing/2014/main" id="{00000000-0008-0000-0100-0000F2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3" name="Text Box 7">
          <a:extLst>
            <a:ext uri="{FF2B5EF4-FFF2-40B4-BE49-F238E27FC236}">
              <a16:creationId xmlns:a16="http://schemas.microsoft.com/office/drawing/2014/main" id="{00000000-0008-0000-0100-0000F3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4" name="Text Box 7">
          <a:extLst>
            <a:ext uri="{FF2B5EF4-FFF2-40B4-BE49-F238E27FC236}">
              <a16:creationId xmlns:a16="http://schemas.microsoft.com/office/drawing/2014/main" id="{00000000-0008-0000-0100-0000F4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5" name="Text Box 7">
          <a:extLst>
            <a:ext uri="{FF2B5EF4-FFF2-40B4-BE49-F238E27FC236}">
              <a16:creationId xmlns:a16="http://schemas.microsoft.com/office/drawing/2014/main" id="{00000000-0008-0000-0100-0000F5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6" name="Text Box 7">
          <a:extLst>
            <a:ext uri="{FF2B5EF4-FFF2-40B4-BE49-F238E27FC236}">
              <a16:creationId xmlns:a16="http://schemas.microsoft.com/office/drawing/2014/main" id="{00000000-0008-0000-0100-0000F6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7" name="Text Box 7">
          <a:extLst>
            <a:ext uri="{FF2B5EF4-FFF2-40B4-BE49-F238E27FC236}">
              <a16:creationId xmlns:a16="http://schemas.microsoft.com/office/drawing/2014/main" id="{00000000-0008-0000-0100-0000F7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89" name="Text Box 7">
          <a:extLst>
            <a:ext uri="{FF2B5EF4-FFF2-40B4-BE49-F238E27FC236}">
              <a16:creationId xmlns:a16="http://schemas.microsoft.com/office/drawing/2014/main" id="{00000000-0008-0000-0100-0000F9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0" name="Text Box 7">
          <a:extLst>
            <a:ext uri="{FF2B5EF4-FFF2-40B4-BE49-F238E27FC236}">
              <a16:creationId xmlns:a16="http://schemas.microsoft.com/office/drawing/2014/main" id="{00000000-0008-0000-0100-0000FA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1" name="Text Box 7">
          <a:extLst>
            <a:ext uri="{FF2B5EF4-FFF2-40B4-BE49-F238E27FC236}">
              <a16:creationId xmlns:a16="http://schemas.microsoft.com/office/drawing/2014/main" id="{00000000-0008-0000-0100-0000FB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2" name="Text Box 7">
          <a:extLst>
            <a:ext uri="{FF2B5EF4-FFF2-40B4-BE49-F238E27FC236}">
              <a16:creationId xmlns:a16="http://schemas.microsoft.com/office/drawing/2014/main" id="{00000000-0008-0000-0100-0000FC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3" name="Text Box 7">
          <a:extLst>
            <a:ext uri="{FF2B5EF4-FFF2-40B4-BE49-F238E27FC236}">
              <a16:creationId xmlns:a16="http://schemas.microsoft.com/office/drawing/2014/main" id="{00000000-0008-0000-0100-0000FD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4" name="Text Box 7">
          <a:extLst>
            <a:ext uri="{FF2B5EF4-FFF2-40B4-BE49-F238E27FC236}">
              <a16:creationId xmlns:a16="http://schemas.microsoft.com/office/drawing/2014/main" id="{00000000-0008-0000-0100-0000FE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5" name="Text Box 7">
          <a:extLst>
            <a:ext uri="{FF2B5EF4-FFF2-40B4-BE49-F238E27FC236}">
              <a16:creationId xmlns:a16="http://schemas.microsoft.com/office/drawing/2014/main" id="{00000000-0008-0000-0100-0000FF28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6" name="Text Box 7">
          <a:extLst>
            <a:ext uri="{FF2B5EF4-FFF2-40B4-BE49-F238E27FC236}">
              <a16:creationId xmlns:a16="http://schemas.microsoft.com/office/drawing/2014/main" id="{00000000-0008-0000-0100-00000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7" name="Text Box 7">
          <a:extLst>
            <a:ext uri="{FF2B5EF4-FFF2-40B4-BE49-F238E27FC236}">
              <a16:creationId xmlns:a16="http://schemas.microsoft.com/office/drawing/2014/main" id="{00000000-0008-0000-0100-00000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8" name="Text Box 7">
          <a:extLst>
            <a:ext uri="{FF2B5EF4-FFF2-40B4-BE49-F238E27FC236}">
              <a16:creationId xmlns:a16="http://schemas.microsoft.com/office/drawing/2014/main" id="{00000000-0008-0000-0100-00000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499" name="Text Box 7">
          <a:extLst>
            <a:ext uri="{FF2B5EF4-FFF2-40B4-BE49-F238E27FC236}">
              <a16:creationId xmlns:a16="http://schemas.microsoft.com/office/drawing/2014/main" id="{00000000-0008-0000-0100-00000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0" name="Text Box 7">
          <a:extLst>
            <a:ext uri="{FF2B5EF4-FFF2-40B4-BE49-F238E27FC236}">
              <a16:creationId xmlns:a16="http://schemas.microsoft.com/office/drawing/2014/main" id="{00000000-0008-0000-0100-00000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1" name="Text Box 7">
          <a:extLst>
            <a:ext uri="{FF2B5EF4-FFF2-40B4-BE49-F238E27FC236}">
              <a16:creationId xmlns:a16="http://schemas.microsoft.com/office/drawing/2014/main" id="{00000000-0008-0000-0100-00000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2" name="Text Box 7">
          <a:extLst>
            <a:ext uri="{FF2B5EF4-FFF2-40B4-BE49-F238E27FC236}">
              <a16:creationId xmlns:a16="http://schemas.microsoft.com/office/drawing/2014/main" id="{00000000-0008-0000-0100-00000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3" name="Text Box 7">
          <a:extLst>
            <a:ext uri="{FF2B5EF4-FFF2-40B4-BE49-F238E27FC236}">
              <a16:creationId xmlns:a16="http://schemas.microsoft.com/office/drawing/2014/main" id="{00000000-0008-0000-0100-00000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4" name="Text Box 7">
          <a:extLst>
            <a:ext uri="{FF2B5EF4-FFF2-40B4-BE49-F238E27FC236}">
              <a16:creationId xmlns:a16="http://schemas.microsoft.com/office/drawing/2014/main" id="{00000000-0008-0000-0100-00000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5" name="Text Box 7">
          <a:extLst>
            <a:ext uri="{FF2B5EF4-FFF2-40B4-BE49-F238E27FC236}">
              <a16:creationId xmlns:a16="http://schemas.microsoft.com/office/drawing/2014/main" id="{00000000-0008-0000-0100-00000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6" name="Text Box 7">
          <a:extLst>
            <a:ext uri="{FF2B5EF4-FFF2-40B4-BE49-F238E27FC236}">
              <a16:creationId xmlns:a16="http://schemas.microsoft.com/office/drawing/2014/main" id="{00000000-0008-0000-0100-00000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7" name="Text Box 7">
          <a:extLst>
            <a:ext uri="{FF2B5EF4-FFF2-40B4-BE49-F238E27FC236}">
              <a16:creationId xmlns:a16="http://schemas.microsoft.com/office/drawing/2014/main" id="{00000000-0008-0000-0100-00000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8" name="Text Box 7">
          <a:extLst>
            <a:ext uri="{FF2B5EF4-FFF2-40B4-BE49-F238E27FC236}">
              <a16:creationId xmlns:a16="http://schemas.microsoft.com/office/drawing/2014/main" id="{00000000-0008-0000-0100-00000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09" name="Text Box 7">
          <a:extLst>
            <a:ext uri="{FF2B5EF4-FFF2-40B4-BE49-F238E27FC236}">
              <a16:creationId xmlns:a16="http://schemas.microsoft.com/office/drawing/2014/main" id="{00000000-0008-0000-0100-00000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0" name="Text Box 7">
          <a:extLst>
            <a:ext uri="{FF2B5EF4-FFF2-40B4-BE49-F238E27FC236}">
              <a16:creationId xmlns:a16="http://schemas.microsoft.com/office/drawing/2014/main" id="{00000000-0008-0000-0100-00000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1" name="Text Box 7">
          <a:extLst>
            <a:ext uri="{FF2B5EF4-FFF2-40B4-BE49-F238E27FC236}">
              <a16:creationId xmlns:a16="http://schemas.microsoft.com/office/drawing/2014/main" id="{00000000-0008-0000-0100-00000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2" name="Text Box 7">
          <a:extLst>
            <a:ext uri="{FF2B5EF4-FFF2-40B4-BE49-F238E27FC236}">
              <a16:creationId xmlns:a16="http://schemas.microsoft.com/office/drawing/2014/main" id="{00000000-0008-0000-0100-00001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3" name="Text Box 7">
          <a:extLst>
            <a:ext uri="{FF2B5EF4-FFF2-40B4-BE49-F238E27FC236}">
              <a16:creationId xmlns:a16="http://schemas.microsoft.com/office/drawing/2014/main" id="{00000000-0008-0000-0100-00001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4" name="Text Box 7">
          <a:extLst>
            <a:ext uri="{FF2B5EF4-FFF2-40B4-BE49-F238E27FC236}">
              <a16:creationId xmlns:a16="http://schemas.microsoft.com/office/drawing/2014/main" id="{00000000-0008-0000-0100-00001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5" name="Text Box 7">
          <a:extLst>
            <a:ext uri="{FF2B5EF4-FFF2-40B4-BE49-F238E27FC236}">
              <a16:creationId xmlns:a16="http://schemas.microsoft.com/office/drawing/2014/main" id="{00000000-0008-0000-0100-00001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6" name="Text Box 7">
          <a:extLst>
            <a:ext uri="{FF2B5EF4-FFF2-40B4-BE49-F238E27FC236}">
              <a16:creationId xmlns:a16="http://schemas.microsoft.com/office/drawing/2014/main" id="{00000000-0008-0000-0100-00001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7" name="Text Box 7">
          <a:extLst>
            <a:ext uri="{FF2B5EF4-FFF2-40B4-BE49-F238E27FC236}">
              <a16:creationId xmlns:a16="http://schemas.microsoft.com/office/drawing/2014/main" id="{00000000-0008-0000-0100-00001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8" name="Text Box 7">
          <a:extLst>
            <a:ext uri="{FF2B5EF4-FFF2-40B4-BE49-F238E27FC236}">
              <a16:creationId xmlns:a16="http://schemas.microsoft.com/office/drawing/2014/main" id="{00000000-0008-0000-0100-00001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19" name="Text Box 7">
          <a:extLst>
            <a:ext uri="{FF2B5EF4-FFF2-40B4-BE49-F238E27FC236}">
              <a16:creationId xmlns:a16="http://schemas.microsoft.com/office/drawing/2014/main" id="{00000000-0008-0000-0100-00001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0" name="Text Box 7">
          <a:extLst>
            <a:ext uri="{FF2B5EF4-FFF2-40B4-BE49-F238E27FC236}">
              <a16:creationId xmlns:a16="http://schemas.microsoft.com/office/drawing/2014/main" id="{00000000-0008-0000-0100-00001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1" name="Text Box 7">
          <a:extLst>
            <a:ext uri="{FF2B5EF4-FFF2-40B4-BE49-F238E27FC236}">
              <a16:creationId xmlns:a16="http://schemas.microsoft.com/office/drawing/2014/main" id="{00000000-0008-0000-0100-00001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2" name="Text Box 7">
          <a:extLst>
            <a:ext uri="{FF2B5EF4-FFF2-40B4-BE49-F238E27FC236}">
              <a16:creationId xmlns:a16="http://schemas.microsoft.com/office/drawing/2014/main" id="{00000000-0008-0000-0100-00001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3" name="Text Box 7">
          <a:extLst>
            <a:ext uri="{FF2B5EF4-FFF2-40B4-BE49-F238E27FC236}">
              <a16:creationId xmlns:a16="http://schemas.microsoft.com/office/drawing/2014/main" id="{00000000-0008-0000-0100-00001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4" name="Text Box 7">
          <a:extLst>
            <a:ext uri="{FF2B5EF4-FFF2-40B4-BE49-F238E27FC236}">
              <a16:creationId xmlns:a16="http://schemas.microsoft.com/office/drawing/2014/main" id="{00000000-0008-0000-0100-00001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5" name="Text Box 7">
          <a:extLst>
            <a:ext uri="{FF2B5EF4-FFF2-40B4-BE49-F238E27FC236}">
              <a16:creationId xmlns:a16="http://schemas.microsoft.com/office/drawing/2014/main" id="{00000000-0008-0000-0100-00001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6" name="Text Box 7">
          <a:extLst>
            <a:ext uri="{FF2B5EF4-FFF2-40B4-BE49-F238E27FC236}">
              <a16:creationId xmlns:a16="http://schemas.microsoft.com/office/drawing/2014/main" id="{00000000-0008-0000-0100-00001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7" name="Text Box 7">
          <a:extLst>
            <a:ext uri="{FF2B5EF4-FFF2-40B4-BE49-F238E27FC236}">
              <a16:creationId xmlns:a16="http://schemas.microsoft.com/office/drawing/2014/main" id="{00000000-0008-0000-0100-00001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8" name="Text Box 7">
          <a:extLst>
            <a:ext uri="{FF2B5EF4-FFF2-40B4-BE49-F238E27FC236}">
              <a16:creationId xmlns:a16="http://schemas.microsoft.com/office/drawing/2014/main" id="{00000000-0008-0000-0100-00002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29" name="Text Box 7">
          <a:extLst>
            <a:ext uri="{FF2B5EF4-FFF2-40B4-BE49-F238E27FC236}">
              <a16:creationId xmlns:a16="http://schemas.microsoft.com/office/drawing/2014/main" id="{00000000-0008-0000-0100-00002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0" name="Text Box 7">
          <a:extLst>
            <a:ext uri="{FF2B5EF4-FFF2-40B4-BE49-F238E27FC236}">
              <a16:creationId xmlns:a16="http://schemas.microsoft.com/office/drawing/2014/main" id="{00000000-0008-0000-0100-00002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1" name="Text Box 7">
          <a:extLst>
            <a:ext uri="{FF2B5EF4-FFF2-40B4-BE49-F238E27FC236}">
              <a16:creationId xmlns:a16="http://schemas.microsoft.com/office/drawing/2014/main" id="{00000000-0008-0000-0100-00002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2" name="Text Box 7">
          <a:extLst>
            <a:ext uri="{FF2B5EF4-FFF2-40B4-BE49-F238E27FC236}">
              <a16:creationId xmlns:a16="http://schemas.microsoft.com/office/drawing/2014/main" id="{00000000-0008-0000-0100-00002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3" name="Text Box 7">
          <a:extLst>
            <a:ext uri="{FF2B5EF4-FFF2-40B4-BE49-F238E27FC236}">
              <a16:creationId xmlns:a16="http://schemas.microsoft.com/office/drawing/2014/main" id="{00000000-0008-0000-0100-00002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4" name="Text Box 7">
          <a:extLst>
            <a:ext uri="{FF2B5EF4-FFF2-40B4-BE49-F238E27FC236}">
              <a16:creationId xmlns:a16="http://schemas.microsoft.com/office/drawing/2014/main" id="{00000000-0008-0000-0100-00002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5" name="Text Box 7">
          <a:extLst>
            <a:ext uri="{FF2B5EF4-FFF2-40B4-BE49-F238E27FC236}">
              <a16:creationId xmlns:a16="http://schemas.microsoft.com/office/drawing/2014/main" id="{00000000-0008-0000-0100-00002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6" name="Text Box 7">
          <a:extLst>
            <a:ext uri="{FF2B5EF4-FFF2-40B4-BE49-F238E27FC236}">
              <a16:creationId xmlns:a16="http://schemas.microsoft.com/office/drawing/2014/main" id="{00000000-0008-0000-0100-00002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7" name="Text Box 7">
          <a:extLst>
            <a:ext uri="{FF2B5EF4-FFF2-40B4-BE49-F238E27FC236}">
              <a16:creationId xmlns:a16="http://schemas.microsoft.com/office/drawing/2014/main" id="{00000000-0008-0000-0100-00002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8" name="Text Box 7">
          <a:extLst>
            <a:ext uri="{FF2B5EF4-FFF2-40B4-BE49-F238E27FC236}">
              <a16:creationId xmlns:a16="http://schemas.microsoft.com/office/drawing/2014/main" id="{00000000-0008-0000-0100-00002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39" name="Text Box 7">
          <a:extLst>
            <a:ext uri="{FF2B5EF4-FFF2-40B4-BE49-F238E27FC236}">
              <a16:creationId xmlns:a16="http://schemas.microsoft.com/office/drawing/2014/main" id="{00000000-0008-0000-0100-00002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0" name="Text Box 7">
          <a:extLst>
            <a:ext uri="{FF2B5EF4-FFF2-40B4-BE49-F238E27FC236}">
              <a16:creationId xmlns:a16="http://schemas.microsoft.com/office/drawing/2014/main" id="{00000000-0008-0000-0100-00002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1" name="Text Box 7">
          <a:extLst>
            <a:ext uri="{FF2B5EF4-FFF2-40B4-BE49-F238E27FC236}">
              <a16:creationId xmlns:a16="http://schemas.microsoft.com/office/drawing/2014/main" id="{00000000-0008-0000-0100-00002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2" name="Text Box 7">
          <a:extLst>
            <a:ext uri="{FF2B5EF4-FFF2-40B4-BE49-F238E27FC236}">
              <a16:creationId xmlns:a16="http://schemas.microsoft.com/office/drawing/2014/main" id="{00000000-0008-0000-0100-00002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3" name="Text Box 7">
          <a:extLst>
            <a:ext uri="{FF2B5EF4-FFF2-40B4-BE49-F238E27FC236}">
              <a16:creationId xmlns:a16="http://schemas.microsoft.com/office/drawing/2014/main" id="{00000000-0008-0000-0100-00002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4" name="Text Box 7">
          <a:extLst>
            <a:ext uri="{FF2B5EF4-FFF2-40B4-BE49-F238E27FC236}">
              <a16:creationId xmlns:a16="http://schemas.microsoft.com/office/drawing/2014/main" id="{00000000-0008-0000-0100-00003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5" name="Text Box 7">
          <a:extLst>
            <a:ext uri="{FF2B5EF4-FFF2-40B4-BE49-F238E27FC236}">
              <a16:creationId xmlns:a16="http://schemas.microsoft.com/office/drawing/2014/main" id="{00000000-0008-0000-0100-00003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6" name="Text Box 7">
          <a:extLst>
            <a:ext uri="{FF2B5EF4-FFF2-40B4-BE49-F238E27FC236}">
              <a16:creationId xmlns:a16="http://schemas.microsoft.com/office/drawing/2014/main" id="{00000000-0008-0000-0100-00003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7" name="Text Box 7">
          <a:extLst>
            <a:ext uri="{FF2B5EF4-FFF2-40B4-BE49-F238E27FC236}">
              <a16:creationId xmlns:a16="http://schemas.microsoft.com/office/drawing/2014/main" id="{00000000-0008-0000-0100-00003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8" name="Text Box 7">
          <a:extLst>
            <a:ext uri="{FF2B5EF4-FFF2-40B4-BE49-F238E27FC236}">
              <a16:creationId xmlns:a16="http://schemas.microsoft.com/office/drawing/2014/main" id="{00000000-0008-0000-0100-00003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49" name="Text Box 7">
          <a:extLst>
            <a:ext uri="{FF2B5EF4-FFF2-40B4-BE49-F238E27FC236}">
              <a16:creationId xmlns:a16="http://schemas.microsoft.com/office/drawing/2014/main" id="{00000000-0008-0000-0100-00003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0" name="Text Box 7">
          <a:extLst>
            <a:ext uri="{FF2B5EF4-FFF2-40B4-BE49-F238E27FC236}">
              <a16:creationId xmlns:a16="http://schemas.microsoft.com/office/drawing/2014/main" id="{00000000-0008-0000-0100-00003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1" name="Text Box 7">
          <a:extLst>
            <a:ext uri="{FF2B5EF4-FFF2-40B4-BE49-F238E27FC236}">
              <a16:creationId xmlns:a16="http://schemas.microsoft.com/office/drawing/2014/main" id="{00000000-0008-0000-0100-00003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2" name="Text Box 7">
          <a:extLst>
            <a:ext uri="{FF2B5EF4-FFF2-40B4-BE49-F238E27FC236}">
              <a16:creationId xmlns:a16="http://schemas.microsoft.com/office/drawing/2014/main" id="{00000000-0008-0000-0100-00003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3" name="Text Box 7">
          <a:extLst>
            <a:ext uri="{FF2B5EF4-FFF2-40B4-BE49-F238E27FC236}">
              <a16:creationId xmlns:a16="http://schemas.microsoft.com/office/drawing/2014/main" id="{00000000-0008-0000-0100-00003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4" name="Text Box 7">
          <a:extLst>
            <a:ext uri="{FF2B5EF4-FFF2-40B4-BE49-F238E27FC236}">
              <a16:creationId xmlns:a16="http://schemas.microsoft.com/office/drawing/2014/main" id="{00000000-0008-0000-0100-00003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5" name="Text Box 7">
          <a:extLst>
            <a:ext uri="{FF2B5EF4-FFF2-40B4-BE49-F238E27FC236}">
              <a16:creationId xmlns:a16="http://schemas.microsoft.com/office/drawing/2014/main" id="{00000000-0008-0000-0100-00003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6" name="Text Box 7">
          <a:extLst>
            <a:ext uri="{FF2B5EF4-FFF2-40B4-BE49-F238E27FC236}">
              <a16:creationId xmlns:a16="http://schemas.microsoft.com/office/drawing/2014/main" id="{00000000-0008-0000-0100-00003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7" name="Text Box 7">
          <a:extLst>
            <a:ext uri="{FF2B5EF4-FFF2-40B4-BE49-F238E27FC236}">
              <a16:creationId xmlns:a16="http://schemas.microsoft.com/office/drawing/2014/main" id="{00000000-0008-0000-0100-00003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8" name="Text Box 7">
          <a:extLst>
            <a:ext uri="{FF2B5EF4-FFF2-40B4-BE49-F238E27FC236}">
              <a16:creationId xmlns:a16="http://schemas.microsoft.com/office/drawing/2014/main" id="{00000000-0008-0000-0100-00003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59" name="Text Box 7">
          <a:extLst>
            <a:ext uri="{FF2B5EF4-FFF2-40B4-BE49-F238E27FC236}">
              <a16:creationId xmlns:a16="http://schemas.microsoft.com/office/drawing/2014/main" id="{00000000-0008-0000-0100-00003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0" name="Text Box 7">
          <a:extLst>
            <a:ext uri="{FF2B5EF4-FFF2-40B4-BE49-F238E27FC236}">
              <a16:creationId xmlns:a16="http://schemas.microsoft.com/office/drawing/2014/main" id="{00000000-0008-0000-0100-00004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1" name="Text Box 7">
          <a:extLst>
            <a:ext uri="{FF2B5EF4-FFF2-40B4-BE49-F238E27FC236}">
              <a16:creationId xmlns:a16="http://schemas.microsoft.com/office/drawing/2014/main" id="{00000000-0008-0000-0100-00004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2" name="Text Box 7">
          <a:extLst>
            <a:ext uri="{FF2B5EF4-FFF2-40B4-BE49-F238E27FC236}">
              <a16:creationId xmlns:a16="http://schemas.microsoft.com/office/drawing/2014/main" id="{00000000-0008-0000-0100-00004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3" name="Text Box 7">
          <a:extLst>
            <a:ext uri="{FF2B5EF4-FFF2-40B4-BE49-F238E27FC236}">
              <a16:creationId xmlns:a16="http://schemas.microsoft.com/office/drawing/2014/main" id="{00000000-0008-0000-0100-00004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4" name="Text Box 7">
          <a:extLst>
            <a:ext uri="{FF2B5EF4-FFF2-40B4-BE49-F238E27FC236}">
              <a16:creationId xmlns:a16="http://schemas.microsoft.com/office/drawing/2014/main" id="{00000000-0008-0000-0100-00004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5" name="Text Box 7">
          <a:extLst>
            <a:ext uri="{FF2B5EF4-FFF2-40B4-BE49-F238E27FC236}">
              <a16:creationId xmlns:a16="http://schemas.microsoft.com/office/drawing/2014/main" id="{00000000-0008-0000-0100-00004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6" name="Text Box 7">
          <a:extLst>
            <a:ext uri="{FF2B5EF4-FFF2-40B4-BE49-F238E27FC236}">
              <a16:creationId xmlns:a16="http://schemas.microsoft.com/office/drawing/2014/main" id="{00000000-0008-0000-0100-00004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7" name="Text Box 7">
          <a:extLst>
            <a:ext uri="{FF2B5EF4-FFF2-40B4-BE49-F238E27FC236}">
              <a16:creationId xmlns:a16="http://schemas.microsoft.com/office/drawing/2014/main" id="{00000000-0008-0000-0100-00004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8" name="Text Box 7">
          <a:extLst>
            <a:ext uri="{FF2B5EF4-FFF2-40B4-BE49-F238E27FC236}">
              <a16:creationId xmlns:a16="http://schemas.microsoft.com/office/drawing/2014/main" id="{00000000-0008-0000-0100-00004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69" name="Text Box 7">
          <a:extLst>
            <a:ext uri="{FF2B5EF4-FFF2-40B4-BE49-F238E27FC236}">
              <a16:creationId xmlns:a16="http://schemas.microsoft.com/office/drawing/2014/main" id="{00000000-0008-0000-0100-00004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0" name="Text Box 7">
          <a:extLst>
            <a:ext uri="{FF2B5EF4-FFF2-40B4-BE49-F238E27FC236}">
              <a16:creationId xmlns:a16="http://schemas.microsoft.com/office/drawing/2014/main" id="{00000000-0008-0000-0100-00004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1" name="Text Box 7">
          <a:extLst>
            <a:ext uri="{FF2B5EF4-FFF2-40B4-BE49-F238E27FC236}">
              <a16:creationId xmlns:a16="http://schemas.microsoft.com/office/drawing/2014/main" id="{00000000-0008-0000-0100-00004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2" name="Text Box 7">
          <a:extLst>
            <a:ext uri="{FF2B5EF4-FFF2-40B4-BE49-F238E27FC236}">
              <a16:creationId xmlns:a16="http://schemas.microsoft.com/office/drawing/2014/main" id="{00000000-0008-0000-0100-00004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3" name="Text Box 7">
          <a:extLst>
            <a:ext uri="{FF2B5EF4-FFF2-40B4-BE49-F238E27FC236}">
              <a16:creationId xmlns:a16="http://schemas.microsoft.com/office/drawing/2014/main" id="{00000000-0008-0000-0100-00004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4" name="Text Box 7">
          <a:extLst>
            <a:ext uri="{FF2B5EF4-FFF2-40B4-BE49-F238E27FC236}">
              <a16:creationId xmlns:a16="http://schemas.microsoft.com/office/drawing/2014/main" id="{00000000-0008-0000-0100-00004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5" name="Text Box 7">
          <a:extLst>
            <a:ext uri="{FF2B5EF4-FFF2-40B4-BE49-F238E27FC236}">
              <a16:creationId xmlns:a16="http://schemas.microsoft.com/office/drawing/2014/main" id="{00000000-0008-0000-0100-00004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6" name="Text Box 7">
          <a:extLst>
            <a:ext uri="{FF2B5EF4-FFF2-40B4-BE49-F238E27FC236}">
              <a16:creationId xmlns:a16="http://schemas.microsoft.com/office/drawing/2014/main" id="{00000000-0008-0000-0100-00005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7" name="Text Box 7">
          <a:extLst>
            <a:ext uri="{FF2B5EF4-FFF2-40B4-BE49-F238E27FC236}">
              <a16:creationId xmlns:a16="http://schemas.microsoft.com/office/drawing/2014/main" id="{00000000-0008-0000-0100-00005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8" name="Text Box 7">
          <a:extLst>
            <a:ext uri="{FF2B5EF4-FFF2-40B4-BE49-F238E27FC236}">
              <a16:creationId xmlns:a16="http://schemas.microsoft.com/office/drawing/2014/main" id="{00000000-0008-0000-0100-00005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79" name="Text Box 7">
          <a:extLst>
            <a:ext uri="{FF2B5EF4-FFF2-40B4-BE49-F238E27FC236}">
              <a16:creationId xmlns:a16="http://schemas.microsoft.com/office/drawing/2014/main" id="{00000000-0008-0000-0100-00005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0" name="Text Box 7">
          <a:extLst>
            <a:ext uri="{FF2B5EF4-FFF2-40B4-BE49-F238E27FC236}">
              <a16:creationId xmlns:a16="http://schemas.microsoft.com/office/drawing/2014/main" id="{00000000-0008-0000-0100-00005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1" name="Text Box 7">
          <a:extLst>
            <a:ext uri="{FF2B5EF4-FFF2-40B4-BE49-F238E27FC236}">
              <a16:creationId xmlns:a16="http://schemas.microsoft.com/office/drawing/2014/main" id="{00000000-0008-0000-0100-00005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2" name="Text Box 7">
          <a:extLst>
            <a:ext uri="{FF2B5EF4-FFF2-40B4-BE49-F238E27FC236}">
              <a16:creationId xmlns:a16="http://schemas.microsoft.com/office/drawing/2014/main" id="{00000000-0008-0000-0100-00005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3" name="Text Box 7">
          <a:extLst>
            <a:ext uri="{FF2B5EF4-FFF2-40B4-BE49-F238E27FC236}">
              <a16:creationId xmlns:a16="http://schemas.microsoft.com/office/drawing/2014/main" id="{00000000-0008-0000-0100-00005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4" name="Text Box 7">
          <a:extLst>
            <a:ext uri="{FF2B5EF4-FFF2-40B4-BE49-F238E27FC236}">
              <a16:creationId xmlns:a16="http://schemas.microsoft.com/office/drawing/2014/main" id="{00000000-0008-0000-0100-00005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5" name="Text Box 7">
          <a:extLst>
            <a:ext uri="{FF2B5EF4-FFF2-40B4-BE49-F238E27FC236}">
              <a16:creationId xmlns:a16="http://schemas.microsoft.com/office/drawing/2014/main" id="{00000000-0008-0000-0100-00005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6" name="Text Box 7">
          <a:extLst>
            <a:ext uri="{FF2B5EF4-FFF2-40B4-BE49-F238E27FC236}">
              <a16:creationId xmlns:a16="http://schemas.microsoft.com/office/drawing/2014/main" id="{00000000-0008-0000-0100-00005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7" name="Text Box 7">
          <a:extLst>
            <a:ext uri="{FF2B5EF4-FFF2-40B4-BE49-F238E27FC236}">
              <a16:creationId xmlns:a16="http://schemas.microsoft.com/office/drawing/2014/main" id="{00000000-0008-0000-0100-00005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8" name="Text Box 7">
          <a:extLst>
            <a:ext uri="{FF2B5EF4-FFF2-40B4-BE49-F238E27FC236}">
              <a16:creationId xmlns:a16="http://schemas.microsoft.com/office/drawing/2014/main" id="{00000000-0008-0000-0100-00005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89" name="Text Box 7">
          <a:extLst>
            <a:ext uri="{FF2B5EF4-FFF2-40B4-BE49-F238E27FC236}">
              <a16:creationId xmlns:a16="http://schemas.microsoft.com/office/drawing/2014/main" id="{00000000-0008-0000-0100-00005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0" name="Text Box 7">
          <a:extLst>
            <a:ext uri="{FF2B5EF4-FFF2-40B4-BE49-F238E27FC236}">
              <a16:creationId xmlns:a16="http://schemas.microsoft.com/office/drawing/2014/main" id="{00000000-0008-0000-0100-00005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1" name="Text Box 7">
          <a:extLst>
            <a:ext uri="{FF2B5EF4-FFF2-40B4-BE49-F238E27FC236}">
              <a16:creationId xmlns:a16="http://schemas.microsoft.com/office/drawing/2014/main" id="{00000000-0008-0000-0100-00005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2" name="Text Box 7">
          <a:extLst>
            <a:ext uri="{FF2B5EF4-FFF2-40B4-BE49-F238E27FC236}">
              <a16:creationId xmlns:a16="http://schemas.microsoft.com/office/drawing/2014/main" id="{00000000-0008-0000-0100-00006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3" name="Text Box 7">
          <a:extLst>
            <a:ext uri="{FF2B5EF4-FFF2-40B4-BE49-F238E27FC236}">
              <a16:creationId xmlns:a16="http://schemas.microsoft.com/office/drawing/2014/main" id="{00000000-0008-0000-0100-00006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4" name="Text Box 7">
          <a:extLst>
            <a:ext uri="{FF2B5EF4-FFF2-40B4-BE49-F238E27FC236}">
              <a16:creationId xmlns:a16="http://schemas.microsoft.com/office/drawing/2014/main" id="{00000000-0008-0000-0100-00006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5" name="Text Box 7">
          <a:extLst>
            <a:ext uri="{FF2B5EF4-FFF2-40B4-BE49-F238E27FC236}">
              <a16:creationId xmlns:a16="http://schemas.microsoft.com/office/drawing/2014/main" id="{00000000-0008-0000-0100-00006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6" name="Text Box 7">
          <a:extLst>
            <a:ext uri="{FF2B5EF4-FFF2-40B4-BE49-F238E27FC236}">
              <a16:creationId xmlns:a16="http://schemas.microsoft.com/office/drawing/2014/main" id="{00000000-0008-0000-0100-00006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7" name="Text Box 7">
          <a:extLst>
            <a:ext uri="{FF2B5EF4-FFF2-40B4-BE49-F238E27FC236}">
              <a16:creationId xmlns:a16="http://schemas.microsoft.com/office/drawing/2014/main" id="{00000000-0008-0000-0100-00006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8" name="Text Box 7">
          <a:extLst>
            <a:ext uri="{FF2B5EF4-FFF2-40B4-BE49-F238E27FC236}">
              <a16:creationId xmlns:a16="http://schemas.microsoft.com/office/drawing/2014/main" id="{00000000-0008-0000-0100-00006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599" name="Text Box 7">
          <a:extLst>
            <a:ext uri="{FF2B5EF4-FFF2-40B4-BE49-F238E27FC236}">
              <a16:creationId xmlns:a16="http://schemas.microsoft.com/office/drawing/2014/main" id="{00000000-0008-0000-0100-00006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0" name="Text Box 7">
          <a:extLst>
            <a:ext uri="{FF2B5EF4-FFF2-40B4-BE49-F238E27FC236}">
              <a16:creationId xmlns:a16="http://schemas.microsoft.com/office/drawing/2014/main" id="{00000000-0008-0000-0100-00006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1" name="Text Box 7">
          <a:extLst>
            <a:ext uri="{FF2B5EF4-FFF2-40B4-BE49-F238E27FC236}">
              <a16:creationId xmlns:a16="http://schemas.microsoft.com/office/drawing/2014/main" id="{00000000-0008-0000-0100-00006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2" name="Text Box 7">
          <a:extLst>
            <a:ext uri="{FF2B5EF4-FFF2-40B4-BE49-F238E27FC236}">
              <a16:creationId xmlns:a16="http://schemas.microsoft.com/office/drawing/2014/main" id="{00000000-0008-0000-0100-00006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3" name="Text Box 7">
          <a:extLst>
            <a:ext uri="{FF2B5EF4-FFF2-40B4-BE49-F238E27FC236}">
              <a16:creationId xmlns:a16="http://schemas.microsoft.com/office/drawing/2014/main" id="{00000000-0008-0000-0100-00006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4" name="Text Box 7">
          <a:extLst>
            <a:ext uri="{FF2B5EF4-FFF2-40B4-BE49-F238E27FC236}">
              <a16:creationId xmlns:a16="http://schemas.microsoft.com/office/drawing/2014/main" id="{00000000-0008-0000-0100-00006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5" name="Text Box 7">
          <a:extLst>
            <a:ext uri="{FF2B5EF4-FFF2-40B4-BE49-F238E27FC236}">
              <a16:creationId xmlns:a16="http://schemas.microsoft.com/office/drawing/2014/main" id="{00000000-0008-0000-0100-00006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6" name="Text Box 7">
          <a:extLst>
            <a:ext uri="{FF2B5EF4-FFF2-40B4-BE49-F238E27FC236}">
              <a16:creationId xmlns:a16="http://schemas.microsoft.com/office/drawing/2014/main" id="{00000000-0008-0000-0100-00006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7" name="Text Box 7">
          <a:extLst>
            <a:ext uri="{FF2B5EF4-FFF2-40B4-BE49-F238E27FC236}">
              <a16:creationId xmlns:a16="http://schemas.microsoft.com/office/drawing/2014/main" id="{00000000-0008-0000-0100-00006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8" name="Text Box 7">
          <a:extLst>
            <a:ext uri="{FF2B5EF4-FFF2-40B4-BE49-F238E27FC236}">
              <a16:creationId xmlns:a16="http://schemas.microsoft.com/office/drawing/2014/main" id="{00000000-0008-0000-0100-00007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09" name="Text Box 7">
          <a:extLst>
            <a:ext uri="{FF2B5EF4-FFF2-40B4-BE49-F238E27FC236}">
              <a16:creationId xmlns:a16="http://schemas.microsoft.com/office/drawing/2014/main" id="{00000000-0008-0000-0100-00007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0" name="Text Box 7">
          <a:extLst>
            <a:ext uri="{FF2B5EF4-FFF2-40B4-BE49-F238E27FC236}">
              <a16:creationId xmlns:a16="http://schemas.microsoft.com/office/drawing/2014/main" id="{00000000-0008-0000-0100-00007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1" name="Text Box 7">
          <a:extLst>
            <a:ext uri="{FF2B5EF4-FFF2-40B4-BE49-F238E27FC236}">
              <a16:creationId xmlns:a16="http://schemas.microsoft.com/office/drawing/2014/main" id="{00000000-0008-0000-0100-00007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2" name="Text Box 7">
          <a:extLst>
            <a:ext uri="{FF2B5EF4-FFF2-40B4-BE49-F238E27FC236}">
              <a16:creationId xmlns:a16="http://schemas.microsoft.com/office/drawing/2014/main" id="{00000000-0008-0000-0100-00007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3" name="Text Box 7">
          <a:extLst>
            <a:ext uri="{FF2B5EF4-FFF2-40B4-BE49-F238E27FC236}">
              <a16:creationId xmlns:a16="http://schemas.microsoft.com/office/drawing/2014/main" id="{00000000-0008-0000-0100-00007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4" name="Text Box 7">
          <a:extLst>
            <a:ext uri="{FF2B5EF4-FFF2-40B4-BE49-F238E27FC236}">
              <a16:creationId xmlns:a16="http://schemas.microsoft.com/office/drawing/2014/main" id="{00000000-0008-0000-0100-00007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5" name="Text Box 7">
          <a:extLst>
            <a:ext uri="{FF2B5EF4-FFF2-40B4-BE49-F238E27FC236}">
              <a16:creationId xmlns:a16="http://schemas.microsoft.com/office/drawing/2014/main" id="{00000000-0008-0000-0100-00007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6" name="Text Box 7">
          <a:extLst>
            <a:ext uri="{FF2B5EF4-FFF2-40B4-BE49-F238E27FC236}">
              <a16:creationId xmlns:a16="http://schemas.microsoft.com/office/drawing/2014/main" id="{00000000-0008-0000-0100-00007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7" name="Text Box 7">
          <a:extLst>
            <a:ext uri="{FF2B5EF4-FFF2-40B4-BE49-F238E27FC236}">
              <a16:creationId xmlns:a16="http://schemas.microsoft.com/office/drawing/2014/main" id="{00000000-0008-0000-0100-00007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8" name="Text Box 7">
          <a:extLst>
            <a:ext uri="{FF2B5EF4-FFF2-40B4-BE49-F238E27FC236}">
              <a16:creationId xmlns:a16="http://schemas.microsoft.com/office/drawing/2014/main" id="{00000000-0008-0000-0100-00007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19" name="Text Box 7">
          <a:extLst>
            <a:ext uri="{FF2B5EF4-FFF2-40B4-BE49-F238E27FC236}">
              <a16:creationId xmlns:a16="http://schemas.microsoft.com/office/drawing/2014/main" id="{00000000-0008-0000-0100-00007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0" name="Text Box 7">
          <a:extLst>
            <a:ext uri="{FF2B5EF4-FFF2-40B4-BE49-F238E27FC236}">
              <a16:creationId xmlns:a16="http://schemas.microsoft.com/office/drawing/2014/main" id="{00000000-0008-0000-0100-00007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1" name="Text Box 7">
          <a:extLst>
            <a:ext uri="{FF2B5EF4-FFF2-40B4-BE49-F238E27FC236}">
              <a16:creationId xmlns:a16="http://schemas.microsoft.com/office/drawing/2014/main" id="{00000000-0008-0000-0100-00007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2" name="Text Box 7">
          <a:extLst>
            <a:ext uri="{FF2B5EF4-FFF2-40B4-BE49-F238E27FC236}">
              <a16:creationId xmlns:a16="http://schemas.microsoft.com/office/drawing/2014/main" id="{00000000-0008-0000-0100-00007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3" name="Text Box 7">
          <a:extLst>
            <a:ext uri="{FF2B5EF4-FFF2-40B4-BE49-F238E27FC236}">
              <a16:creationId xmlns:a16="http://schemas.microsoft.com/office/drawing/2014/main" id="{00000000-0008-0000-0100-00007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4" name="Text Box 7">
          <a:extLst>
            <a:ext uri="{FF2B5EF4-FFF2-40B4-BE49-F238E27FC236}">
              <a16:creationId xmlns:a16="http://schemas.microsoft.com/office/drawing/2014/main" id="{00000000-0008-0000-0100-00008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5" name="Text Box 7">
          <a:extLst>
            <a:ext uri="{FF2B5EF4-FFF2-40B4-BE49-F238E27FC236}">
              <a16:creationId xmlns:a16="http://schemas.microsoft.com/office/drawing/2014/main" id="{00000000-0008-0000-0100-00008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6" name="Text Box 7">
          <a:extLst>
            <a:ext uri="{FF2B5EF4-FFF2-40B4-BE49-F238E27FC236}">
              <a16:creationId xmlns:a16="http://schemas.microsoft.com/office/drawing/2014/main" id="{00000000-0008-0000-0100-00008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7" name="Text Box 7">
          <a:extLst>
            <a:ext uri="{FF2B5EF4-FFF2-40B4-BE49-F238E27FC236}">
              <a16:creationId xmlns:a16="http://schemas.microsoft.com/office/drawing/2014/main" id="{00000000-0008-0000-0100-00008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8" name="Text Box 7">
          <a:extLst>
            <a:ext uri="{FF2B5EF4-FFF2-40B4-BE49-F238E27FC236}">
              <a16:creationId xmlns:a16="http://schemas.microsoft.com/office/drawing/2014/main" id="{00000000-0008-0000-0100-00008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29" name="Text Box 7">
          <a:extLst>
            <a:ext uri="{FF2B5EF4-FFF2-40B4-BE49-F238E27FC236}">
              <a16:creationId xmlns:a16="http://schemas.microsoft.com/office/drawing/2014/main" id="{00000000-0008-0000-0100-00008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0" name="Text Box 7">
          <a:extLst>
            <a:ext uri="{FF2B5EF4-FFF2-40B4-BE49-F238E27FC236}">
              <a16:creationId xmlns:a16="http://schemas.microsoft.com/office/drawing/2014/main" id="{00000000-0008-0000-0100-00008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1" name="Text Box 7">
          <a:extLst>
            <a:ext uri="{FF2B5EF4-FFF2-40B4-BE49-F238E27FC236}">
              <a16:creationId xmlns:a16="http://schemas.microsoft.com/office/drawing/2014/main" id="{00000000-0008-0000-0100-00008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2" name="Text Box 7">
          <a:extLst>
            <a:ext uri="{FF2B5EF4-FFF2-40B4-BE49-F238E27FC236}">
              <a16:creationId xmlns:a16="http://schemas.microsoft.com/office/drawing/2014/main" id="{00000000-0008-0000-0100-00008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3" name="Text Box 7">
          <a:extLst>
            <a:ext uri="{FF2B5EF4-FFF2-40B4-BE49-F238E27FC236}">
              <a16:creationId xmlns:a16="http://schemas.microsoft.com/office/drawing/2014/main" id="{00000000-0008-0000-0100-00008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4" name="Text Box 7">
          <a:extLst>
            <a:ext uri="{FF2B5EF4-FFF2-40B4-BE49-F238E27FC236}">
              <a16:creationId xmlns:a16="http://schemas.microsoft.com/office/drawing/2014/main" id="{00000000-0008-0000-0100-00008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5" name="Text Box 7">
          <a:extLst>
            <a:ext uri="{FF2B5EF4-FFF2-40B4-BE49-F238E27FC236}">
              <a16:creationId xmlns:a16="http://schemas.microsoft.com/office/drawing/2014/main" id="{00000000-0008-0000-0100-00008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6" name="Text Box 7">
          <a:extLst>
            <a:ext uri="{FF2B5EF4-FFF2-40B4-BE49-F238E27FC236}">
              <a16:creationId xmlns:a16="http://schemas.microsoft.com/office/drawing/2014/main" id="{00000000-0008-0000-0100-00008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7" name="Text Box 7">
          <a:extLst>
            <a:ext uri="{FF2B5EF4-FFF2-40B4-BE49-F238E27FC236}">
              <a16:creationId xmlns:a16="http://schemas.microsoft.com/office/drawing/2014/main" id="{00000000-0008-0000-0100-00008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8" name="Text Box 7">
          <a:extLst>
            <a:ext uri="{FF2B5EF4-FFF2-40B4-BE49-F238E27FC236}">
              <a16:creationId xmlns:a16="http://schemas.microsoft.com/office/drawing/2014/main" id="{00000000-0008-0000-0100-00008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39" name="Text Box 7">
          <a:extLst>
            <a:ext uri="{FF2B5EF4-FFF2-40B4-BE49-F238E27FC236}">
              <a16:creationId xmlns:a16="http://schemas.microsoft.com/office/drawing/2014/main" id="{00000000-0008-0000-0100-00008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0" name="Text Box 7">
          <a:extLst>
            <a:ext uri="{FF2B5EF4-FFF2-40B4-BE49-F238E27FC236}">
              <a16:creationId xmlns:a16="http://schemas.microsoft.com/office/drawing/2014/main" id="{00000000-0008-0000-0100-00009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1" name="Text Box 7">
          <a:extLst>
            <a:ext uri="{FF2B5EF4-FFF2-40B4-BE49-F238E27FC236}">
              <a16:creationId xmlns:a16="http://schemas.microsoft.com/office/drawing/2014/main" id="{00000000-0008-0000-0100-00009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2" name="Text Box 7">
          <a:extLst>
            <a:ext uri="{FF2B5EF4-FFF2-40B4-BE49-F238E27FC236}">
              <a16:creationId xmlns:a16="http://schemas.microsoft.com/office/drawing/2014/main" id="{00000000-0008-0000-0100-00009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3" name="Text Box 7">
          <a:extLst>
            <a:ext uri="{FF2B5EF4-FFF2-40B4-BE49-F238E27FC236}">
              <a16:creationId xmlns:a16="http://schemas.microsoft.com/office/drawing/2014/main" id="{00000000-0008-0000-0100-00009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4" name="Text Box 7">
          <a:extLst>
            <a:ext uri="{FF2B5EF4-FFF2-40B4-BE49-F238E27FC236}">
              <a16:creationId xmlns:a16="http://schemas.microsoft.com/office/drawing/2014/main" id="{00000000-0008-0000-0100-00009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5" name="Text Box 7">
          <a:extLst>
            <a:ext uri="{FF2B5EF4-FFF2-40B4-BE49-F238E27FC236}">
              <a16:creationId xmlns:a16="http://schemas.microsoft.com/office/drawing/2014/main" id="{00000000-0008-0000-0100-00009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6" name="Text Box 7">
          <a:extLst>
            <a:ext uri="{FF2B5EF4-FFF2-40B4-BE49-F238E27FC236}">
              <a16:creationId xmlns:a16="http://schemas.microsoft.com/office/drawing/2014/main" id="{00000000-0008-0000-0100-00009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7" name="Text Box 7">
          <a:extLst>
            <a:ext uri="{FF2B5EF4-FFF2-40B4-BE49-F238E27FC236}">
              <a16:creationId xmlns:a16="http://schemas.microsoft.com/office/drawing/2014/main" id="{00000000-0008-0000-0100-00009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8" name="Text Box 7">
          <a:extLst>
            <a:ext uri="{FF2B5EF4-FFF2-40B4-BE49-F238E27FC236}">
              <a16:creationId xmlns:a16="http://schemas.microsoft.com/office/drawing/2014/main" id="{00000000-0008-0000-0100-00009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49" name="Text Box 7">
          <a:extLst>
            <a:ext uri="{FF2B5EF4-FFF2-40B4-BE49-F238E27FC236}">
              <a16:creationId xmlns:a16="http://schemas.microsoft.com/office/drawing/2014/main" id="{00000000-0008-0000-0100-00009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0" name="Text Box 7">
          <a:extLst>
            <a:ext uri="{FF2B5EF4-FFF2-40B4-BE49-F238E27FC236}">
              <a16:creationId xmlns:a16="http://schemas.microsoft.com/office/drawing/2014/main" id="{00000000-0008-0000-0100-00009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1" name="Text Box 7">
          <a:extLst>
            <a:ext uri="{FF2B5EF4-FFF2-40B4-BE49-F238E27FC236}">
              <a16:creationId xmlns:a16="http://schemas.microsoft.com/office/drawing/2014/main" id="{00000000-0008-0000-0100-00009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2" name="Text Box 7">
          <a:extLst>
            <a:ext uri="{FF2B5EF4-FFF2-40B4-BE49-F238E27FC236}">
              <a16:creationId xmlns:a16="http://schemas.microsoft.com/office/drawing/2014/main" id="{00000000-0008-0000-0100-00009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3" name="Text Box 7">
          <a:extLst>
            <a:ext uri="{FF2B5EF4-FFF2-40B4-BE49-F238E27FC236}">
              <a16:creationId xmlns:a16="http://schemas.microsoft.com/office/drawing/2014/main" id="{00000000-0008-0000-0100-00009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4" name="Text Box 7">
          <a:extLst>
            <a:ext uri="{FF2B5EF4-FFF2-40B4-BE49-F238E27FC236}">
              <a16:creationId xmlns:a16="http://schemas.microsoft.com/office/drawing/2014/main" id="{00000000-0008-0000-0100-00009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5" name="Text Box 7">
          <a:extLst>
            <a:ext uri="{FF2B5EF4-FFF2-40B4-BE49-F238E27FC236}">
              <a16:creationId xmlns:a16="http://schemas.microsoft.com/office/drawing/2014/main" id="{00000000-0008-0000-0100-00009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6" name="Text Box 7">
          <a:extLst>
            <a:ext uri="{FF2B5EF4-FFF2-40B4-BE49-F238E27FC236}">
              <a16:creationId xmlns:a16="http://schemas.microsoft.com/office/drawing/2014/main" id="{00000000-0008-0000-0100-0000A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7" name="Text Box 7">
          <a:extLst>
            <a:ext uri="{FF2B5EF4-FFF2-40B4-BE49-F238E27FC236}">
              <a16:creationId xmlns:a16="http://schemas.microsoft.com/office/drawing/2014/main" id="{00000000-0008-0000-0100-0000A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8" name="Text Box 7">
          <a:extLst>
            <a:ext uri="{FF2B5EF4-FFF2-40B4-BE49-F238E27FC236}">
              <a16:creationId xmlns:a16="http://schemas.microsoft.com/office/drawing/2014/main" id="{00000000-0008-0000-0100-0000A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59" name="Text Box 7">
          <a:extLst>
            <a:ext uri="{FF2B5EF4-FFF2-40B4-BE49-F238E27FC236}">
              <a16:creationId xmlns:a16="http://schemas.microsoft.com/office/drawing/2014/main" id="{00000000-0008-0000-0100-0000A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0" name="Text Box 7">
          <a:extLst>
            <a:ext uri="{FF2B5EF4-FFF2-40B4-BE49-F238E27FC236}">
              <a16:creationId xmlns:a16="http://schemas.microsoft.com/office/drawing/2014/main" id="{00000000-0008-0000-0100-0000A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1" name="Text Box 7">
          <a:extLst>
            <a:ext uri="{FF2B5EF4-FFF2-40B4-BE49-F238E27FC236}">
              <a16:creationId xmlns:a16="http://schemas.microsoft.com/office/drawing/2014/main" id="{00000000-0008-0000-0100-0000A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2" name="Text Box 7">
          <a:extLst>
            <a:ext uri="{FF2B5EF4-FFF2-40B4-BE49-F238E27FC236}">
              <a16:creationId xmlns:a16="http://schemas.microsoft.com/office/drawing/2014/main" id="{00000000-0008-0000-0100-0000A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3" name="Text Box 7">
          <a:extLst>
            <a:ext uri="{FF2B5EF4-FFF2-40B4-BE49-F238E27FC236}">
              <a16:creationId xmlns:a16="http://schemas.microsoft.com/office/drawing/2014/main" id="{00000000-0008-0000-0100-0000A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4" name="Text Box 7">
          <a:extLst>
            <a:ext uri="{FF2B5EF4-FFF2-40B4-BE49-F238E27FC236}">
              <a16:creationId xmlns:a16="http://schemas.microsoft.com/office/drawing/2014/main" id="{00000000-0008-0000-0100-0000A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5" name="Text Box 7">
          <a:extLst>
            <a:ext uri="{FF2B5EF4-FFF2-40B4-BE49-F238E27FC236}">
              <a16:creationId xmlns:a16="http://schemas.microsoft.com/office/drawing/2014/main" id="{00000000-0008-0000-0100-0000A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6" name="Text Box 7">
          <a:extLst>
            <a:ext uri="{FF2B5EF4-FFF2-40B4-BE49-F238E27FC236}">
              <a16:creationId xmlns:a16="http://schemas.microsoft.com/office/drawing/2014/main" id="{00000000-0008-0000-0100-0000A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7" name="Text Box 7">
          <a:extLst>
            <a:ext uri="{FF2B5EF4-FFF2-40B4-BE49-F238E27FC236}">
              <a16:creationId xmlns:a16="http://schemas.microsoft.com/office/drawing/2014/main" id="{00000000-0008-0000-0100-0000A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8" name="Text Box 7">
          <a:extLst>
            <a:ext uri="{FF2B5EF4-FFF2-40B4-BE49-F238E27FC236}">
              <a16:creationId xmlns:a16="http://schemas.microsoft.com/office/drawing/2014/main" id="{00000000-0008-0000-0100-0000A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69" name="Text Box 7">
          <a:extLst>
            <a:ext uri="{FF2B5EF4-FFF2-40B4-BE49-F238E27FC236}">
              <a16:creationId xmlns:a16="http://schemas.microsoft.com/office/drawing/2014/main" id="{00000000-0008-0000-0100-0000A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0" name="Text Box 7">
          <a:extLst>
            <a:ext uri="{FF2B5EF4-FFF2-40B4-BE49-F238E27FC236}">
              <a16:creationId xmlns:a16="http://schemas.microsoft.com/office/drawing/2014/main" id="{00000000-0008-0000-0100-0000A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1" name="Text Box 7">
          <a:extLst>
            <a:ext uri="{FF2B5EF4-FFF2-40B4-BE49-F238E27FC236}">
              <a16:creationId xmlns:a16="http://schemas.microsoft.com/office/drawing/2014/main" id="{00000000-0008-0000-0100-0000A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2" name="Text Box 7">
          <a:extLst>
            <a:ext uri="{FF2B5EF4-FFF2-40B4-BE49-F238E27FC236}">
              <a16:creationId xmlns:a16="http://schemas.microsoft.com/office/drawing/2014/main" id="{00000000-0008-0000-0100-0000B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3" name="Text Box 7">
          <a:extLst>
            <a:ext uri="{FF2B5EF4-FFF2-40B4-BE49-F238E27FC236}">
              <a16:creationId xmlns:a16="http://schemas.microsoft.com/office/drawing/2014/main" id="{00000000-0008-0000-0100-0000B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4" name="Text Box 7">
          <a:extLst>
            <a:ext uri="{FF2B5EF4-FFF2-40B4-BE49-F238E27FC236}">
              <a16:creationId xmlns:a16="http://schemas.microsoft.com/office/drawing/2014/main" id="{00000000-0008-0000-0100-0000B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5" name="Text Box 7">
          <a:extLst>
            <a:ext uri="{FF2B5EF4-FFF2-40B4-BE49-F238E27FC236}">
              <a16:creationId xmlns:a16="http://schemas.microsoft.com/office/drawing/2014/main" id="{00000000-0008-0000-0100-0000B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6" name="Text Box 7">
          <a:extLst>
            <a:ext uri="{FF2B5EF4-FFF2-40B4-BE49-F238E27FC236}">
              <a16:creationId xmlns:a16="http://schemas.microsoft.com/office/drawing/2014/main" id="{00000000-0008-0000-0100-0000B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7" name="Text Box 7">
          <a:extLst>
            <a:ext uri="{FF2B5EF4-FFF2-40B4-BE49-F238E27FC236}">
              <a16:creationId xmlns:a16="http://schemas.microsoft.com/office/drawing/2014/main" id="{00000000-0008-0000-0100-0000B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8" name="Text Box 7">
          <a:extLst>
            <a:ext uri="{FF2B5EF4-FFF2-40B4-BE49-F238E27FC236}">
              <a16:creationId xmlns:a16="http://schemas.microsoft.com/office/drawing/2014/main" id="{00000000-0008-0000-0100-0000B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79" name="Text Box 7">
          <a:extLst>
            <a:ext uri="{FF2B5EF4-FFF2-40B4-BE49-F238E27FC236}">
              <a16:creationId xmlns:a16="http://schemas.microsoft.com/office/drawing/2014/main" id="{00000000-0008-0000-0100-0000B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0" name="Text Box 7">
          <a:extLst>
            <a:ext uri="{FF2B5EF4-FFF2-40B4-BE49-F238E27FC236}">
              <a16:creationId xmlns:a16="http://schemas.microsoft.com/office/drawing/2014/main" id="{00000000-0008-0000-0100-0000B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1" name="Text Box 7">
          <a:extLst>
            <a:ext uri="{FF2B5EF4-FFF2-40B4-BE49-F238E27FC236}">
              <a16:creationId xmlns:a16="http://schemas.microsoft.com/office/drawing/2014/main" id="{00000000-0008-0000-0100-0000B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2" name="Text Box 7">
          <a:extLst>
            <a:ext uri="{FF2B5EF4-FFF2-40B4-BE49-F238E27FC236}">
              <a16:creationId xmlns:a16="http://schemas.microsoft.com/office/drawing/2014/main" id="{00000000-0008-0000-0100-0000B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3" name="Text Box 7">
          <a:extLst>
            <a:ext uri="{FF2B5EF4-FFF2-40B4-BE49-F238E27FC236}">
              <a16:creationId xmlns:a16="http://schemas.microsoft.com/office/drawing/2014/main" id="{00000000-0008-0000-0100-0000B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4" name="Text Box 7">
          <a:extLst>
            <a:ext uri="{FF2B5EF4-FFF2-40B4-BE49-F238E27FC236}">
              <a16:creationId xmlns:a16="http://schemas.microsoft.com/office/drawing/2014/main" id="{00000000-0008-0000-0100-0000B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5" name="Text Box 7">
          <a:extLst>
            <a:ext uri="{FF2B5EF4-FFF2-40B4-BE49-F238E27FC236}">
              <a16:creationId xmlns:a16="http://schemas.microsoft.com/office/drawing/2014/main" id="{00000000-0008-0000-0100-0000B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6" name="Text Box 7">
          <a:extLst>
            <a:ext uri="{FF2B5EF4-FFF2-40B4-BE49-F238E27FC236}">
              <a16:creationId xmlns:a16="http://schemas.microsoft.com/office/drawing/2014/main" id="{00000000-0008-0000-0100-0000B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7" name="Text Box 7">
          <a:extLst>
            <a:ext uri="{FF2B5EF4-FFF2-40B4-BE49-F238E27FC236}">
              <a16:creationId xmlns:a16="http://schemas.microsoft.com/office/drawing/2014/main" id="{00000000-0008-0000-0100-0000B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8" name="Text Box 7">
          <a:extLst>
            <a:ext uri="{FF2B5EF4-FFF2-40B4-BE49-F238E27FC236}">
              <a16:creationId xmlns:a16="http://schemas.microsoft.com/office/drawing/2014/main" id="{00000000-0008-0000-0100-0000C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89" name="Text Box 7">
          <a:extLst>
            <a:ext uri="{FF2B5EF4-FFF2-40B4-BE49-F238E27FC236}">
              <a16:creationId xmlns:a16="http://schemas.microsoft.com/office/drawing/2014/main" id="{00000000-0008-0000-0100-0000C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0" name="Text Box 7">
          <a:extLst>
            <a:ext uri="{FF2B5EF4-FFF2-40B4-BE49-F238E27FC236}">
              <a16:creationId xmlns:a16="http://schemas.microsoft.com/office/drawing/2014/main" id="{00000000-0008-0000-0100-0000C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1" name="Text Box 7">
          <a:extLst>
            <a:ext uri="{FF2B5EF4-FFF2-40B4-BE49-F238E27FC236}">
              <a16:creationId xmlns:a16="http://schemas.microsoft.com/office/drawing/2014/main" id="{00000000-0008-0000-0100-0000C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2" name="Text Box 7">
          <a:extLst>
            <a:ext uri="{FF2B5EF4-FFF2-40B4-BE49-F238E27FC236}">
              <a16:creationId xmlns:a16="http://schemas.microsoft.com/office/drawing/2014/main" id="{00000000-0008-0000-0100-0000C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3" name="Text Box 7">
          <a:extLst>
            <a:ext uri="{FF2B5EF4-FFF2-40B4-BE49-F238E27FC236}">
              <a16:creationId xmlns:a16="http://schemas.microsoft.com/office/drawing/2014/main" id="{00000000-0008-0000-0100-0000C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4" name="Text Box 7">
          <a:extLst>
            <a:ext uri="{FF2B5EF4-FFF2-40B4-BE49-F238E27FC236}">
              <a16:creationId xmlns:a16="http://schemas.microsoft.com/office/drawing/2014/main" id="{00000000-0008-0000-0100-0000C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5" name="Text Box 7">
          <a:extLst>
            <a:ext uri="{FF2B5EF4-FFF2-40B4-BE49-F238E27FC236}">
              <a16:creationId xmlns:a16="http://schemas.microsoft.com/office/drawing/2014/main" id="{00000000-0008-0000-0100-0000C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6" name="Text Box 7">
          <a:extLst>
            <a:ext uri="{FF2B5EF4-FFF2-40B4-BE49-F238E27FC236}">
              <a16:creationId xmlns:a16="http://schemas.microsoft.com/office/drawing/2014/main" id="{00000000-0008-0000-0100-0000C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8" name="Text Box 7">
          <a:extLst>
            <a:ext uri="{FF2B5EF4-FFF2-40B4-BE49-F238E27FC236}">
              <a16:creationId xmlns:a16="http://schemas.microsoft.com/office/drawing/2014/main" id="{00000000-0008-0000-0100-0000C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699" name="Text Box 7">
          <a:extLst>
            <a:ext uri="{FF2B5EF4-FFF2-40B4-BE49-F238E27FC236}">
              <a16:creationId xmlns:a16="http://schemas.microsoft.com/office/drawing/2014/main" id="{00000000-0008-0000-0100-0000C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0" name="Text Box 7">
          <a:extLst>
            <a:ext uri="{FF2B5EF4-FFF2-40B4-BE49-F238E27FC236}">
              <a16:creationId xmlns:a16="http://schemas.microsoft.com/office/drawing/2014/main" id="{00000000-0008-0000-0100-0000C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1" name="Text Box 7">
          <a:extLst>
            <a:ext uri="{FF2B5EF4-FFF2-40B4-BE49-F238E27FC236}">
              <a16:creationId xmlns:a16="http://schemas.microsoft.com/office/drawing/2014/main" id="{00000000-0008-0000-0100-0000C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2" name="Text Box 7">
          <a:extLst>
            <a:ext uri="{FF2B5EF4-FFF2-40B4-BE49-F238E27FC236}">
              <a16:creationId xmlns:a16="http://schemas.microsoft.com/office/drawing/2014/main" id="{00000000-0008-0000-0100-0000C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3" name="Text Box 7">
          <a:extLst>
            <a:ext uri="{FF2B5EF4-FFF2-40B4-BE49-F238E27FC236}">
              <a16:creationId xmlns:a16="http://schemas.microsoft.com/office/drawing/2014/main" id="{00000000-0008-0000-0100-0000C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4" name="Text Box 7">
          <a:extLst>
            <a:ext uri="{FF2B5EF4-FFF2-40B4-BE49-F238E27FC236}">
              <a16:creationId xmlns:a16="http://schemas.microsoft.com/office/drawing/2014/main" id="{00000000-0008-0000-0100-0000D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5" name="Text Box 7">
          <a:extLst>
            <a:ext uri="{FF2B5EF4-FFF2-40B4-BE49-F238E27FC236}">
              <a16:creationId xmlns:a16="http://schemas.microsoft.com/office/drawing/2014/main" id="{00000000-0008-0000-0100-0000D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6" name="Text Box 7">
          <a:extLst>
            <a:ext uri="{FF2B5EF4-FFF2-40B4-BE49-F238E27FC236}">
              <a16:creationId xmlns:a16="http://schemas.microsoft.com/office/drawing/2014/main" id="{00000000-0008-0000-0100-0000D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7" name="Text Box 7">
          <a:extLst>
            <a:ext uri="{FF2B5EF4-FFF2-40B4-BE49-F238E27FC236}">
              <a16:creationId xmlns:a16="http://schemas.microsoft.com/office/drawing/2014/main" id="{00000000-0008-0000-0100-0000D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8" name="Text Box 7">
          <a:extLst>
            <a:ext uri="{FF2B5EF4-FFF2-40B4-BE49-F238E27FC236}">
              <a16:creationId xmlns:a16="http://schemas.microsoft.com/office/drawing/2014/main" id="{00000000-0008-0000-0100-0000D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09" name="Text Box 7">
          <a:extLst>
            <a:ext uri="{FF2B5EF4-FFF2-40B4-BE49-F238E27FC236}">
              <a16:creationId xmlns:a16="http://schemas.microsoft.com/office/drawing/2014/main" id="{00000000-0008-0000-0100-0000D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0" name="Text Box 7">
          <a:extLst>
            <a:ext uri="{FF2B5EF4-FFF2-40B4-BE49-F238E27FC236}">
              <a16:creationId xmlns:a16="http://schemas.microsoft.com/office/drawing/2014/main" id="{00000000-0008-0000-0100-0000D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1" name="Text Box 7">
          <a:extLst>
            <a:ext uri="{FF2B5EF4-FFF2-40B4-BE49-F238E27FC236}">
              <a16:creationId xmlns:a16="http://schemas.microsoft.com/office/drawing/2014/main" id="{00000000-0008-0000-0100-0000D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2" name="Text Box 7">
          <a:extLst>
            <a:ext uri="{FF2B5EF4-FFF2-40B4-BE49-F238E27FC236}">
              <a16:creationId xmlns:a16="http://schemas.microsoft.com/office/drawing/2014/main" id="{00000000-0008-0000-0100-0000D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3" name="Text Box 7">
          <a:extLst>
            <a:ext uri="{FF2B5EF4-FFF2-40B4-BE49-F238E27FC236}">
              <a16:creationId xmlns:a16="http://schemas.microsoft.com/office/drawing/2014/main" id="{00000000-0008-0000-0100-0000D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4" name="Text Box 7">
          <a:extLst>
            <a:ext uri="{FF2B5EF4-FFF2-40B4-BE49-F238E27FC236}">
              <a16:creationId xmlns:a16="http://schemas.microsoft.com/office/drawing/2014/main" id="{00000000-0008-0000-0100-0000D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5" name="Text Box 7">
          <a:extLst>
            <a:ext uri="{FF2B5EF4-FFF2-40B4-BE49-F238E27FC236}">
              <a16:creationId xmlns:a16="http://schemas.microsoft.com/office/drawing/2014/main" id="{00000000-0008-0000-0100-0000D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6" name="Text Box 7">
          <a:extLst>
            <a:ext uri="{FF2B5EF4-FFF2-40B4-BE49-F238E27FC236}">
              <a16:creationId xmlns:a16="http://schemas.microsoft.com/office/drawing/2014/main" id="{00000000-0008-0000-0100-0000D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7" name="Text Box 7">
          <a:extLst>
            <a:ext uri="{FF2B5EF4-FFF2-40B4-BE49-F238E27FC236}">
              <a16:creationId xmlns:a16="http://schemas.microsoft.com/office/drawing/2014/main" id="{00000000-0008-0000-0100-0000D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8" name="Text Box 7">
          <a:extLst>
            <a:ext uri="{FF2B5EF4-FFF2-40B4-BE49-F238E27FC236}">
              <a16:creationId xmlns:a16="http://schemas.microsoft.com/office/drawing/2014/main" id="{00000000-0008-0000-0100-0000D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19" name="Text Box 7">
          <a:extLst>
            <a:ext uri="{FF2B5EF4-FFF2-40B4-BE49-F238E27FC236}">
              <a16:creationId xmlns:a16="http://schemas.microsoft.com/office/drawing/2014/main" id="{00000000-0008-0000-0100-0000D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0" name="Text Box 7">
          <a:extLst>
            <a:ext uri="{FF2B5EF4-FFF2-40B4-BE49-F238E27FC236}">
              <a16:creationId xmlns:a16="http://schemas.microsoft.com/office/drawing/2014/main" id="{00000000-0008-0000-0100-0000E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1" name="Text Box 7">
          <a:extLst>
            <a:ext uri="{FF2B5EF4-FFF2-40B4-BE49-F238E27FC236}">
              <a16:creationId xmlns:a16="http://schemas.microsoft.com/office/drawing/2014/main" id="{00000000-0008-0000-0100-0000E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2" name="Text Box 7">
          <a:extLst>
            <a:ext uri="{FF2B5EF4-FFF2-40B4-BE49-F238E27FC236}">
              <a16:creationId xmlns:a16="http://schemas.microsoft.com/office/drawing/2014/main" id="{00000000-0008-0000-0100-0000E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3" name="Text Box 7">
          <a:extLst>
            <a:ext uri="{FF2B5EF4-FFF2-40B4-BE49-F238E27FC236}">
              <a16:creationId xmlns:a16="http://schemas.microsoft.com/office/drawing/2014/main" id="{00000000-0008-0000-0100-0000E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4" name="Text Box 7">
          <a:extLst>
            <a:ext uri="{FF2B5EF4-FFF2-40B4-BE49-F238E27FC236}">
              <a16:creationId xmlns:a16="http://schemas.microsoft.com/office/drawing/2014/main" id="{00000000-0008-0000-0100-0000E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5" name="Text Box 7">
          <a:extLst>
            <a:ext uri="{FF2B5EF4-FFF2-40B4-BE49-F238E27FC236}">
              <a16:creationId xmlns:a16="http://schemas.microsoft.com/office/drawing/2014/main" id="{00000000-0008-0000-0100-0000E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6" name="Text Box 7">
          <a:extLst>
            <a:ext uri="{FF2B5EF4-FFF2-40B4-BE49-F238E27FC236}">
              <a16:creationId xmlns:a16="http://schemas.microsoft.com/office/drawing/2014/main" id="{00000000-0008-0000-0100-0000E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7" name="Text Box 7">
          <a:extLst>
            <a:ext uri="{FF2B5EF4-FFF2-40B4-BE49-F238E27FC236}">
              <a16:creationId xmlns:a16="http://schemas.microsoft.com/office/drawing/2014/main" id="{00000000-0008-0000-0100-0000E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8" name="Text Box 7">
          <a:extLst>
            <a:ext uri="{FF2B5EF4-FFF2-40B4-BE49-F238E27FC236}">
              <a16:creationId xmlns:a16="http://schemas.microsoft.com/office/drawing/2014/main" id="{00000000-0008-0000-0100-0000E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29" name="Text Box 7">
          <a:extLst>
            <a:ext uri="{FF2B5EF4-FFF2-40B4-BE49-F238E27FC236}">
              <a16:creationId xmlns:a16="http://schemas.microsoft.com/office/drawing/2014/main" id="{00000000-0008-0000-0100-0000E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0" name="Text Box 7">
          <a:extLst>
            <a:ext uri="{FF2B5EF4-FFF2-40B4-BE49-F238E27FC236}">
              <a16:creationId xmlns:a16="http://schemas.microsoft.com/office/drawing/2014/main" id="{00000000-0008-0000-0100-0000E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1" name="Text Box 7">
          <a:extLst>
            <a:ext uri="{FF2B5EF4-FFF2-40B4-BE49-F238E27FC236}">
              <a16:creationId xmlns:a16="http://schemas.microsoft.com/office/drawing/2014/main" id="{00000000-0008-0000-0100-0000E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2" name="Text Box 7">
          <a:extLst>
            <a:ext uri="{FF2B5EF4-FFF2-40B4-BE49-F238E27FC236}">
              <a16:creationId xmlns:a16="http://schemas.microsoft.com/office/drawing/2014/main" id="{00000000-0008-0000-0100-0000E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3" name="Text Box 7">
          <a:extLst>
            <a:ext uri="{FF2B5EF4-FFF2-40B4-BE49-F238E27FC236}">
              <a16:creationId xmlns:a16="http://schemas.microsoft.com/office/drawing/2014/main" id="{00000000-0008-0000-0100-0000E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4" name="Text Box 7">
          <a:extLst>
            <a:ext uri="{FF2B5EF4-FFF2-40B4-BE49-F238E27FC236}">
              <a16:creationId xmlns:a16="http://schemas.microsoft.com/office/drawing/2014/main" id="{00000000-0008-0000-0100-0000E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5" name="Text Box 7">
          <a:extLst>
            <a:ext uri="{FF2B5EF4-FFF2-40B4-BE49-F238E27FC236}">
              <a16:creationId xmlns:a16="http://schemas.microsoft.com/office/drawing/2014/main" id="{00000000-0008-0000-0100-0000E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6" name="Text Box 7">
          <a:extLst>
            <a:ext uri="{FF2B5EF4-FFF2-40B4-BE49-F238E27FC236}">
              <a16:creationId xmlns:a16="http://schemas.microsoft.com/office/drawing/2014/main" id="{00000000-0008-0000-0100-0000F0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7" name="Text Box 7">
          <a:extLst>
            <a:ext uri="{FF2B5EF4-FFF2-40B4-BE49-F238E27FC236}">
              <a16:creationId xmlns:a16="http://schemas.microsoft.com/office/drawing/2014/main" id="{00000000-0008-0000-0100-0000F1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8" name="Text Box 7">
          <a:extLst>
            <a:ext uri="{FF2B5EF4-FFF2-40B4-BE49-F238E27FC236}">
              <a16:creationId xmlns:a16="http://schemas.microsoft.com/office/drawing/2014/main" id="{00000000-0008-0000-0100-0000F2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39" name="Text Box 7">
          <a:extLst>
            <a:ext uri="{FF2B5EF4-FFF2-40B4-BE49-F238E27FC236}">
              <a16:creationId xmlns:a16="http://schemas.microsoft.com/office/drawing/2014/main" id="{00000000-0008-0000-0100-0000F3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0" name="Text Box 7">
          <a:extLst>
            <a:ext uri="{FF2B5EF4-FFF2-40B4-BE49-F238E27FC236}">
              <a16:creationId xmlns:a16="http://schemas.microsoft.com/office/drawing/2014/main" id="{00000000-0008-0000-0100-0000F4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1" name="Text Box 7">
          <a:extLst>
            <a:ext uri="{FF2B5EF4-FFF2-40B4-BE49-F238E27FC236}">
              <a16:creationId xmlns:a16="http://schemas.microsoft.com/office/drawing/2014/main" id="{00000000-0008-0000-0100-0000F5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2" name="Text Box 7">
          <a:extLst>
            <a:ext uri="{FF2B5EF4-FFF2-40B4-BE49-F238E27FC236}">
              <a16:creationId xmlns:a16="http://schemas.microsoft.com/office/drawing/2014/main" id="{00000000-0008-0000-0100-0000F6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3" name="Text Box 7">
          <a:extLst>
            <a:ext uri="{FF2B5EF4-FFF2-40B4-BE49-F238E27FC236}">
              <a16:creationId xmlns:a16="http://schemas.microsoft.com/office/drawing/2014/main" id="{00000000-0008-0000-0100-0000F7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4" name="Text Box 7">
          <a:extLst>
            <a:ext uri="{FF2B5EF4-FFF2-40B4-BE49-F238E27FC236}">
              <a16:creationId xmlns:a16="http://schemas.microsoft.com/office/drawing/2014/main" id="{00000000-0008-0000-0100-0000F8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5" name="Text Box 7">
          <a:extLst>
            <a:ext uri="{FF2B5EF4-FFF2-40B4-BE49-F238E27FC236}">
              <a16:creationId xmlns:a16="http://schemas.microsoft.com/office/drawing/2014/main" id="{00000000-0008-0000-0100-0000F9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6" name="Text Box 7">
          <a:extLst>
            <a:ext uri="{FF2B5EF4-FFF2-40B4-BE49-F238E27FC236}">
              <a16:creationId xmlns:a16="http://schemas.microsoft.com/office/drawing/2014/main" id="{00000000-0008-0000-0100-0000FA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7" name="Text Box 7">
          <a:extLst>
            <a:ext uri="{FF2B5EF4-FFF2-40B4-BE49-F238E27FC236}">
              <a16:creationId xmlns:a16="http://schemas.microsoft.com/office/drawing/2014/main" id="{00000000-0008-0000-0100-0000FB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8" name="Text Box 7">
          <a:extLst>
            <a:ext uri="{FF2B5EF4-FFF2-40B4-BE49-F238E27FC236}">
              <a16:creationId xmlns:a16="http://schemas.microsoft.com/office/drawing/2014/main" id="{00000000-0008-0000-0100-0000FC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49" name="Text Box 7">
          <a:extLst>
            <a:ext uri="{FF2B5EF4-FFF2-40B4-BE49-F238E27FC236}">
              <a16:creationId xmlns:a16="http://schemas.microsoft.com/office/drawing/2014/main" id="{00000000-0008-0000-0100-0000FD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0" name="Text Box 7">
          <a:extLst>
            <a:ext uri="{FF2B5EF4-FFF2-40B4-BE49-F238E27FC236}">
              <a16:creationId xmlns:a16="http://schemas.microsoft.com/office/drawing/2014/main" id="{00000000-0008-0000-0100-0000FE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1" name="Text Box 7">
          <a:extLst>
            <a:ext uri="{FF2B5EF4-FFF2-40B4-BE49-F238E27FC236}">
              <a16:creationId xmlns:a16="http://schemas.microsoft.com/office/drawing/2014/main" id="{00000000-0008-0000-0100-0000FF29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2" name="Text Box 7">
          <a:extLst>
            <a:ext uri="{FF2B5EF4-FFF2-40B4-BE49-F238E27FC236}">
              <a16:creationId xmlns:a16="http://schemas.microsoft.com/office/drawing/2014/main" id="{00000000-0008-0000-0100-00000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3" name="Text Box 7">
          <a:extLst>
            <a:ext uri="{FF2B5EF4-FFF2-40B4-BE49-F238E27FC236}">
              <a16:creationId xmlns:a16="http://schemas.microsoft.com/office/drawing/2014/main" id="{00000000-0008-0000-0100-00000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4" name="Text Box 7">
          <a:extLst>
            <a:ext uri="{FF2B5EF4-FFF2-40B4-BE49-F238E27FC236}">
              <a16:creationId xmlns:a16="http://schemas.microsoft.com/office/drawing/2014/main" id="{00000000-0008-0000-0100-00000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5" name="Text Box 7">
          <a:extLst>
            <a:ext uri="{FF2B5EF4-FFF2-40B4-BE49-F238E27FC236}">
              <a16:creationId xmlns:a16="http://schemas.microsoft.com/office/drawing/2014/main" id="{00000000-0008-0000-0100-00000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6" name="Text Box 7">
          <a:extLst>
            <a:ext uri="{FF2B5EF4-FFF2-40B4-BE49-F238E27FC236}">
              <a16:creationId xmlns:a16="http://schemas.microsoft.com/office/drawing/2014/main" id="{00000000-0008-0000-0100-00000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7" name="Text Box 7">
          <a:extLst>
            <a:ext uri="{FF2B5EF4-FFF2-40B4-BE49-F238E27FC236}">
              <a16:creationId xmlns:a16="http://schemas.microsoft.com/office/drawing/2014/main" id="{00000000-0008-0000-0100-00000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8" name="Text Box 7">
          <a:extLst>
            <a:ext uri="{FF2B5EF4-FFF2-40B4-BE49-F238E27FC236}">
              <a16:creationId xmlns:a16="http://schemas.microsoft.com/office/drawing/2014/main" id="{00000000-0008-0000-0100-00000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59" name="Text Box 7">
          <a:extLst>
            <a:ext uri="{FF2B5EF4-FFF2-40B4-BE49-F238E27FC236}">
              <a16:creationId xmlns:a16="http://schemas.microsoft.com/office/drawing/2014/main" id="{00000000-0008-0000-0100-00000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0" name="Text Box 7">
          <a:extLst>
            <a:ext uri="{FF2B5EF4-FFF2-40B4-BE49-F238E27FC236}">
              <a16:creationId xmlns:a16="http://schemas.microsoft.com/office/drawing/2014/main" id="{00000000-0008-0000-0100-00000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1" name="Text Box 7">
          <a:extLst>
            <a:ext uri="{FF2B5EF4-FFF2-40B4-BE49-F238E27FC236}">
              <a16:creationId xmlns:a16="http://schemas.microsoft.com/office/drawing/2014/main" id="{00000000-0008-0000-0100-00000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2" name="Text Box 7">
          <a:extLst>
            <a:ext uri="{FF2B5EF4-FFF2-40B4-BE49-F238E27FC236}">
              <a16:creationId xmlns:a16="http://schemas.microsoft.com/office/drawing/2014/main" id="{00000000-0008-0000-0100-00000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3" name="Text Box 7">
          <a:extLst>
            <a:ext uri="{FF2B5EF4-FFF2-40B4-BE49-F238E27FC236}">
              <a16:creationId xmlns:a16="http://schemas.microsoft.com/office/drawing/2014/main" id="{00000000-0008-0000-0100-00000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4" name="Text Box 7">
          <a:extLst>
            <a:ext uri="{FF2B5EF4-FFF2-40B4-BE49-F238E27FC236}">
              <a16:creationId xmlns:a16="http://schemas.microsoft.com/office/drawing/2014/main" id="{00000000-0008-0000-0100-00000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5" name="Text Box 7">
          <a:extLst>
            <a:ext uri="{FF2B5EF4-FFF2-40B4-BE49-F238E27FC236}">
              <a16:creationId xmlns:a16="http://schemas.microsoft.com/office/drawing/2014/main" id="{00000000-0008-0000-0100-00000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6" name="Text Box 7">
          <a:extLst>
            <a:ext uri="{FF2B5EF4-FFF2-40B4-BE49-F238E27FC236}">
              <a16:creationId xmlns:a16="http://schemas.microsoft.com/office/drawing/2014/main" id="{00000000-0008-0000-0100-00000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7" name="Text Box 7">
          <a:extLst>
            <a:ext uri="{FF2B5EF4-FFF2-40B4-BE49-F238E27FC236}">
              <a16:creationId xmlns:a16="http://schemas.microsoft.com/office/drawing/2014/main" id="{00000000-0008-0000-0100-00000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8" name="Text Box 7">
          <a:extLst>
            <a:ext uri="{FF2B5EF4-FFF2-40B4-BE49-F238E27FC236}">
              <a16:creationId xmlns:a16="http://schemas.microsoft.com/office/drawing/2014/main" id="{00000000-0008-0000-0100-00001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69" name="Text Box 7">
          <a:extLst>
            <a:ext uri="{FF2B5EF4-FFF2-40B4-BE49-F238E27FC236}">
              <a16:creationId xmlns:a16="http://schemas.microsoft.com/office/drawing/2014/main" id="{00000000-0008-0000-0100-00001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0" name="Text Box 7">
          <a:extLst>
            <a:ext uri="{FF2B5EF4-FFF2-40B4-BE49-F238E27FC236}">
              <a16:creationId xmlns:a16="http://schemas.microsoft.com/office/drawing/2014/main" id="{00000000-0008-0000-0100-00001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1" name="Text Box 7">
          <a:extLst>
            <a:ext uri="{FF2B5EF4-FFF2-40B4-BE49-F238E27FC236}">
              <a16:creationId xmlns:a16="http://schemas.microsoft.com/office/drawing/2014/main" id="{00000000-0008-0000-0100-00001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2" name="Text Box 7">
          <a:extLst>
            <a:ext uri="{FF2B5EF4-FFF2-40B4-BE49-F238E27FC236}">
              <a16:creationId xmlns:a16="http://schemas.microsoft.com/office/drawing/2014/main" id="{00000000-0008-0000-0100-00001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3" name="Text Box 7">
          <a:extLst>
            <a:ext uri="{FF2B5EF4-FFF2-40B4-BE49-F238E27FC236}">
              <a16:creationId xmlns:a16="http://schemas.microsoft.com/office/drawing/2014/main" id="{00000000-0008-0000-0100-00001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4" name="Text Box 7">
          <a:extLst>
            <a:ext uri="{FF2B5EF4-FFF2-40B4-BE49-F238E27FC236}">
              <a16:creationId xmlns:a16="http://schemas.microsoft.com/office/drawing/2014/main" id="{00000000-0008-0000-0100-00001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5" name="Text Box 7">
          <a:extLst>
            <a:ext uri="{FF2B5EF4-FFF2-40B4-BE49-F238E27FC236}">
              <a16:creationId xmlns:a16="http://schemas.microsoft.com/office/drawing/2014/main" id="{00000000-0008-0000-0100-00001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6" name="Text Box 7">
          <a:extLst>
            <a:ext uri="{FF2B5EF4-FFF2-40B4-BE49-F238E27FC236}">
              <a16:creationId xmlns:a16="http://schemas.microsoft.com/office/drawing/2014/main" id="{00000000-0008-0000-0100-00001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7" name="Text Box 7">
          <a:extLst>
            <a:ext uri="{FF2B5EF4-FFF2-40B4-BE49-F238E27FC236}">
              <a16:creationId xmlns:a16="http://schemas.microsoft.com/office/drawing/2014/main" id="{00000000-0008-0000-0100-00001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8" name="Text Box 7">
          <a:extLst>
            <a:ext uri="{FF2B5EF4-FFF2-40B4-BE49-F238E27FC236}">
              <a16:creationId xmlns:a16="http://schemas.microsoft.com/office/drawing/2014/main" id="{00000000-0008-0000-0100-00001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79" name="Text Box 7">
          <a:extLst>
            <a:ext uri="{FF2B5EF4-FFF2-40B4-BE49-F238E27FC236}">
              <a16:creationId xmlns:a16="http://schemas.microsoft.com/office/drawing/2014/main" id="{00000000-0008-0000-0100-00001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0" name="Text Box 7">
          <a:extLst>
            <a:ext uri="{FF2B5EF4-FFF2-40B4-BE49-F238E27FC236}">
              <a16:creationId xmlns:a16="http://schemas.microsoft.com/office/drawing/2014/main" id="{00000000-0008-0000-0100-00001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1" name="Text Box 7">
          <a:extLst>
            <a:ext uri="{FF2B5EF4-FFF2-40B4-BE49-F238E27FC236}">
              <a16:creationId xmlns:a16="http://schemas.microsoft.com/office/drawing/2014/main" id="{00000000-0008-0000-0100-00001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2" name="Text Box 7">
          <a:extLst>
            <a:ext uri="{FF2B5EF4-FFF2-40B4-BE49-F238E27FC236}">
              <a16:creationId xmlns:a16="http://schemas.microsoft.com/office/drawing/2014/main" id="{00000000-0008-0000-0100-00001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3" name="Text Box 7">
          <a:extLst>
            <a:ext uri="{FF2B5EF4-FFF2-40B4-BE49-F238E27FC236}">
              <a16:creationId xmlns:a16="http://schemas.microsoft.com/office/drawing/2014/main" id="{00000000-0008-0000-0100-00001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4" name="Text Box 7">
          <a:extLst>
            <a:ext uri="{FF2B5EF4-FFF2-40B4-BE49-F238E27FC236}">
              <a16:creationId xmlns:a16="http://schemas.microsoft.com/office/drawing/2014/main" id="{00000000-0008-0000-0100-00002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5" name="Text Box 7">
          <a:extLst>
            <a:ext uri="{FF2B5EF4-FFF2-40B4-BE49-F238E27FC236}">
              <a16:creationId xmlns:a16="http://schemas.microsoft.com/office/drawing/2014/main" id="{00000000-0008-0000-0100-00002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6" name="Text Box 7">
          <a:extLst>
            <a:ext uri="{FF2B5EF4-FFF2-40B4-BE49-F238E27FC236}">
              <a16:creationId xmlns:a16="http://schemas.microsoft.com/office/drawing/2014/main" id="{00000000-0008-0000-0100-00002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7" name="Text Box 7">
          <a:extLst>
            <a:ext uri="{FF2B5EF4-FFF2-40B4-BE49-F238E27FC236}">
              <a16:creationId xmlns:a16="http://schemas.microsoft.com/office/drawing/2014/main" id="{00000000-0008-0000-0100-00002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8" name="Text Box 7">
          <a:extLst>
            <a:ext uri="{FF2B5EF4-FFF2-40B4-BE49-F238E27FC236}">
              <a16:creationId xmlns:a16="http://schemas.microsoft.com/office/drawing/2014/main" id="{00000000-0008-0000-0100-00002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89" name="Text Box 7">
          <a:extLst>
            <a:ext uri="{FF2B5EF4-FFF2-40B4-BE49-F238E27FC236}">
              <a16:creationId xmlns:a16="http://schemas.microsoft.com/office/drawing/2014/main" id="{00000000-0008-0000-0100-00002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0" name="Text Box 7">
          <a:extLst>
            <a:ext uri="{FF2B5EF4-FFF2-40B4-BE49-F238E27FC236}">
              <a16:creationId xmlns:a16="http://schemas.microsoft.com/office/drawing/2014/main" id="{00000000-0008-0000-0100-00002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1" name="Text Box 7">
          <a:extLst>
            <a:ext uri="{FF2B5EF4-FFF2-40B4-BE49-F238E27FC236}">
              <a16:creationId xmlns:a16="http://schemas.microsoft.com/office/drawing/2014/main" id="{00000000-0008-0000-0100-00002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2" name="Text Box 7">
          <a:extLst>
            <a:ext uri="{FF2B5EF4-FFF2-40B4-BE49-F238E27FC236}">
              <a16:creationId xmlns:a16="http://schemas.microsoft.com/office/drawing/2014/main" id="{00000000-0008-0000-0100-00002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3" name="Text Box 7">
          <a:extLst>
            <a:ext uri="{FF2B5EF4-FFF2-40B4-BE49-F238E27FC236}">
              <a16:creationId xmlns:a16="http://schemas.microsoft.com/office/drawing/2014/main" id="{00000000-0008-0000-0100-00002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4" name="Text Box 7">
          <a:extLst>
            <a:ext uri="{FF2B5EF4-FFF2-40B4-BE49-F238E27FC236}">
              <a16:creationId xmlns:a16="http://schemas.microsoft.com/office/drawing/2014/main" id="{00000000-0008-0000-0100-00002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5" name="Text Box 7">
          <a:extLst>
            <a:ext uri="{FF2B5EF4-FFF2-40B4-BE49-F238E27FC236}">
              <a16:creationId xmlns:a16="http://schemas.microsoft.com/office/drawing/2014/main" id="{00000000-0008-0000-0100-00002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6" name="Text Box 7">
          <a:extLst>
            <a:ext uri="{FF2B5EF4-FFF2-40B4-BE49-F238E27FC236}">
              <a16:creationId xmlns:a16="http://schemas.microsoft.com/office/drawing/2014/main" id="{00000000-0008-0000-0100-00002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7" name="Text Box 7">
          <a:extLst>
            <a:ext uri="{FF2B5EF4-FFF2-40B4-BE49-F238E27FC236}">
              <a16:creationId xmlns:a16="http://schemas.microsoft.com/office/drawing/2014/main" id="{00000000-0008-0000-0100-00002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8" name="Text Box 7">
          <a:extLst>
            <a:ext uri="{FF2B5EF4-FFF2-40B4-BE49-F238E27FC236}">
              <a16:creationId xmlns:a16="http://schemas.microsoft.com/office/drawing/2014/main" id="{00000000-0008-0000-0100-00002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799" name="Text Box 7">
          <a:extLst>
            <a:ext uri="{FF2B5EF4-FFF2-40B4-BE49-F238E27FC236}">
              <a16:creationId xmlns:a16="http://schemas.microsoft.com/office/drawing/2014/main" id="{00000000-0008-0000-0100-00002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0" name="Text Box 7">
          <a:extLst>
            <a:ext uri="{FF2B5EF4-FFF2-40B4-BE49-F238E27FC236}">
              <a16:creationId xmlns:a16="http://schemas.microsoft.com/office/drawing/2014/main" id="{00000000-0008-0000-0100-00003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1" name="Text Box 7">
          <a:extLst>
            <a:ext uri="{FF2B5EF4-FFF2-40B4-BE49-F238E27FC236}">
              <a16:creationId xmlns:a16="http://schemas.microsoft.com/office/drawing/2014/main" id="{00000000-0008-0000-0100-00003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2" name="Text Box 7">
          <a:extLst>
            <a:ext uri="{FF2B5EF4-FFF2-40B4-BE49-F238E27FC236}">
              <a16:creationId xmlns:a16="http://schemas.microsoft.com/office/drawing/2014/main" id="{00000000-0008-0000-0100-00003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3" name="Text Box 7">
          <a:extLst>
            <a:ext uri="{FF2B5EF4-FFF2-40B4-BE49-F238E27FC236}">
              <a16:creationId xmlns:a16="http://schemas.microsoft.com/office/drawing/2014/main" id="{00000000-0008-0000-0100-00003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4" name="Text Box 7">
          <a:extLst>
            <a:ext uri="{FF2B5EF4-FFF2-40B4-BE49-F238E27FC236}">
              <a16:creationId xmlns:a16="http://schemas.microsoft.com/office/drawing/2014/main" id="{00000000-0008-0000-0100-00003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5" name="Text Box 7">
          <a:extLst>
            <a:ext uri="{FF2B5EF4-FFF2-40B4-BE49-F238E27FC236}">
              <a16:creationId xmlns:a16="http://schemas.microsoft.com/office/drawing/2014/main" id="{00000000-0008-0000-0100-00003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6" name="Text Box 7">
          <a:extLst>
            <a:ext uri="{FF2B5EF4-FFF2-40B4-BE49-F238E27FC236}">
              <a16:creationId xmlns:a16="http://schemas.microsoft.com/office/drawing/2014/main" id="{00000000-0008-0000-0100-00003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7" name="Text Box 7">
          <a:extLst>
            <a:ext uri="{FF2B5EF4-FFF2-40B4-BE49-F238E27FC236}">
              <a16:creationId xmlns:a16="http://schemas.microsoft.com/office/drawing/2014/main" id="{00000000-0008-0000-0100-00003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8" name="Text Box 7">
          <a:extLst>
            <a:ext uri="{FF2B5EF4-FFF2-40B4-BE49-F238E27FC236}">
              <a16:creationId xmlns:a16="http://schemas.microsoft.com/office/drawing/2014/main" id="{00000000-0008-0000-0100-00003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09" name="Text Box 7">
          <a:extLst>
            <a:ext uri="{FF2B5EF4-FFF2-40B4-BE49-F238E27FC236}">
              <a16:creationId xmlns:a16="http://schemas.microsoft.com/office/drawing/2014/main" id="{00000000-0008-0000-0100-00003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0" name="Text Box 7">
          <a:extLst>
            <a:ext uri="{FF2B5EF4-FFF2-40B4-BE49-F238E27FC236}">
              <a16:creationId xmlns:a16="http://schemas.microsoft.com/office/drawing/2014/main" id="{00000000-0008-0000-0100-00003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1" name="Text Box 7">
          <a:extLst>
            <a:ext uri="{FF2B5EF4-FFF2-40B4-BE49-F238E27FC236}">
              <a16:creationId xmlns:a16="http://schemas.microsoft.com/office/drawing/2014/main" id="{00000000-0008-0000-0100-00003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2" name="Text Box 7">
          <a:extLst>
            <a:ext uri="{FF2B5EF4-FFF2-40B4-BE49-F238E27FC236}">
              <a16:creationId xmlns:a16="http://schemas.microsoft.com/office/drawing/2014/main" id="{00000000-0008-0000-0100-00003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3" name="Text Box 7">
          <a:extLst>
            <a:ext uri="{FF2B5EF4-FFF2-40B4-BE49-F238E27FC236}">
              <a16:creationId xmlns:a16="http://schemas.microsoft.com/office/drawing/2014/main" id="{00000000-0008-0000-0100-00003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4" name="Text Box 7">
          <a:extLst>
            <a:ext uri="{FF2B5EF4-FFF2-40B4-BE49-F238E27FC236}">
              <a16:creationId xmlns:a16="http://schemas.microsoft.com/office/drawing/2014/main" id="{00000000-0008-0000-0100-00003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5" name="Text Box 7">
          <a:extLst>
            <a:ext uri="{FF2B5EF4-FFF2-40B4-BE49-F238E27FC236}">
              <a16:creationId xmlns:a16="http://schemas.microsoft.com/office/drawing/2014/main" id="{00000000-0008-0000-0100-00003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6" name="Text Box 7">
          <a:extLst>
            <a:ext uri="{FF2B5EF4-FFF2-40B4-BE49-F238E27FC236}">
              <a16:creationId xmlns:a16="http://schemas.microsoft.com/office/drawing/2014/main" id="{00000000-0008-0000-0100-00004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7" name="Text Box 7">
          <a:extLst>
            <a:ext uri="{FF2B5EF4-FFF2-40B4-BE49-F238E27FC236}">
              <a16:creationId xmlns:a16="http://schemas.microsoft.com/office/drawing/2014/main" id="{00000000-0008-0000-0100-00004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8" name="Text Box 7">
          <a:extLst>
            <a:ext uri="{FF2B5EF4-FFF2-40B4-BE49-F238E27FC236}">
              <a16:creationId xmlns:a16="http://schemas.microsoft.com/office/drawing/2014/main" id="{00000000-0008-0000-0100-00004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19" name="Text Box 7">
          <a:extLst>
            <a:ext uri="{FF2B5EF4-FFF2-40B4-BE49-F238E27FC236}">
              <a16:creationId xmlns:a16="http://schemas.microsoft.com/office/drawing/2014/main" id="{00000000-0008-0000-0100-00004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0" name="Text Box 7">
          <a:extLst>
            <a:ext uri="{FF2B5EF4-FFF2-40B4-BE49-F238E27FC236}">
              <a16:creationId xmlns:a16="http://schemas.microsoft.com/office/drawing/2014/main" id="{00000000-0008-0000-0100-00004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1" name="Text Box 7">
          <a:extLst>
            <a:ext uri="{FF2B5EF4-FFF2-40B4-BE49-F238E27FC236}">
              <a16:creationId xmlns:a16="http://schemas.microsoft.com/office/drawing/2014/main" id="{00000000-0008-0000-0100-00004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2" name="Text Box 7">
          <a:extLst>
            <a:ext uri="{FF2B5EF4-FFF2-40B4-BE49-F238E27FC236}">
              <a16:creationId xmlns:a16="http://schemas.microsoft.com/office/drawing/2014/main" id="{00000000-0008-0000-0100-00004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3" name="Text Box 7">
          <a:extLst>
            <a:ext uri="{FF2B5EF4-FFF2-40B4-BE49-F238E27FC236}">
              <a16:creationId xmlns:a16="http://schemas.microsoft.com/office/drawing/2014/main" id="{00000000-0008-0000-0100-00004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4" name="Text Box 7">
          <a:extLst>
            <a:ext uri="{FF2B5EF4-FFF2-40B4-BE49-F238E27FC236}">
              <a16:creationId xmlns:a16="http://schemas.microsoft.com/office/drawing/2014/main" id="{00000000-0008-0000-0100-00004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5" name="Text Box 7">
          <a:extLst>
            <a:ext uri="{FF2B5EF4-FFF2-40B4-BE49-F238E27FC236}">
              <a16:creationId xmlns:a16="http://schemas.microsoft.com/office/drawing/2014/main" id="{00000000-0008-0000-0100-00004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6" name="Text Box 7">
          <a:extLst>
            <a:ext uri="{FF2B5EF4-FFF2-40B4-BE49-F238E27FC236}">
              <a16:creationId xmlns:a16="http://schemas.microsoft.com/office/drawing/2014/main" id="{00000000-0008-0000-0100-00004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7" name="Text Box 7">
          <a:extLst>
            <a:ext uri="{FF2B5EF4-FFF2-40B4-BE49-F238E27FC236}">
              <a16:creationId xmlns:a16="http://schemas.microsoft.com/office/drawing/2014/main" id="{00000000-0008-0000-0100-00004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8" name="Text Box 7">
          <a:extLst>
            <a:ext uri="{FF2B5EF4-FFF2-40B4-BE49-F238E27FC236}">
              <a16:creationId xmlns:a16="http://schemas.microsoft.com/office/drawing/2014/main" id="{00000000-0008-0000-0100-00004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29" name="Text Box 7">
          <a:extLst>
            <a:ext uri="{FF2B5EF4-FFF2-40B4-BE49-F238E27FC236}">
              <a16:creationId xmlns:a16="http://schemas.microsoft.com/office/drawing/2014/main" id="{00000000-0008-0000-0100-00004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0" name="Text Box 7">
          <a:extLst>
            <a:ext uri="{FF2B5EF4-FFF2-40B4-BE49-F238E27FC236}">
              <a16:creationId xmlns:a16="http://schemas.microsoft.com/office/drawing/2014/main" id="{00000000-0008-0000-0100-00004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1" name="Text Box 7">
          <a:extLst>
            <a:ext uri="{FF2B5EF4-FFF2-40B4-BE49-F238E27FC236}">
              <a16:creationId xmlns:a16="http://schemas.microsoft.com/office/drawing/2014/main" id="{00000000-0008-0000-0100-00004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2" name="Text Box 7">
          <a:extLst>
            <a:ext uri="{FF2B5EF4-FFF2-40B4-BE49-F238E27FC236}">
              <a16:creationId xmlns:a16="http://schemas.microsoft.com/office/drawing/2014/main" id="{00000000-0008-0000-0100-00005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3" name="Text Box 7">
          <a:extLst>
            <a:ext uri="{FF2B5EF4-FFF2-40B4-BE49-F238E27FC236}">
              <a16:creationId xmlns:a16="http://schemas.microsoft.com/office/drawing/2014/main" id="{00000000-0008-0000-0100-00005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4" name="Text Box 7">
          <a:extLst>
            <a:ext uri="{FF2B5EF4-FFF2-40B4-BE49-F238E27FC236}">
              <a16:creationId xmlns:a16="http://schemas.microsoft.com/office/drawing/2014/main" id="{00000000-0008-0000-0100-00005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5" name="Text Box 7">
          <a:extLst>
            <a:ext uri="{FF2B5EF4-FFF2-40B4-BE49-F238E27FC236}">
              <a16:creationId xmlns:a16="http://schemas.microsoft.com/office/drawing/2014/main" id="{00000000-0008-0000-0100-00005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6" name="Text Box 7">
          <a:extLst>
            <a:ext uri="{FF2B5EF4-FFF2-40B4-BE49-F238E27FC236}">
              <a16:creationId xmlns:a16="http://schemas.microsoft.com/office/drawing/2014/main" id="{00000000-0008-0000-0100-00005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7" name="Text Box 7">
          <a:extLst>
            <a:ext uri="{FF2B5EF4-FFF2-40B4-BE49-F238E27FC236}">
              <a16:creationId xmlns:a16="http://schemas.microsoft.com/office/drawing/2014/main" id="{00000000-0008-0000-0100-00005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8" name="Text Box 7">
          <a:extLst>
            <a:ext uri="{FF2B5EF4-FFF2-40B4-BE49-F238E27FC236}">
              <a16:creationId xmlns:a16="http://schemas.microsoft.com/office/drawing/2014/main" id="{00000000-0008-0000-0100-00005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39" name="Text Box 7">
          <a:extLst>
            <a:ext uri="{FF2B5EF4-FFF2-40B4-BE49-F238E27FC236}">
              <a16:creationId xmlns:a16="http://schemas.microsoft.com/office/drawing/2014/main" id="{00000000-0008-0000-0100-00005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0" name="Text Box 7">
          <a:extLst>
            <a:ext uri="{FF2B5EF4-FFF2-40B4-BE49-F238E27FC236}">
              <a16:creationId xmlns:a16="http://schemas.microsoft.com/office/drawing/2014/main" id="{00000000-0008-0000-0100-00005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1" name="Text Box 7">
          <a:extLst>
            <a:ext uri="{FF2B5EF4-FFF2-40B4-BE49-F238E27FC236}">
              <a16:creationId xmlns:a16="http://schemas.microsoft.com/office/drawing/2014/main" id="{00000000-0008-0000-0100-00005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2" name="Text Box 7">
          <a:extLst>
            <a:ext uri="{FF2B5EF4-FFF2-40B4-BE49-F238E27FC236}">
              <a16:creationId xmlns:a16="http://schemas.microsoft.com/office/drawing/2014/main" id="{00000000-0008-0000-0100-00005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3" name="Text Box 7">
          <a:extLst>
            <a:ext uri="{FF2B5EF4-FFF2-40B4-BE49-F238E27FC236}">
              <a16:creationId xmlns:a16="http://schemas.microsoft.com/office/drawing/2014/main" id="{00000000-0008-0000-0100-00005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4" name="Text Box 7">
          <a:extLst>
            <a:ext uri="{FF2B5EF4-FFF2-40B4-BE49-F238E27FC236}">
              <a16:creationId xmlns:a16="http://schemas.microsoft.com/office/drawing/2014/main" id="{00000000-0008-0000-0100-00005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5" name="Text Box 7">
          <a:extLst>
            <a:ext uri="{FF2B5EF4-FFF2-40B4-BE49-F238E27FC236}">
              <a16:creationId xmlns:a16="http://schemas.microsoft.com/office/drawing/2014/main" id="{00000000-0008-0000-0100-00005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6" name="Text Box 7">
          <a:extLst>
            <a:ext uri="{FF2B5EF4-FFF2-40B4-BE49-F238E27FC236}">
              <a16:creationId xmlns:a16="http://schemas.microsoft.com/office/drawing/2014/main" id="{00000000-0008-0000-0100-00005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7" name="Text Box 7">
          <a:extLst>
            <a:ext uri="{FF2B5EF4-FFF2-40B4-BE49-F238E27FC236}">
              <a16:creationId xmlns:a16="http://schemas.microsoft.com/office/drawing/2014/main" id="{00000000-0008-0000-0100-00005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8" name="Text Box 7">
          <a:extLst>
            <a:ext uri="{FF2B5EF4-FFF2-40B4-BE49-F238E27FC236}">
              <a16:creationId xmlns:a16="http://schemas.microsoft.com/office/drawing/2014/main" id="{00000000-0008-0000-0100-00006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49" name="Text Box 7">
          <a:extLst>
            <a:ext uri="{FF2B5EF4-FFF2-40B4-BE49-F238E27FC236}">
              <a16:creationId xmlns:a16="http://schemas.microsoft.com/office/drawing/2014/main" id="{00000000-0008-0000-0100-00006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0" name="Text Box 7">
          <a:extLst>
            <a:ext uri="{FF2B5EF4-FFF2-40B4-BE49-F238E27FC236}">
              <a16:creationId xmlns:a16="http://schemas.microsoft.com/office/drawing/2014/main" id="{00000000-0008-0000-0100-00006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1" name="Text Box 7">
          <a:extLst>
            <a:ext uri="{FF2B5EF4-FFF2-40B4-BE49-F238E27FC236}">
              <a16:creationId xmlns:a16="http://schemas.microsoft.com/office/drawing/2014/main" id="{00000000-0008-0000-0100-00006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2" name="Text Box 7">
          <a:extLst>
            <a:ext uri="{FF2B5EF4-FFF2-40B4-BE49-F238E27FC236}">
              <a16:creationId xmlns:a16="http://schemas.microsoft.com/office/drawing/2014/main" id="{00000000-0008-0000-0100-00006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3" name="Text Box 7">
          <a:extLst>
            <a:ext uri="{FF2B5EF4-FFF2-40B4-BE49-F238E27FC236}">
              <a16:creationId xmlns:a16="http://schemas.microsoft.com/office/drawing/2014/main" id="{00000000-0008-0000-0100-00006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4" name="Text Box 7">
          <a:extLst>
            <a:ext uri="{FF2B5EF4-FFF2-40B4-BE49-F238E27FC236}">
              <a16:creationId xmlns:a16="http://schemas.microsoft.com/office/drawing/2014/main" id="{00000000-0008-0000-0100-00006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5" name="Text Box 7">
          <a:extLst>
            <a:ext uri="{FF2B5EF4-FFF2-40B4-BE49-F238E27FC236}">
              <a16:creationId xmlns:a16="http://schemas.microsoft.com/office/drawing/2014/main" id="{00000000-0008-0000-0100-00006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6" name="Text Box 7">
          <a:extLst>
            <a:ext uri="{FF2B5EF4-FFF2-40B4-BE49-F238E27FC236}">
              <a16:creationId xmlns:a16="http://schemas.microsoft.com/office/drawing/2014/main" id="{00000000-0008-0000-0100-00006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7" name="Text Box 7">
          <a:extLst>
            <a:ext uri="{FF2B5EF4-FFF2-40B4-BE49-F238E27FC236}">
              <a16:creationId xmlns:a16="http://schemas.microsoft.com/office/drawing/2014/main" id="{00000000-0008-0000-0100-00006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8" name="Text Box 7">
          <a:extLst>
            <a:ext uri="{FF2B5EF4-FFF2-40B4-BE49-F238E27FC236}">
              <a16:creationId xmlns:a16="http://schemas.microsoft.com/office/drawing/2014/main" id="{00000000-0008-0000-0100-00006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59" name="Text Box 7">
          <a:extLst>
            <a:ext uri="{FF2B5EF4-FFF2-40B4-BE49-F238E27FC236}">
              <a16:creationId xmlns:a16="http://schemas.microsoft.com/office/drawing/2014/main" id="{00000000-0008-0000-0100-00006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0" name="Text Box 7">
          <a:extLst>
            <a:ext uri="{FF2B5EF4-FFF2-40B4-BE49-F238E27FC236}">
              <a16:creationId xmlns:a16="http://schemas.microsoft.com/office/drawing/2014/main" id="{00000000-0008-0000-0100-00006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1" name="Text Box 7">
          <a:extLst>
            <a:ext uri="{FF2B5EF4-FFF2-40B4-BE49-F238E27FC236}">
              <a16:creationId xmlns:a16="http://schemas.microsoft.com/office/drawing/2014/main" id="{00000000-0008-0000-0100-00006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2" name="Text Box 7">
          <a:extLst>
            <a:ext uri="{FF2B5EF4-FFF2-40B4-BE49-F238E27FC236}">
              <a16:creationId xmlns:a16="http://schemas.microsoft.com/office/drawing/2014/main" id="{00000000-0008-0000-0100-00006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3" name="Text Box 7">
          <a:extLst>
            <a:ext uri="{FF2B5EF4-FFF2-40B4-BE49-F238E27FC236}">
              <a16:creationId xmlns:a16="http://schemas.microsoft.com/office/drawing/2014/main" id="{00000000-0008-0000-0100-00006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4" name="Text Box 7">
          <a:extLst>
            <a:ext uri="{FF2B5EF4-FFF2-40B4-BE49-F238E27FC236}">
              <a16:creationId xmlns:a16="http://schemas.microsoft.com/office/drawing/2014/main" id="{00000000-0008-0000-0100-00007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5" name="Text Box 7">
          <a:extLst>
            <a:ext uri="{FF2B5EF4-FFF2-40B4-BE49-F238E27FC236}">
              <a16:creationId xmlns:a16="http://schemas.microsoft.com/office/drawing/2014/main" id="{00000000-0008-0000-0100-00007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6" name="Text Box 7">
          <a:extLst>
            <a:ext uri="{FF2B5EF4-FFF2-40B4-BE49-F238E27FC236}">
              <a16:creationId xmlns:a16="http://schemas.microsoft.com/office/drawing/2014/main" id="{00000000-0008-0000-0100-00007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7" name="Text Box 7">
          <a:extLst>
            <a:ext uri="{FF2B5EF4-FFF2-40B4-BE49-F238E27FC236}">
              <a16:creationId xmlns:a16="http://schemas.microsoft.com/office/drawing/2014/main" id="{00000000-0008-0000-0100-00007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8" name="Text Box 7">
          <a:extLst>
            <a:ext uri="{FF2B5EF4-FFF2-40B4-BE49-F238E27FC236}">
              <a16:creationId xmlns:a16="http://schemas.microsoft.com/office/drawing/2014/main" id="{00000000-0008-0000-0100-00007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69" name="Text Box 7">
          <a:extLst>
            <a:ext uri="{FF2B5EF4-FFF2-40B4-BE49-F238E27FC236}">
              <a16:creationId xmlns:a16="http://schemas.microsoft.com/office/drawing/2014/main" id="{00000000-0008-0000-0100-00007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0" name="Text Box 7">
          <a:extLst>
            <a:ext uri="{FF2B5EF4-FFF2-40B4-BE49-F238E27FC236}">
              <a16:creationId xmlns:a16="http://schemas.microsoft.com/office/drawing/2014/main" id="{00000000-0008-0000-0100-00007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1" name="Text Box 7">
          <a:extLst>
            <a:ext uri="{FF2B5EF4-FFF2-40B4-BE49-F238E27FC236}">
              <a16:creationId xmlns:a16="http://schemas.microsoft.com/office/drawing/2014/main" id="{00000000-0008-0000-0100-00007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2" name="Text Box 7">
          <a:extLst>
            <a:ext uri="{FF2B5EF4-FFF2-40B4-BE49-F238E27FC236}">
              <a16:creationId xmlns:a16="http://schemas.microsoft.com/office/drawing/2014/main" id="{00000000-0008-0000-0100-00007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3" name="Text Box 7">
          <a:extLst>
            <a:ext uri="{FF2B5EF4-FFF2-40B4-BE49-F238E27FC236}">
              <a16:creationId xmlns:a16="http://schemas.microsoft.com/office/drawing/2014/main" id="{00000000-0008-0000-0100-00007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4" name="Text Box 7">
          <a:extLst>
            <a:ext uri="{FF2B5EF4-FFF2-40B4-BE49-F238E27FC236}">
              <a16:creationId xmlns:a16="http://schemas.microsoft.com/office/drawing/2014/main" id="{00000000-0008-0000-0100-00007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5" name="Text Box 7">
          <a:extLst>
            <a:ext uri="{FF2B5EF4-FFF2-40B4-BE49-F238E27FC236}">
              <a16:creationId xmlns:a16="http://schemas.microsoft.com/office/drawing/2014/main" id="{00000000-0008-0000-0100-00007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6" name="Text Box 7">
          <a:extLst>
            <a:ext uri="{FF2B5EF4-FFF2-40B4-BE49-F238E27FC236}">
              <a16:creationId xmlns:a16="http://schemas.microsoft.com/office/drawing/2014/main" id="{00000000-0008-0000-0100-00007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7" name="Text Box 7">
          <a:extLst>
            <a:ext uri="{FF2B5EF4-FFF2-40B4-BE49-F238E27FC236}">
              <a16:creationId xmlns:a16="http://schemas.microsoft.com/office/drawing/2014/main" id="{00000000-0008-0000-0100-00007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8" name="Text Box 7">
          <a:extLst>
            <a:ext uri="{FF2B5EF4-FFF2-40B4-BE49-F238E27FC236}">
              <a16:creationId xmlns:a16="http://schemas.microsoft.com/office/drawing/2014/main" id="{00000000-0008-0000-0100-00007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79" name="Text Box 7">
          <a:extLst>
            <a:ext uri="{FF2B5EF4-FFF2-40B4-BE49-F238E27FC236}">
              <a16:creationId xmlns:a16="http://schemas.microsoft.com/office/drawing/2014/main" id="{00000000-0008-0000-0100-00007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0" name="Text Box 7">
          <a:extLst>
            <a:ext uri="{FF2B5EF4-FFF2-40B4-BE49-F238E27FC236}">
              <a16:creationId xmlns:a16="http://schemas.microsoft.com/office/drawing/2014/main" id="{00000000-0008-0000-0100-00008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1" name="Text Box 7">
          <a:extLst>
            <a:ext uri="{FF2B5EF4-FFF2-40B4-BE49-F238E27FC236}">
              <a16:creationId xmlns:a16="http://schemas.microsoft.com/office/drawing/2014/main" id="{00000000-0008-0000-0100-00008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2" name="Text Box 7">
          <a:extLst>
            <a:ext uri="{FF2B5EF4-FFF2-40B4-BE49-F238E27FC236}">
              <a16:creationId xmlns:a16="http://schemas.microsoft.com/office/drawing/2014/main" id="{00000000-0008-0000-0100-00008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3" name="Text Box 7">
          <a:extLst>
            <a:ext uri="{FF2B5EF4-FFF2-40B4-BE49-F238E27FC236}">
              <a16:creationId xmlns:a16="http://schemas.microsoft.com/office/drawing/2014/main" id="{00000000-0008-0000-0100-00008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4" name="Text Box 7">
          <a:extLst>
            <a:ext uri="{FF2B5EF4-FFF2-40B4-BE49-F238E27FC236}">
              <a16:creationId xmlns:a16="http://schemas.microsoft.com/office/drawing/2014/main" id="{00000000-0008-0000-0100-00008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5" name="Text Box 7">
          <a:extLst>
            <a:ext uri="{FF2B5EF4-FFF2-40B4-BE49-F238E27FC236}">
              <a16:creationId xmlns:a16="http://schemas.microsoft.com/office/drawing/2014/main" id="{00000000-0008-0000-0100-00008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6" name="Text Box 7">
          <a:extLst>
            <a:ext uri="{FF2B5EF4-FFF2-40B4-BE49-F238E27FC236}">
              <a16:creationId xmlns:a16="http://schemas.microsoft.com/office/drawing/2014/main" id="{00000000-0008-0000-0100-00008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7" name="Text Box 7">
          <a:extLst>
            <a:ext uri="{FF2B5EF4-FFF2-40B4-BE49-F238E27FC236}">
              <a16:creationId xmlns:a16="http://schemas.microsoft.com/office/drawing/2014/main" id="{00000000-0008-0000-0100-00008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8" name="Text Box 7">
          <a:extLst>
            <a:ext uri="{FF2B5EF4-FFF2-40B4-BE49-F238E27FC236}">
              <a16:creationId xmlns:a16="http://schemas.microsoft.com/office/drawing/2014/main" id="{00000000-0008-0000-0100-00008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89" name="Text Box 7">
          <a:extLst>
            <a:ext uri="{FF2B5EF4-FFF2-40B4-BE49-F238E27FC236}">
              <a16:creationId xmlns:a16="http://schemas.microsoft.com/office/drawing/2014/main" id="{00000000-0008-0000-0100-00008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0" name="Text Box 7">
          <a:extLst>
            <a:ext uri="{FF2B5EF4-FFF2-40B4-BE49-F238E27FC236}">
              <a16:creationId xmlns:a16="http://schemas.microsoft.com/office/drawing/2014/main" id="{00000000-0008-0000-0100-00008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1" name="Text Box 7">
          <a:extLst>
            <a:ext uri="{FF2B5EF4-FFF2-40B4-BE49-F238E27FC236}">
              <a16:creationId xmlns:a16="http://schemas.microsoft.com/office/drawing/2014/main" id="{00000000-0008-0000-0100-00008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2" name="Text Box 7">
          <a:extLst>
            <a:ext uri="{FF2B5EF4-FFF2-40B4-BE49-F238E27FC236}">
              <a16:creationId xmlns:a16="http://schemas.microsoft.com/office/drawing/2014/main" id="{00000000-0008-0000-0100-00008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3" name="Text Box 7">
          <a:extLst>
            <a:ext uri="{FF2B5EF4-FFF2-40B4-BE49-F238E27FC236}">
              <a16:creationId xmlns:a16="http://schemas.microsoft.com/office/drawing/2014/main" id="{00000000-0008-0000-0100-00008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4" name="Text Box 7">
          <a:extLst>
            <a:ext uri="{FF2B5EF4-FFF2-40B4-BE49-F238E27FC236}">
              <a16:creationId xmlns:a16="http://schemas.microsoft.com/office/drawing/2014/main" id="{00000000-0008-0000-0100-00008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5" name="Text Box 7">
          <a:extLst>
            <a:ext uri="{FF2B5EF4-FFF2-40B4-BE49-F238E27FC236}">
              <a16:creationId xmlns:a16="http://schemas.microsoft.com/office/drawing/2014/main" id="{00000000-0008-0000-0100-00008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6" name="Text Box 7">
          <a:extLst>
            <a:ext uri="{FF2B5EF4-FFF2-40B4-BE49-F238E27FC236}">
              <a16:creationId xmlns:a16="http://schemas.microsoft.com/office/drawing/2014/main" id="{00000000-0008-0000-0100-00009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7" name="Text Box 7">
          <a:extLst>
            <a:ext uri="{FF2B5EF4-FFF2-40B4-BE49-F238E27FC236}">
              <a16:creationId xmlns:a16="http://schemas.microsoft.com/office/drawing/2014/main" id="{00000000-0008-0000-0100-00009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8" name="Text Box 7">
          <a:extLst>
            <a:ext uri="{FF2B5EF4-FFF2-40B4-BE49-F238E27FC236}">
              <a16:creationId xmlns:a16="http://schemas.microsoft.com/office/drawing/2014/main" id="{00000000-0008-0000-0100-00009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899" name="Text Box 7">
          <a:extLst>
            <a:ext uri="{FF2B5EF4-FFF2-40B4-BE49-F238E27FC236}">
              <a16:creationId xmlns:a16="http://schemas.microsoft.com/office/drawing/2014/main" id="{00000000-0008-0000-0100-00009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0" name="Text Box 7">
          <a:extLst>
            <a:ext uri="{FF2B5EF4-FFF2-40B4-BE49-F238E27FC236}">
              <a16:creationId xmlns:a16="http://schemas.microsoft.com/office/drawing/2014/main" id="{00000000-0008-0000-0100-00009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1" name="Text Box 7">
          <a:extLst>
            <a:ext uri="{FF2B5EF4-FFF2-40B4-BE49-F238E27FC236}">
              <a16:creationId xmlns:a16="http://schemas.microsoft.com/office/drawing/2014/main" id="{00000000-0008-0000-0100-00009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2" name="Text Box 7">
          <a:extLst>
            <a:ext uri="{FF2B5EF4-FFF2-40B4-BE49-F238E27FC236}">
              <a16:creationId xmlns:a16="http://schemas.microsoft.com/office/drawing/2014/main" id="{00000000-0008-0000-0100-00009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3" name="Text Box 7">
          <a:extLst>
            <a:ext uri="{FF2B5EF4-FFF2-40B4-BE49-F238E27FC236}">
              <a16:creationId xmlns:a16="http://schemas.microsoft.com/office/drawing/2014/main" id="{00000000-0008-0000-0100-00009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4" name="Text Box 7">
          <a:extLst>
            <a:ext uri="{FF2B5EF4-FFF2-40B4-BE49-F238E27FC236}">
              <a16:creationId xmlns:a16="http://schemas.microsoft.com/office/drawing/2014/main" id="{00000000-0008-0000-0100-00009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5" name="Text Box 7">
          <a:extLst>
            <a:ext uri="{FF2B5EF4-FFF2-40B4-BE49-F238E27FC236}">
              <a16:creationId xmlns:a16="http://schemas.microsoft.com/office/drawing/2014/main" id="{00000000-0008-0000-0100-00009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7" name="Text Box 7">
          <a:extLst>
            <a:ext uri="{FF2B5EF4-FFF2-40B4-BE49-F238E27FC236}">
              <a16:creationId xmlns:a16="http://schemas.microsoft.com/office/drawing/2014/main" id="{00000000-0008-0000-0100-00009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8" name="Text Box 7">
          <a:extLst>
            <a:ext uri="{FF2B5EF4-FFF2-40B4-BE49-F238E27FC236}">
              <a16:creationId xmlns:a16="http://schemas.microsoft.com/office/drawing/2014/main" id="{00000000-0008-0000-0100-00009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09" name="Text Box 7">
          <a:extLst>
            <a:ext uri="{FF2B5EF4-FFF2-40B4-BE49-F238E27FC236}">
              <a16:creationId xmlns:a16="http://schemas.microsoft.com/office/drawing/2014/main" id="{00000000-0008-0000-0100-00009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0" name="Text Box 7">
          <a:extLst>
            <a:ext uri="{FF2B5EF4-FFF2-40B4-BE49-F238E27FC236}">
              <a16:creationId xmlns:a16="http://schemas.microsoft.com/office/drawing/2014/main" id="{00000000-0008-0000-0100-00009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1" name="Text Box 7">
          <a:extLst>
            <a:ext uri="{FF2B5EF4-FFF2-40B4-BE49-F238E27FC236}">
              <a16:creationId xmlns:a16="http://schemas.microsoft.com/office/drawing/2014/main" id="{00000000-0008-0000-0100-00009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2" name="Text Box 7">
          <a:extLst>
            <a:ext uri="{FF2B5EF4-FFF2-40B4-BE49-F238E27FC236}">
              <a16:creationId xmlns:a16="http://schemas.microsoft.com/office/drawing/2014/main" id="{00000000-0008-0000-0100-0000A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3" name="Text Box 7">
          <a:extLst>
            <a:ext uri="{FF2B5EF4-FFF2-40B4-BE49-F238E27FC236}">
              <a16:creationId xmlns:a16="http://schemas.microsoft.com/office/drawing/2014/main" id="{00000000-0008-0000-0100-0000A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4" name="Text Box 7">
          <a:extLst>
            <a:ext uri="{FF2B5EF4-FFF2-40B4-BE49-F238E27FC236}">
              <a16:creationId xmlns:a16="http://schemas.microsoft.com/office/drawing/2014/main" id="{00000000-0008-0000-0100-0000A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5" name="Text Box 7">
          <a:extLst>
            <a:ext uri="{FF2B5EF4-FFF2-40B4-BE49-F238E27FC236}">
              <a16:creationId xmlns:a16="http://schemas.microsoft.com/office/drawing/2014/main" id="{00000000-0008-0000-0100-0000A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6" name="Text Box 7">
          <a:extLst>
            <a:ext uri="{FF2B5EF4-FFF2-40B4-BE49-F238E27FC236}">
              <a16:creationId xmlns:a16="http://schemas.microsoft.com/office/drawing/2014/main" id="{00000000-0008-0000-0100-0000A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7" name="Text Box 7">
          <a:extLst>
            <a:ext uri="{FF2B5EF4-FFF2-40B4-BE49-F238E27FC236}">
              <a16:creationId xmlns:a16="http://schemas.microsoft.com/office/drawing/2014/main" id="{00000000-0008-0000-0100-0000A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8" name="Text Box 7">
          <a:extLst>
            <a:ext uri="{FF2B5EF4-FFF2-40B4-BE49-F238E27FC236}">
              <a16:creationId xmlns:a16="http://schemas.microsoft.com/office/drawing/2014/main" id="{00000000-0008-0000-0100-0000A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19" name="Text Box 7">
          <a:extLst>
            <a:ext uri="{FF2B5EF4-FFF2-40B4-BE49-F238E27FC236}">
              <a16:creationId xmlns:a16="http://schemas.microsoft.com/office/drawing/2014/main" id="{00000000-0008-0000-0100-0000A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0" name="Text Box 7">
          <a:extLst>
            <a:ext uri="{FF2B5EF4-FFF2-40B4-BE49-F238E27FC236}">
              <a16:creationId xmlns:a16="http://schemas.microsoft.com/office/drawing/2014/main" id="{00000000-0008-0000-0100-0000A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1" name="Text Box 7">
          <a:extLst>
            <a:ext uri="{FF2B5EF4-FFF2-40B4-BE49-F238E27FC236}">
              <a16:creationId xmlns:a16="http://schemas.microsoft.com/office/drawing/2014/main" id="{00000000-0008-0000-0100-0000A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2" name="Text Box 7">
          <a:extLst>
            <a:ext uri="{FF2B5EF4-FFF2-40B4-BE49-F238E27FC236}">
              <a16:creationId xmlns:a16="http://schemas.microsoft.com/office/drawing/2014/main" id="{00000000-0008-0000-0100-0000A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3" name="Text Box 7">
          <a:extLst>
            <a:ext uri="{FF2B5EF4-FFF2-40B4-BE49-F238E27FC236}">
              <a16:creationId xmlns:a16="http://schemas.microsoft.com/office/drawing/2014/main" id="{00000000-0008-0000-0100-0000A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4" name="Text Box 7">
          <a:extLst>
            <a:ext uri="{FF2B5EF4-FFF2-40B4-BE49-F238E27FC236}">
              <a16:creationId xmlns:a16="http://schemas.microsoft.com/office/drawing/2014/main" id="{00000000-0008-0000-0100-0000A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5" name="Text Box 7">
          <a:extLst>
            <a:ext uri="{FF2B5EF4-FFF2-40B4-BE49-F238E27FC236}">
              <a16:creationId xmlns:a16="http://schemas.microsoft.com/office/drawing/2014/main" id="{00000000-0008-0000-0100-0000A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6" name="Text Box 7">
          <a:extLst>
            <a:ext uri="{FF2B5EF4-FFF2-40B4-BE49-F238E27FC236}">
              <a16:creationId xmlns:a16="http://schemas.microsoft.com/office/drawing/2014/main" id="{00000000-0008-0000-0100-0000A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7" name="Text Box 7">
          <a:extLst>
            <a:ext uri="{FF2B5EF4-FFF2-40B4-BE49-F238E27FC236}">
              <a16:creationId xmlns:a16="http://schemas.microsoft.com/office/drawing/2014/main" id="{00000000-0008-0000-0100-0000A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8" name="Text Box 7">
          <a:extLst>
            <a:ext uri="{FF2B5EF4-FFF2-40B4-BE49-F238E27FC236}">
              <a16:creationId xmlns:a16="http://schemas.microsoft.com/office/drawing/2014/main" id="{00000000-0008-0000-0100-0000B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29" name="Text Box 7">
          <a:extLst>
            <a:ext uri="{FF2B5EF4-FFF2-40B4-BE49-F238E27FC236}">
              <a16:creationId xmlns:a16="http://schemas.microsoft.com/office/drawing/2014/main" id="{00000000-0008-0000-0100-0000B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0" name="Text Box 7">
          <a:extLst>
            <a:ext uri="{FF2B5EF4-FFF2-40B4-BE49-F238E27FC236}">
              <a16:creationId xmlns:a16="http://schemas.microsoft.com/office/drawing/2014/main" id="{00000000-0008-0000-0100-0000B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1" name="Text Box 7">
          <a:extLst>
            <a:ext uri="{FF2B5EF4-FFF2-40B4-BE49-F238E27FC236}">
              <a16:creationId xmlns:a16="http://schemas.microsoft.com/office/drawing/2014/main" id="{00000000-0008-0000-0100-0000B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2" name="Text Box 7">
          <a:extLst>
            <a:ext uri="{FF2B5EF4-FFF2-40B4-BE49-F238E27FC236}">
              <a16:creationId xmlns:a16="http://schemas.microsoft.com/office/drawing/2014/main" id="{00000000-0008-0000-0100-0000B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3" name="Text Box 7">
          <a:extLst>
            <a:ext uri="{FF2B5EF4-FFF2-40B4-BE49-F238E27FC236}">
              <a16:creationId xmlns:a16="http://schemas.microsoft.com/office/drawing/2014/main" id="{00000000-0008-0000-0100-0000B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4" name="Text Box 7">
          <a:extLst>
            <a:ext uri="{FF2B5EF4-FFF2-40B4-BE49-F238E27FC236}">
              <a16:creationId xmlns:a16="http://schemas.microsoft.com/office/drawing/2014/main" id="{00000000-0008-0000-0100-0000B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5" name="Text Box 7">
          <a:extLst>
            <a:ext uri="{FF2B5EF4-FFF2-40B4-BE49-F238E27FC236}">
              <a16:creationId xmlns:a16="http://schemas.microsoft.com/office/drawing/2014/main" id="{00000000-0008-0000-0100-0000B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6" name="Text Box 7">
          <a:extLst>
            <a:ext uri="{FF2B5EF4-FFF2-40B4-BE49-F238E27FC236}">
              <a16:creationId xmlns:a16="http://schemas.microsoft.com/office/drawing/2014/main" id="{00000000-0008-0000-0100-0000B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7" name="Text Box 7">
          <a:extLst>
            <a:ext uri="{FF2B5EF4-FFF2-40B4-BE49-F238E27FC236}">
              <a16:creationId xmlns:a16="http://schemas.microsoft.com/office/drawing/2014/main" id="{00000000-0008-0000-0100-0000B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8" name="Text Box 7">
          <a:extLst>
            <a:ext uri="{FF2B5EF4-FFF2-40B4-BE49-F238E27FC236}">
              <a16:creationId xmlns:a16="http://schemas.microsoft.com/office/drawing/2014/main" id="{00000000-0008-0000-0100-0000B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39" name="Text Box 7">
          <a:extLst>
            <a:ext uri="{FF2B5EF4-FFF2-40B4-BE49-F238E27FC236}">
              <a16:creationId xmlns:a16="http://schemas.microsoft.com/office/drawing/2014/main" id="{00000000-0008-0000-0100-0000B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0" name="Text Box 7">
          <a:extLst>
            <a:ext uri="{FF2B5EF4-FFF2-40B4-BE49-F238E27FC236}">
              <a16:creationId xmlns:a16="http://schemas.microsoft.com/office/drawing/2014/main" id="{00000000-0008-0000-0100-0000B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1" name="Text Box 7">
          <a:extLst>
            <a:ext uri="{FF2B5EF4-FFF2-40B4-BE49-F238E27FC236}">
              <a16:creationId xmlns:a16="http://schemas.microsoft.com/office/drawing/2014/main" id="{00000000-0008-0000-0100-0000B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2" name="Text Box 7">
          <a:extLst>
            <a:ext uri="{FF2B5EF4-FFF2-40B4-BE49-F238E27FC236}">
              <a16:creationId xmlns:a16="http://schemas.microsoft.com/office/drawing/2014/main" id="{00000000-0008-0000-0100-0000B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3" name="Text Box 7">
          <a:extLst>
            <a:ext uri="{FF2B5EF4-FFF2-40B4-BE49-F238E27FC236}">
              <a16:creationId xmlns:a16="http://schemas.microsoft.com/office/drawing/2014/main" id="{00000000-0008-0000-0100-0000B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4" name="Text Box 7">
          <a:extLst>
            <a:ext uri="{FF2B5EF4-FFF2-40B4-BE49-F238E27FC236}">
              <a16:creationId xmlns:a16="http://schemas.microsoft.com/office/drawing/2014/main" id="{00000000-0008-0000-0100-0000C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5" name="Text Box 7">
          <a:extLst>
            <a:ext uri="{FF2B5EF4-FFF2-40B4-BE49-F238E27FC236}">
              <a16:creationId xmlns:a16="http://schemas.microsoft.com/office/drawing/2014/main" id="{00000000-0008-0000-0100-0000C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6" name="Text Box 7">
          <a:extLst>
            <a:ext uri="{FF2B5EF4-FFF2-40B4-BE49-F238E27FC236}">
              <a16:creationId xmlns:a16="http://schemas.microsoft.com/office/drawing/2014/main" id="{00000000-0008-0000-0100-0000C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7" name="Text Box 7">
          <a:extLst>
            <a:ext uri="{FF2B5EF4-FFF2-40B4-BE49-F238E27FC236}">
              <a16:creationId xmlns:a16="http://schemas.microsoft.com/office/drawing/2014/main" id="{00000000-0008-0000-0100-0000C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8" name="Text Box 7">
          <a:extLst>
            <a:ext uri="{FF2B5EF4-FFF2-40B4-BE49-F238E27FC236}">
              <a16:creationId xmlns:a16="http://schemas.microsoft.com/office/drawing/2014/main" id="{00000000-0008-0000-0100-0000C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49" name="Text Box 7">
          <a:extLst>
            <a:ext uri="{FF2B5EF4-FFF2-40B4-BE49-F238E27FC236}">
              <a16:creationId xmlns:a16="http://schemas.microsoft.com/office/drawing/2014/main" id="{00000000-0008-0000-0100-0000C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0" name="Text Box 7">
          <a:extLst>
            <a:ext uri="{FF2B5EF4-FFF2-40B4-BE49-F238E27FC236}">
              <a16:creationId xmlns:a16="http://schemas.microsoft.com/office/drawing/2014/main" id="{00000000-0008-0000-0100-0000C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1" name="Text Box 7">
          <a:extLst>
            <a:ext uri="{FF2B5EF4-FFF2-40B4-BE49-F238E27FC236}">
              <a16:creationId xmlns:a16="http://schemas.microsoft.com/office/drawing/2014/main" id="{00000000-0008-0000-0100-0000C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2" name="Text Box 7">
          <a:extLst>
            <a:ext uri="{FF2B5EF4-FFF2-40B4-BE49-F238E27FC236}">
              <a16:creationId xmlns:a16="http://schemas.microsoft.com/office/drawing/2014/main" id="{00000000-0008-0000-0100-0000C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3" name="Text Box 7">
          <a:extLst>
            <a:ext uri="{FF2B5EF4-FFF2-40B4-BE49-F238E27FC236}">
              <a16:creationId xmlns:a16="http://schemas.microsoft.com/office/drawing/2014/main" id="{00000000-0008-0000-0100-0000C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4" name="Text Box 7">
          <a:extLst>
            <a:ext uri="{FF2B5EF4-FFF2-40B4-BE49-F238E27FC236}">
              <a16:creationId xmlns:a16="http://schemas.microsoft.com/office/drawing/2014/main" id="{00000000-0008-0000-0100-0000C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5" name="Text Box 7">
          <a:extLst>
            <a:ext uri="{FF2B5EF4-FFF2-40B4-BE49-F238E27FC236}">
              <a16:creationId xmlns:a16="http://schemas.microsoft.com/office/drawing/2014/main" id="{00000000-0008-0000-0100-0000C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6" name="Text Box 7">
          <a:extLst>
            <a:ext uri="{FF2B5EF4-FFF2-40B4-BE49-F238E27FC236}">
              <a16:creationId xmlns:a16="http://schemas.microsoft.com/office/drawing/2014/main" id="{00000000-0008-0000-0100-0000C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7" name="Text Box 7">
          <a:extLst>
            <a:ext uri="{FF2B5EF4-FFF2-40B4-BE49-F238E27FC236}">
              <a16:creationId xmlns:a16="http://schemas.microsoft.com/office/drawing/2014/main" id="{00000000-0008-0000-0100-0000C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8" name="Text Box 7">
          <a:extLst>
            <a:ext uri="{FF2B5EF4-FFF2-40B4-BE49-F238E27FC236}">
              <a16:creationId xmlns:a16="http://schemas.microsoft.com/office/drawing/2014/main" id="{00000000-0008-0000-0100-0000C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59" name="Text Box 7">
          <a:extLst>
            <a:ext uri="{FF2B5EF4-FFF2-40B4-BE49-F238E27FC236}">
              <a16:creationId xmlns:a16="http://schemas.microsoft.com/office/drawing/2014/main" id="{00000000-0008-0000-0100-0000C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0" name="Text Box 7">
          <a:extLst>
            <a:ext uri="{FF2B5EF4-FFF2-40B4-BE49-F238E27FC236}">
              <a16:creationId xmlns:a16="http://schemas.microsoft.com/office/drawing/2014/main" id="{00000000-0008-0000-0100-0000D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1" name="Text Box 7">
          <a:extLst>
            <a:ext uri="{FF2B5EF4-FFF2-40B4-BE49-F238E27FC236}">
              <a16:creationId xmlns:a16="http://schemas.microsoft.com/office/drawing/2014/main" id="{00000000-0008-0000-0100-0000D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2" name="Text Box 7">
          <a:extLst>
            <a:ext uri="{FF2B5EF4-FFF2-40B4-BE49-F238E27FC236}">
              <a16:creationId xmlns:a16="http://schemas.microsoft.com/office/drawing/2014/main" id="{00000000-0008-0000-0100-0000D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3" name="Text Box 7">
          <a:extLst>
            <a:ext uri="{FF2B5EF4-FFF2-40B4-BE49-F238E27FC236}">
              <a16:creationId xmlns:a16="http://schemas.microsoft.com/office/drawing/2014/main" id="{00000000-0008-0000-0100-0000D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4" name="Text Box 7">
          <a:extLst>
            <a:ext uri="{FF2B5EF4-FFF2-40B4-BE49-F238E27FC236}">
              <a16:creationId xmlns:a16="http://schemas.microsoft.com/office/drawing/2014/main" id="{00000000-0008-0000-0100-0000D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5" name="Text Box 7">
          <a:extLst>
            <a:ext uri="{FF2B5EF4-FFF2-40B4-BE49-F238E27FC236}">
              <a16:creationId xmlns:a16="http://schemas.microsoft.com/office/drawing/2014/main" id="{00000000-0008-0000-0100-0000D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6" name="Text Box 7">
          <a:extLst>
            <a:ext uri="{FF2B5EF4-FFF2-40B4-BE49-F238E27FC236}">
              <a16:creationId xmlns:a16="http://schemas.microsoft.com/office/drawing/2014/main" id="{00000000-0008-0000-0100-0000D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7" name="Text Box 7">
          <a:extLst>
            <a:ext uri="{FF2B5EF4-FFF2-40B4-BE49-F238E27FC236}">
              <a16:creationId xmlns:a16="http://schemas.microsoft.com/office/drawing/2014/main" id="{00000000-0008-0000-0100-0000D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8" name="Text Box 7">
          <a:extLst>
            <a:ext uri="{FF2B5EF4-FFF2-40B4-BE49-F238E27FC236}">
              <a16:creationId xmlns:a16="http://schemas.microsoft.com/office/drawing/2014/main" id="{00000000-0008-0000-0100-0000D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69" name="Text Box 7">
          <a:extLst>
            <a:ext uri="{FF2B5EF4-FFF2-40B4-BE49-F238E27FC236}">
              <a16:creationId xmlns:a16="http://schemas.microsoft.com/office/drawing/2014/main" id="{00000000-0008-0000-0100-0000D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0" name="Text Box 7">
          <a:extLst>
            <a:ext uri="{FF2B5EF4-FFF2-40B4-BE49-F238E27FC236}">
              <a16:creationId xmlns:a16="http://schemas.microsoft.com/office/drawing/2014/main" id="{00000000-0008-0000-0100-0000D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1" name="Text Box 7">
          <a:extLst>
            <a:ext uri="{FF2B5EF4-FFF2-40B4-BE49-F238E27FC236}">
              <a16:creationId xmlns:a16="http://schemas.microsoft.com/office/drawing/2014/main" id="{00000000-0008-0000-0100-0000D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2" name="Text Box 7">
          <a:extLst>
            <a:ext uri="{FF2B5EF4-FFF2-40B4-BE49-F238E27FC236}">
              <a16:creationId xmlns:a16="http://schemas.microsoft.com/office/drawing/2014/main" id="{00000000-0008-0000-0100-0000D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3" name="Text Box 7">
          <a:extLst>
            <a:ext uri="{FF2B5EF4-FFF2-40B4-BE49-F238E27FC236}">
              <a16:creationId xmlns:a16="http://schemas.microsoft.com/office/drawing/2014/main" id="{00000000-0008-0000-0100-0000D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4" name="Text Box 7">
          <a:extLst>
            <a:ext uri="{FF2B5EF4-FFF2-40B4-BE49-F238E27FC236}">
              <a16:creationId xmlns:a16="http://schemas.microsoft.com/office/drawing/2014/main" id="{00000000-0008-0000-0100-0000D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5" name="Text Box 7">
          <a:extLst>
            <a:ext uri="{FF2B5EF4-FFF2-40B4-BE49-F238E27FC236}">
              <a16:creationId xmlns:a16="http://schemas.microsoft.com/office/drawing/2014/main" id="{00000000-0008-0000-0100-0000D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6" name="Text Box 7">
          <a:extLst>
            <a:ext uri="{FF2B5EF4-FFF2-40B4-BE49-F238E27FC236}">
              <a16:creationId xmlns:a16="http://schemas.microsoft.com/office/drawing/2014/main" id="{00000000-0008-0000-0100-0000E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7" name="Text Box 7">
          <a:extLst>
            <a:ext uri="{FF2B5EF4-FFF2-40B4-BE49-F238E27FC236}">
              <a16:creationId xmlns:a16="http://schemas.microsoft.com/office/drawing/2014/main" id="{00000000-0008-0000-0100-0000E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8" name="Text Box 7">
          <a:extLst>
            <a:ext uri="{FF2B5EF4-FFF2-40B4-BE49-F238E27FC236}">
              <a16:creationId xmlns:a16="http://schemas.microsoft.com/office/drawing/2014/main" id="{00000000-0008-0000-0100-0000E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79" name="Text Box 7">
          <a:extLst>
            <a:ext uri="{FF2B5EF4-FFF2-40B4-BE49-F238E27FC236}">
              <a16:creationId xmlns:a16="http://schemas.microsoft.com/office/drawing/2014/main" id="{00000000-0008-0000-0100-0000E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0" name="Text Box 7">
          <a:extLst>
            <a:ext uri="{FF2B5EF4-FFF2-40B4-BE49-F238E27FC236}">
              <a16:creationId xmlns:a16="http://schemas.microsoft.com/office/drawing/2014/main" id="{00000000-0008-0000-0100-0000E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1" name="Text Box 7">
          <a:extLst>
            <a:ext uri="{FF2B5EF4-FFF2-40B4-BE49-F238E27FC236}">
              <a16:creationId xmlns:a16="http://schemas.microsoft.com/office/drawing/2014/main" id="{00000000-0008-0000-0100-0000E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2" name="Text Box 7">
          <a:extLst>
            <a:ext uri="{FF2B5EF4-FFF2-40B4-BE49-F238E27FC236}">
              <a16:creationId xmlns:a16="http://schemas.microsoft.com/office/drawing/2014/main" id="{00000000-0008-0000-0100-0000E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3" name="Text Box 7">
          <a:extLst>
            <a:ext uri="{FF2B5EF4-FFF2-40B4-BE49-F238E27FC236}">
              <a16:creationId xmlns:a16="http://schemas.microsoft.com/office/drawing/2014/main" id="{00000000-0008-0000-0100-0000E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4" name="Text Box 7">
          <a:extLst>
            <a:ext uri="{FF2B5EF4-FFF2-40B4-BE49-F238E27FC236}">
              <a16:creationId xmlns:a16="http://schemas.microsoft.com/office/drawing/2014/main" id="{00000000-0008-0000-0100-0000E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5" name="Text Box 7">
          <a:extLst>
            <a:ext uri="{FF2B5EF4-FFF2-40B4-BE49-F238E27FC236}">
              <a16:creationId xmlns:a16="http://schemas.microsoft.com/office/drawing/2014/main" id="{00000000-0008-0000-0100-0000E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6" name="Text Box 7">
          <a:extLst>
            <a:ext uri="{FF2B5EF4-FFF2-40B4-BE49-F238E27FC236}">
              <a16:creationId xmlns:a16="http://schemas.microsoft.com/office/drawing/2014/main" id="{00000000-0008-0000-0100-0000E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7" name="Text Box 7">
          <a:extLst>
            <a:ext uri="{FF2B5EF4-FFF2-40B4-BE49-F238E27FC236}">
              <a16:creationId xmlns:a16="http://schemas.microsoft.com/office/drawing/2014/main" id="{00000000-0008-0000-0100-0000E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8" name="Text Box 7">
          <a:extLst>
            <a:ext uri="{FF2B5EF4-FFF2-40B4-BE49-F238E27FC236}">
              <a16:creationId xmlns:a16="http://schemas.microsoft.com/office/drawing/2014/main" id="{00000000-0008-0000-0100-0000E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89" name="Text Box 7">
          <a:extLst>
            <a:ext uri="{FF2B5EF4-FFF2-40B4-BE49-F238E27FC236}">
              <a16:creationId xmlns:a16="http://schemas.microsoft.com/office/drawing/2014/main" id="{00000000-0008-0000-0100-0000E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0" name="Text Box 7">
          <a:extLst>
            <a:ext uri="{FF2B5EF4-FFF2-40B4-BE49-F238E27FC236}">
              <a16:creationId xmlns:a16="http://schemas.microsoft.com/office/drawing/2014/main" id="{00000000-0008-0000-0100-0000E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1" name="Text Box 7">
          <a:extLst>
            <a:ext uri="{FF2B5EF4-FFF2-40B4-BE49-F238E27FC236}">
              <a16:creationId xmlns:a16="http://schemas.microsoft.com/office/drawing/2014/main" id="{00000000-0008-0000-0100-0000E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2" name="Text Box 7">
          <a:extLst>
            <a:ext uri="{FF2B5EF4-FFF2-40B4-BE49-F238E27FC236}">
              <a16:creationId xmlns:a16="http://schemas.microsoft.com/office/drawing/2014/main" id="{00000000-0008-0000-0100-0000F0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3" name="Text Box 7">
          <a:extLst>
            <a:ext uri="{FF2B5EF4-FFF2-40B4-BE49-F238E27FC236}">
              <a16:creationId xmlns:a16="http://schemas.microsoft.com/office/drawing/2014/main" id="{00000000-0008-0000-0100-0000F1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4" name="Text Box 7">
          <a:extLst>
            <a:ext uri="{FF2B5EF4-FFF2-40B4-BE49-F238E27FC236}">
              <a16:creationId xmlns:a16="http://schemas.microsoft.com/office/drawing/2014/main" id="{00000000-0008-0000-0100-0000F2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5" name="Text Box 7">
          <a:extLst>
            <a:ext uri="{FF2B5EF4-FFF2-40B4-BE49-F238E27FC236}">
              <a16:creationId xmlns:a16="http://schemas.microsoft.com/office/drawing/2014/main" id="{00000000-0008-0000-0100-0000F3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6" name="Text Box 7">
          <a:extLst>
            <a:ext uri="{FF2B5EF4-FFF2-40B4-BE49-F238E27FC236}">
              <a16:creationId xmlns:a16="http://schemas.microsoft.com/office/drawing/2014/main" id="{00000000-0008-0000-0100-0000F4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7" name="Text Box 7">
          <a:extLst>
            <a:ext uri="{FF2B5EF4-FFF2-40B4-BE49-F238E27FC236}">
              <a16:creationId xmlns:a16="http://schemas.microsoft.com/office/drawing/2014/main" id="{00000000-0008-0000-0100-0000F5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8" name="Text Box 7">
          <a:extLst>
            <a:ext uri="{FF2B5EF4-FFF2-40B4-BE49-F238E27FC236}">
              <a16:creationId xmlns:a16="http://schemas.microsoft.com/office/drawing/2014/main" id="{00000000-0008-0000-0100-0000F6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0999" name="Text Box 7">
          <a:extLst>
            <a:ext uri="{FF2B5EF4-FFF2-40B4-BE49-F238E27FC236}">
              <a16:creationId xmlns:a16="http://schemas.microsoft.com/office/drawing/2014/main" id="{00000000-0008-0000-0100-0000F7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0" name="Text Box 7">
          <a:extLst>
            <a:ext uri="{FF2B5EF4-FFF2-40B4-BE49-F238E27FC236}">
              <a16:creationId xmlns:a16="http://schemas.microsoft.com/office/drawing/2014/main" id="{00000000-0008-0000-0100-0000F8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1" name="Text Box 7">
          <a:extLst>
            <a:ext uri="{FF2B5EF4-FFF2-40B4-BE49-F238E27FC236}">
              <a16:creationId xmlns:a16="http://schemas.microsoft.com/office/drawing/2014/main" id="{00000000-0008-0000-0100-0000F9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2" name="Text Box 7">
          <a:extLst>
            <a:ext uri="{FF2B5EF4-FFF2-40B4-BE49-F238E27FC236}">
              <a16:creationId xmlns:a16="http://schemas.microsoft.com/office/drawing/2014/main" id="{00000000-0008-0000-0100-0000FA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3" name="Text Box 7">
          <a:extLst>
            <a:ext uri="{FF2B5EF4-FFF2-40B4-BE49-F238E27FC236}">
              <a16:creationId xmlns:a16="http://schemas.microsoft.com/office/drawing/2014/main" id="{00000000-0008-0000-0100-0000FB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4" name="Text Box 7">
          <a:extLst>
            <a:ext uri="{FF2B5EF4-FFF2-40B4-BE49-F238E27FC236}">
              <a16:creationId xmlns:a16="http://schemas.microsoft.com/office/drawing/2014/main" id="{00000000-0008-0000-0100-0000FC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5" name="Text Box 7">
          <a:extLst>
            <a:ext uri="{FF2B5EF4-FFF2-40B4-BE49-F238E27FC236}">
              <a16:creationId xmlns:a16="http://schemas.microsoft.com/office/drawing/2014/main" id="{00000000-0008-0000-0100-0000FD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6" name="Text Box 7">
          <a:extLst>
            <a:ext uri="{FF2B5EF4-FFF2-40B4-BE49-F238E27FC236}">
              <a16:creationId xmlns:a16="http://schemas.microsoft.com/office/drawing/2014/main" id="{00000000-0008-0000-0100-0000FE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7" name="Text Box 7">
          <a:extLst>
            <a:ext uri="{FF2B5EF4-FFF2-40B4-BE49-F238E27FC236}">
              <a16:creationId xmlns:a16="http://schemas.microsoft.com/office/drawing/2014/main" id="{00000000-0008-0000-0100-0000FF2A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8" name="Text Box 7">
          <a:extLst>
            <a:ext uri="{FF2B5EF4-FFF2-40B4-BE49-F238E27FC236}">
              <a16:creationId xmlns:a16="http://schemas.microsoft.com/office/drawing/2014/main" id="{00000000-0008-0000-0100-00000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09" name="Text Box 7">
          <a:extLst>
            <a:ext uri="{FF2B5EF4-FFF2-40B4-BE49-F238E27FC236}">
              <a16:creationId xmlns:a16="http://schemas.microsoft.com/office/drawing/2014/main" id="{00000000-0008-0000-0100-00000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0" name="Text Box 7">
          <a:extLst>
            <a:ext uri="{FF2B5EF4-FFF2-40B4-BE49-F238E27FC236}">
              <a16:creationId xmlns:a16="http://schemas.microsoft.com/office/drawing/2014/main" id="{00000000-0008-0000-0100-00000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1" name="Text Box 7">
          <a:extLst>
            <a:ext uri="{FF2B5EF4-FFF2-40B4-BE49-F238E27FC236}">
              <a16:creationId xmlns:a16="http://schemas.microsoft.com/office/drawing/2014/main" id="{00000000-0008-0000-0100-00000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2" name="Text Box 7">
          <a:extLst>
            <a:ext uri="{FF2B5EF4-FFF2-40B4-BE49-F238E27FC236}">
              <a16:creationId xmlns:a16="http://schemas.microsoft.com/office/drawing/2014/main" id="{00000000-0008-0000-0100-00000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3" name="Text Box 7">
          <a:extLst>
            <a:ext uri="{FF2B5EF4-FFF2-40B4-BE49-F238E27FC236}">
              <a16:creationId xmlns:a16="http://schemas.microsoft.com/office/drawing/2014/main" id="{00000000-0008-0000-0100-00000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4" name="Text Box 7">
          <a:extLst>
            <a:ext uri="{FF2B5EF4-FFF2-40B4-BE49-F238E27FC236}">
              <a16:creationId xmlns:a16="http://schemas.microsoft.com/office/drawing/2014/main" id="{00000000-0008-0000-0100-00000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5" name="Text Box 7">
          <a:extLst>
            <a:ext uri="{FF2B5EF4-FFF2-40B4-BE49-F238E27FC236}">
              <a16:creationId xmlns:a16="http://schemas.microsoft.com/office/drawing/2014/main" id="{00000000-0008-0000-0100-00000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6" name="Text Box 7">
          <a:extLst>
            <a:ext uri="{FF2B5EF4-FFF2-40B4-BE49-F238E27FC236}">
              <a16:creationId xmlns:a16="http://schemas.microsoft.com/office/drawing/2014/main" id="{00000000-0008-0000-0100-00000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7" name="Text Box 7">
          <a:extLst>
            <a:ext uri="{FF2B5EF4-FFF2-40B4-BE49-F238E27FC236}">
              <a16:creationId xmlns:a16="http://schemas.microsoft.com/office/drawing/2014/main" id="{00000000-0008-0000-0100-00000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8" name="Text Box 7">
          <a:extLst>
            <a:ext uri="{FF2B5EF4-FFF2-40B4-BE49-F238E27FC236}">
              <a16:creationId xmlns:a16="http://schemas.microsoft.com/office/drawing/2014/main" id="{00000000-0008-0000-0100-00000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19" name="Text Box 7">
          <a:extLst>
            <a:ext uri="{FF2B5EF4-FFF2-40B4-BE49-F238E27FC236}">
              <a16:creationId xmlns:a16="http://schemas.microsoft.com/office/drawing/2014/main" id="{00000000-0008-0000-0100-00000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0" name="Text Box 7">
          <a:extLst>
            <a:ext uri="{FF2B5EF4-FFF2-40B4-BE49-F238E27FC236}">
              <a16:creationId xmlns:a16="http://schemas.microsoft.com/office/drawing/2014/main" id="{00000000-0008-0000-0100-00000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1" name="Text Box 7">
          <a:extLst>
            <a:ext uri="{FF2B5EF4-FFF2-40B4-BE49-F238E27FC236}">
              <a16:creationId xmlns:a16="http://schemas.microsoft.com/office/drawing/2014/main" id="{00000000-0008-0000-0100-00000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2" name="Text Box 7">
          <a:extLst>
            <a:ext uri="{FF2B5EF4-FFF2-40B4-BE49-F238E27FC236}">
              <a16:creationId xmlns:a16="http://schemas.microsoft.com/office/drawing/2014/main" id="{00000000-0008-0000-0100-00000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3" name="Text Box 7">
          <a:extLst>
            <a:ext uri="{FF2B5EF4-FFF2-40B4-BE49-F238E27FC236}">
              <a16:creationId xmlns:a16="http://schemas.microsoft.com/office/drawing/2014/main" id="{00000000-0008-0000-0100-00000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4" name="Text Box 7">
          <a:extLst>
            <a:ext uri="{FF2B5EF4-FFF2-40B4-BE49-F238E27FC236}">
              <a16:creationId xmlns:a16="http://schemas.microsoft.com/office/drawing/2014/main" id="{00000000-0008-0000-0100-00001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5" name="Text Box 7">
          <a:extLst>
            <a:ext uri="{FF2B5EF4-FFF2-40B4-BE49-F238E27FC236}">
              <a16:creationId xmlns:a16="http://schemas.microsoft.com/office/drawing/2014/main" id="{00000000-0008-0000-0100-00001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6" name="Text Box 7">
          <a:extLst>
            <a:ext uri="{FF2B5EF4-FFF2-40B4-BE49-F238E27FC236}">
              <a16:creationId xmlns:a16="http://schemas.microsoft.com/office/drawing/2014/main" id="{00000000-0008-0000-0100-00001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7" name="Text Box 7">
          <a:extLst>
            <a:ext uri="{FF2B5EF4-FFF2-40B4-BE49-F238E27FC236}">
              <a16:creationId xmlns:a16="http://schemas.microsoft.com/office/drawing/2014/main" id="{00000000-0008-0000-0100-00001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8" name="Text Box 7">
          <a:extLst>
            <a:ext uri="{FF2B5EF4-FFF2-40B4-BE49-F238E27FC236}">
              <a16:creationId xmlns:a16="http://schemas.microsoft.com/office/drawing/2014/main" id="{00000000-0008-0000-0100-00001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29" name="Text Box 7">
          <a:extLst>
            <a:ext uri="{FF2B5EF4-FFF2-40B4-BE49-F238E27FC236}">
              <a16:creationId xmlns:a16="http://schemas.microsoft.com/office/drawing/2014/main" id="{00000000-0008-0000-0100-00001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0" name="Text Box 7">
          <a:extLst>
            <a:ext uri="{FF2B5EF4-FFF2-40B4-BE49-F238E27FC236}">
              <a16:creationId xmlns:a16="http://schemas.microsoft.com/office/drawing/2014/main" id="{00000000-0008-0000-0100-00001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1" name="Text Box 7">
          <a:extLst>
            <a:ext uri="{FF2B5EF4-FFF2-40B4-BE49-F238E27FC236}">
              <a16:creationId xmlns:a16="http://schemas.microsoft.com/office/drawing/2014/main" id="{00000000-0008-0000-0100-00001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2" name="Text Box 7">
          <a:extLst>
            <a:ext uri="{FF2B5EF4-FFF2-40B4-BE49-F238E27FC236}">
              <a16:creationId xmlns:a16="http://schemas.microsoft.com/office/drawing/2014/main" id="{00000000-0008-0000-0100-00001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3" name="Text Box 7">
          <a:extLst>
            <a:ext uri="{FF2B5EF4-FFF2-40B4-BE49-F238E27FC236}">
              <a16:creationId xmlns:a16="http://schemas.microsoft.com/office/drawing/2014/main" id="{00000000-0008-0000-0100-00001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4" name="Text Box 7">
          <a:extLst>
            <a:ext uri="{FF2B5EF4-FFF2-40B4-BE49-F238E27FC236}">
              <a16:creationId xmlns:a16="http://schemas.microsoft.com/office/drawing/2014/main" id="{00000000-0008-0000-0100-00001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5" name="Text Box 7">
          <a:extLst>
            <a:ext uri="{FF2B5EF4-FFF2-40B4-BE49-F238E27FC236}">
              <a16:creationId xmlns:a16="http://schemas.microsoft.com/office/drawing/2014/main" id="{00000000-0008-0000-0100-00001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6" name="Text Box 7">
          <a:extLst>
            <a:ext uri="{FF2B5EF4-FFF2-40B4-BE49-F238E27FC236}">
              <a16:creationId xmlns:a16="http://schemas.microsoft.com/office/drawing/2014/main" id="{00000000-0008-0000-0100-00001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7" name="Text Box 7">
          <a:extLst>
            <a:ext uri="{FF2B5EF4-FFF2-40B4-BE49-F238E27FC236}">
              <a16:creationId xmlns:a16="http://schemas.microsoft.com/office/drawing/2014/main" id="{00000000-0008-0000-0100-00001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8" name="Text Box 7">
          <a:extLst>
            <a:ext uri="{FF2B5EF4-FFF2-40B4-BE49-F238E27FC236}">
              <a16:creationId xmlns:a16="http://schemas.microsoft.com/office/drawing/2014/main" id="{00000000-0008-0000-0100-00001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39" name="Text Box 7">
          <a:extLst>
            <a:ext uri="{FF2B5EF4-FFF2-40B4-BE49-F238E27FC236}">
              <a16:creationId xmlns:a16="http://schemas.microsoft.com/office/drawing/2014/main" id="{00000000-0008-0000-0100-00001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0" name="Text Box 7">
          <a:extLst>
            <a:ext uri="{FF2B5EF4-FFF2-40B4-BE49-F238E27FC236}">
              <a16:creationId xmlns:a16="http://schemas.microsoft.com/office/drawing/2014/main" id="{00000000-0008-0000-0100-00002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1" name="Text Box 7">
          <a:extLst>
            <a:ext uri="{FF2B5EF4-FFF2-40B4-BE49-F238E27FC236}">
              <a16:creationId xmlns:a16="http://schemas.microsoft.com/office/drawing/2014/main" id="{00000000-0008-0000-0100-00002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2" name="Text Box 7">
          <a:extLst>
            <a:ext uri="{FF2B5EF4-FFF2-40B4-BE49-F238E27FC236}">
              <a16:creationId xmlns:a16="http://schemas.microsoft.com/office/drawing/2014/main" id="{00000000-0008-0000-0100-00002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3" name="Text Box 7">
          <a:extLst>
            <a:ext uri="{FF2B5EF4-FFF2-40B4-BE49-F238E27FC236}">
              <a16:creationId xmlns:a16="http://schemas.microsoft.com/office/drawing/2014/main" id="{00000000-0008-0000-0100-00002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4" name="Text Box 7">
          <a:extLst>
            <a:ext uri="{FF2B5EF4-FFF2-40B4-BE49-F238E27FC236}">
              <a16:creationId xmlns:a16="http://schemas.microsoft.com/office/drawing/2014/main" id="{00000000-0008-0000-0100-00002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5" name="Text Box 7">
          <a:extLst>
            <a:ext uri="{FF2B5EF4-FFF2-40B4-BE49-F238E27FC236}">
              <a16:creationId xmlns:a16="http://schemas.microsoft.com/office/drawing/2014/main" id="{00000000-0008-0000-0100-00002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6" name="Text Box 7">
          <a:extLst>
            <a:ext uri="{FF2B5EF4-FFF2-40B4-BE49-F238E27FC236}">
              <a16:creationId xmlns:a16="http://schemas.microsoft.com/office/drawing/2014/main" id="{00000000-0008-0000-0100-00002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7" name="Text Box 7">
          <a:extLst>
            <a:ext uri="{FF2B5EF4-FFF2-40B4-BE49-F238E27FC236}">
              <a16:creationId xmlns:a16="http://schemas.microsoft.com/office/drawing/2014/main" id="{00000000-0008-0000-0100-00002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8" name="Text Box 7">
          <a:extLst>
            <a:ext uri="{FF2B5EF4-FFF2-40B4-BE49-F238E27FC236}">
              <a16:creationId xmlns:a16="http://schemas.microsoft.com/office/drawing/2014/main" id="{00000000-0008-0000-0100-00002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49" name="Text Box 7">
          <a:extLst>
            <a:ext uri="{FF2B5EF4-FFF2-40B4-BE49-F238E27FC236}">
              <a16:creationId xmlns:a16="http://schemas.microsoft.com/office/drawing/2014/main" id="{00000000-0008-0000-0100-00002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0" name="Text Box 7">
          <a:extLst>
            <a:ext uri="{FF2B5EF4-FFF2-40B4-BE49-F238E27FC236}">
              <a16:creationId xmlns:a16="http://schemas.microsoft.com/office/drawing/2014/main" id="{00000000-0008-0000-0100-00002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1" name="Text Box 7">
          <a:extLst>
            <a:ext uri="{FF2B5EF4-FFF2-40B4-BE49-F238E27FC236}">
              <a16:creationId xmlns:a16="http://schemas.microsoft.com/office/drawing/2014/main" id="{00000000-0008-0000-0100-00002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2" name="Text Box 7">
          <a:extLst>
            <a:ext uri="{FF2B5EF4-FFF2-40B4-BE49-F238E27FC236}">
              <a16:creationId xmlns:a16="http://schemas.microsoft.com/office/drawing/2014/main" id="{00000000-0008-0000-0100-00002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3" name="Text Box 7">
          <a:extLst>
            <a:ext uri="{FF2B5EF4-FFF2-40B4-BE49-F238E27FC236}">
              <a16:creationId xmlns:a16="http://schemas.microsoft.com/office/drawing/2014/main" id="{00000000-0008-0000-0100-00002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4" name="Text Box 7">
          <a:extLst>
            <a:ext uri="{FF2B5EF4-FFF2-40B4-BE49-F238E27FC236}">
              <a16:creationId xmlns:a16="http://schemas.microsoft.com/office/drawing/2014/main" id="{00000000-0008-0000-0100-00002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5" name="Text Box 7">
          <a:extLst>
            <a:ext uri="{FF2B5EF4-FFF2-40B4-BE49-F238E27FC236}">
              <a16:creationId xmlns:a16="http://schemas.microsoft.com/office/drawing/2014/main" id="{00000000-0008-0000-0100-00002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6" name="Text Box 7">
          <a:extLst>
            <a:ext uri="{FF2B5EF4-FFF2-40B4-BE49-F238E27FC236}">
              <a16:creationId xmlns:a16="http://schemas.microsoft.com/office/drawing/2014/main" id="{00000000-0008-0000-0100-00003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7" name="Text Box 7">
          <a:extLst>
            <a:ext uri="{FF2B5EF4-FFF2-40B4-BE49-F238E27FC236}">
              <a16:creationId xmlns:a16="http://schemas.microsoft.com/office/drawing/2014/main" id="{00000000-0008-0000-0100-00003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8" name="Text Box 7">
          <a:extLst>
            <a:ext uri="{FF2B5EF4-FFF2-40B4-BE49-F238E27FC236}">
              <a16:creationId xmlns:a16="http://schemas.microsoft.com/office/drawing/2014/main" id="{00000000-0008-0000-0100-00003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59" name="Text Box 7">
          <a:extLst>
            <a:ext uri="{FF2B5EF4-FFF2-40B4-BE49-F238E27FC236}">
              <a16:creationId xmlns:a16="http://schemas.microsoft.com/office/drawing/2014/main" id="{00000000-0008-0000-0100-00003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0" name="Text Box 7">
          <a:extLst>
            <a:ext uri="{FF2B5EF4-FFF2-40B4-BE49-F238E27FC236}">
              <a16:creationId xmlns:a16="http://schemas.microsoft.com/office/drawing/2014/main" id="{00000000-0008-0000-0100-00003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1" name="Text Box 7">
          <a:extLst>
            <a:ext uri="{FF2B5EF4-FFF2-40B4-BE49-F238E27FC236}">
              <a16:creationId xmlns:a16="http://schemas.microsoft.com/office/drawing/2014/main" id="{00000000-0008-0000-0100-00003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2" name="Text Box 7">
          <a:extLst>
            <a:ext uri="{FF2B5EF4-FFF2-40B4-BE49-F238E27FC236}">
              <a16:creationId xmlns:a16="http://schemas.microsoft.com/office/drawing/2014/main" id="{00000000-0008-0000-0100-00003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3" name="Text Box 7">
          <a:extLst>
            <a:ext uri="{FF2B5EF4-FFF2-40B4-BE49-F238E27FC236}">
              <a16:creationId xmlns:a16="http://schemas.microsoft.com/office/drawing/2014/main" id="{00000000-0008-0000-0100-00003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4" name="Text Box 7">
          <a:extLst>
            <a:ext uri="{FF2B5EF4-FFF2-40B4-BE49-F238E27FC236}">
              <a16:creationId xmlns:a16="http://schemas.microsoft.com/office/drawing/2014/main" id="{00000000-0008-0000-0100-00003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5" name="Text Box 7">
          <a:extLst>
            <a:ext uri="{FF2B5EF4-FFF2-40B4-BE49-F238E27FC236}">
              <a16:creationId xmlns:a16="http://schemas.microsoft.com/office/drawing/2014/main" id="{00000000-0008-0000-0100-00003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6" name="Text Box 7">
          <a:extLst>
            <a:ext uri="{FF2B5EF4-FFF2-40B4-BE49-F238E27FC236}">
              <a16:creationId xmlns:a16="http://schemas.microsoft.com/office/drawing/2014/main" id="{00000000-0008-0000-0100-00003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7" name="Text Box 7">
          <a:extLst>
            <a:ext uri="{FF2B5EF4-FFF2-40B4-BE49-F238E27FC236}">
              <a16:creationId xmlns:a16="http://schemas.microsoft.com/office/drawing/2014/main" id="{00000000-0008-0000-0100-00003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8" name="Text Box 7">
          <a:extLst>
            <a:ext uri="{FF2B5EF4-FFF2-40B4-BE49-F238E27FC236}">
              <a16:creationId xmlns:a16="http://schemas.microsoft.com/office/drawing/2014/main" id="{00000000-0008-0000-0100-00003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69" name="Text Box 7">
          <a:extLst>
            <a:ext uri="{FF2B5EF4-FFF2-40B4-BE49-F238E27FC236}">
              <a16:creationId xmlns:a16="http://schemas.microsoft.com/office/drawing/2014/main" id="{00000000-0008-0000-0100-00003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0" name="Text Box 7">
          <a:extLst>
            <a:ext uri="{FF2B5EF4-FFF2-40B4-BE49-F238E27FC236}">
              <a16:creationId xmlns:a16="http://schemas.microsoft.com/office/drawing/2014/main" id="{00000000-0008-0000-0100-00003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1" name="Text Box 7">
          <a:extLst>
            <a:ext uri="{FF2B5EF4-FFF2-40B4-BE49-F238E27FC236}">
              <a16:creationId xmlns:a16="http://schemas.microsoft.com/office/drawing/2014/main" id="{00000000-0008-0000-0100-00003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2" name="Text Box 7">
          <a:extLst>
            <a:ext uri="{FF2B5EF4-FFF2-40B4-BE49-F238E27FC236}">
              <a16:creationId xmlns:a16="http://schemas.microsoft.com/office/drawing/2014/main" id="{00000000-0008-0000-0100-00004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3" name="Text Box 7">
          <a:extLst>
            <a:ext uri="{FF2B5EF4-FFF2-40B4-BE49-F238E27FC236}">
              <a16:creationId xmlns:a16="http://schemas.microsoft.com/office/drawing/2014/main" id="{00000000-0008-0000-0100-00004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4" name="Text Box 7">
          <a:extLst>
            <a:ext uri="{FF2B5EF4-FFF2-40B4-BE49-F238E27FC236}">
              <a16:creationId xmlns:a16="http://schemas.microsoft.com/office/drawing/2014/main" id="{00000000-0008-0000-0100-00004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5" name="Text Box 7">
          <a:extLst>
            <a:ext uri="{FF2B5EF4-FFF2-40B4-BE49-F238E27FC236}">
              <a16:creationId xmlns:a16="http://schemas.microsoft.com/office/drawing/2014/main" id="{00000000-0008-0000-0100-00004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6" name="Text Box 7">
          <a:extLst>
            <a:ext uri="{FF2B5EF4-FFF2-40B4-BE49-F238E27FC236}">
              <a16:creationId xmlns:a16="http://schemas.microsoft.com/office/drawing/2014/main" id="{00000000-0008-0000-0100-00004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7" name="Text Box 7">
          <a:extLst>
            <a:ext uri="{FF2B5EF4-FFF2-40B4-BE49-F238E27FC236}">
              <a16:creationId xmlns:a16="http://schemas.microsoft.com/office/drawing/2014/main" id="{00000000-0008-0000-0100-00004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8" name="Text Box 7">
          <a:extLst>
            <a:ext uri="{FF2B5EF4-FFF2-40B4-BE49-F238E27FC236}">
              <a16:creationId xmlns:a16="http://schemas.microsoft.com/office/drawing/2014/main" id="{00000000-0008-0000-0100-00004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79" name="Text Box 7">
          <a:extLst>
            <a:ext uri="{FF2B5EF4-FFF2-40B4-BE49-F238E27FC236}">
              <a16:creationId xmlns:a16="http://schemas.microsoft.com/office/drawing/2014/main" id="{00000000-0008-0000-0100-00004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0" name="Text Box 7">
          <a:extLst>
            <a:ext uri="{FF2B5EF4-FFF2-40B4-BE49-F238E27FC236}">
              <a16:creationId xmlns:a16="http://schemas.microsoft.com/office/drawing/2014/main" id="{00000000-0008-0000-0100-00004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1" name="Text Box 7">
          <a:extLst>
            <a:ext uri="{FF2B5EF4-FFF2-40B4-BE49-F238E27FC236}">
              <a16:creationId xmlns:a16="http://schemas.microsoft.com/office/drawing/2014/main" id="{00000000-0008-0000-0100-00004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2" name="Text Box 7">
          <a:extLst>
            <a:ext uri="{FF2B5EF4-FFF2-40B4-BE49-F238E27FC236}">
              <a16:creationId xmlns:a16="http://schemas.microsoft.com/office/drawing/2014/main" id="{00000000-0008-0000-0100-00004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3" name="Text Box 7">
          <a:extLst>
            <a:ext uri="{FF2B5EF4-FFF2-40B4-BE49-F238E27FC236}">
              <a16:creationId xmlns:a16="http://schemas.microsoft.com/office/drawing/2014/main" id="{00000000-0008-0000-0100-00004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4" name="Text Box 7">
          <a:extLst>
            <a:ext uri="{FF2B5EF4-FFF2-40B4-BE49-F238E27FC236}">
              <a16:creationId xmlns:a16="http://schemas.microsoft.com/office/drawing/2014/main" id="{00000000-0008-0000-0100-00004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5" name="Text Box 7">
          <a:extLst>
            <a:ext uri="{FF2B5EF4-FFF2-40B4-BE49-F238E27FC236}">
              <a16:creationId xmlns:a16="http://schemas.microsoft.com/office/drawing/2014/main" id="{00000000-0008-0000-0100-00004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6" name="Text Box 7">
          <a:extLst>
            <a:ext uri="{FF2B5EF4-FFF2-40B4-BE49-F238E27FC236}">
              <a16:creationId xmlns:a16="http://schemas.microsoft.com/office/drawing/2014/main" id="{00000000-0008-0000-0100-00004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7" name="Text Box 7">
          <a:extLst>
            <a:ext uri="{FF2B5EF4-FFF2-40B4-BE49-F238E27FC236}">
              <a16:creationId xmlns:a16="http://schemas.microsoft.com/office/drawing/2014/main" id="{00000000-0008-0000-0100-00004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8" name="Text Box 7">
          <a:extLst>
            <a:ext uri="{FF2B5EF4-FFF2-40B4-BE49-F238E27FC236}">
              <a16:creationId xmlns:a16="http://schemas.microsoft.com/office/drawing/2014/main" id="{00000000-0008-0000-0100-00005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89" name="Text Box 7">
          <a:extLst>
            <a:ext uri="{FF2B5EF4-FFF2-40B4-BE49-F238E27FC236}">
              <a16:creationId xmlns:a16="http://schemas.microsoft.com/office/drawing/2014/main" id="{00000000-0008-0000-0100-00005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0" name="Text Box 7">
          <a:extLst>
            <a:ext uri="{FF2B5EF4-FFF2-40B4-BE49-F238E27FC236}">
              <a16:creationId xmlns:a16="http://schemas.microsoft.com/office/drawing/2014/main" id="{00000000-0008-0000-0100-00005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1" name="Text Box 7">
          <a:extLst>
            <a:ext uri="{FF2B5EF4-FFF2-40B4-BE49-F238E27FC236}">
              <a16:creationId xmlns:a16="http://schemas.microsoft.com/office/drawing/2014/main" id="{00000000-0008-0000-0100-00005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2" name="Text Box 7">
          <a:extLst>
            <a:ext uri="{FF2B5EF4-FFF2-40B4-BE49-F238E27FC236}">
              <a16:creationId xmlns:a16="http://schemas.microsoft.com/office/drawing/2014/main" id="{00000000-0008-0000-0100-00005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3" name="Text Box 7">
          <a:extLst>
            <a:ext uri="{FF2B5EF4-FFF2-40B4-BE49-F238E27FC236}">
              <a16:creationId xmlns:a16="http://schemas.microsoft.com/office/drawing/2014/main" id="{00000000-0008-0000-0100-00005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4" name="Text Box 7">
          <a:extLst>
            <a:ext uri="{FF2B5EF4-FFF2-40B4-BE49-F238E27FC236}">
              <a16:creationId xmlns:a16="http://schemas.microsoft.com/office/drawing/2014/main" id="{00000000-0008-0000-0100-00005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5" name="Text Box 7">
          <a:extLst>
            <a:ext uri="{FF2B5EF4-FFF2-40B4-BE49-F238E27FC236}">
              <a16:creationId xmlns:a16="http://schemas.microsoft.com/office/drawing/2014/main" id="{00000000-0008-0000-0100-00005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6" name="Text Box 7">
          <a:extLst>
            <a:ext uri="{FF2B5EF4-FFF2-40B4-BE49-F238E27FC236}">
              <a16:creationId xmlns:a16="http://schemas.microsoft.com/office/drawing/2014/main" id="{00000000-0008-0000-0100-00005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7" name="Text Box 7">
          <a:extLst>
            <a:ext uri="{FF2B5EF4-FFF2-40B4-BE49-F238E27FC236}">
              <a16:creationId xmlns:a16="http://schemas.microsoft.com/office/drawing/2014/main" id="{00000000-0008-0000-0100-00005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8" name="Text Box 7">
          <a:extLst>
            <a:ext uri="{FF2B5EF4-FFF2-40B4-BE49-F238E27FC236}">
              <a16:creationId xmlns:a16="http://schemas.microsoft.com/office/drawing/2014/main" id="{00000000-0008-0000-0100-00005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099" name="Text Box 7">
          <a:extLst>
            <a:ext uri="{FF2B5EF4-FFF2-40B4-BE49-F238E27FC236}">
              <a16:creationId xmlns:a16="http://schemas.microsoft.com/office/drawing/2014/main" id="{00000000-0008-0000-0100-00005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0" name="Text Box 7">
          <a:extLst>
            <a:ext uri="{FF2B5EF4-FFF2-40B4-BE49-F238E27FC236}">
              <a16:creationId xmlns:a16="http://schemas.microsoft.com/office/drawing/2014/main" id="{00000000-0008-0000-0100-00005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1" name="Text Box 7">
          <a:extLst>
            <a:ext uri="{FF2B5EF4-FFF2-40B4-BE49-F238E27FC236}">
              <a16:creationId xmlns:a16="http://schemas.microsoft.com/office/drawing/2014/main" id="{00000000-0008-0000-0100-00005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2" name="Text Box 7">
          <a:extLst>
            <a:ext uri="{FF2B5EF4-FFF2-40B4-BE49-F238E27FC236}">
              <a16:creationId xmlns:a16="http://schemas.microsoft.com/office/drawing/2014/main" id="{00000000-0008-0000-0100-00005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3" name="Text Box 7">
          <a:extLst>
            <a:ext uri="{FF2B5EF4-FFF2-40B4-BE49-F238E27FC236}">
              <a16:creationId xmlns:a16="http://schemas.microsoft.com/office/drawing/2014/main" id="{00000000-0008-0000-0100-00005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4" name="Text Box 7">
          <a:extLst>
            <a:ext uri="{FF2B5EF4-FFF2-40B4-BE49-F238E27FC236}">
              <a16:creationId xmlns:a16="http://schemas.microsoft.com/office/drawing/2014/main" id="{00000000-0008-0000-0100-00006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5" name="Text Box 7">
          <a:extLst>
            <a:ext uri="{FF2B5EF4-FFF2-40B4-BE49-F238E27FC236}">
              <a16:creationId xmlns:a16="http://schemas.microsoft.com/office/drawing/2014/main" id="{00000000-0008-0000-0100-00006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6" name="Text Box 7">
          <a:extLst>
            <a:ext uri="{FF2B5EF4-FFF2-40B4-BE49-F238E27FC236}">
              <a16:creationId xmlns:a16="http://schemas.microsoft.com/office/drawing/2014/main" id="{00000000-0008-0000-0100-00006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7" name="Text Box 7">
          <a:extLst>
            <a:ext uri="{FF2B5EF4-FFF2-40B4-BE49-F238E27FC236}">
              <a16:creationId xmlns:a16="http://schemas.microsoft.com/office/drawing/2014/main" id="{00000000-0008-0000-0100-00006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8" name="Text Box 7">
          <a:extLst>
            <a:ext uri="{FF2B5EF4-FFF2-40B4-BE49-F238E27FC236}">
              <a16:creationId xmlns:a16="http://schemas.microsoft.com/office/drawing/2014/main" id="{00000000-0008-0000-0100-00006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09" name="Text Box 7">
          <a:extLst>
            <a:ext uri="{FF2B5EF4-FFF2-40B4-BE49-F238E27FC236}">
              <a16:creationId xmlns:a16="http://schemas.microsoft.com/office/drawing/2014/main" id="{00000000-0008-0000-0100-00006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0" name="Text Box 7">
          <a:extLst>
            <a:ext uri="{FF2B5EF4-FFF2-40B4-BE49-F238E27FC236}">
              <a16:creationId xmlns:a16="http://schemas.microsoft.com/office/drawing/2014/main" id="{00000000-0008-0000-0100-00006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1" name="Text Box 7">
          <a:extLst>
            <a:ext uri="{FF2B5EF4-FFF2-40B4-BE49-F238E27FC236}">
              <a16:creationId xmlns:a16="http://schemas.microsoft.com/office/drawing/2014/main" id="{00000000-0008-0000-0100-00006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2" name="Text Box 7">
          <a:extLst>
            <a:ext uri="{FF2B5EF4-FFF2-40B4-BE49-F238E27FC236}">
              <a16:creationId xmlns:a16="http://schemas.microsoft.com/office/drawing/2014/main" id="{00000000-0008-0000-0100-00006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3" name="Text Box 7">
          <a:extLst>
            <a:ext uri="{FF2B5EF4-FFF2-40B4-BE49-F238E27FC236}">
              <a16:creationId xmlns:a16="http://schemas.microsoft.com/office/drawing/2014/main" id="{00000000-0008-0000-0100-00006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4" name="Text Box 7">
          <a:extLst>
            <a:ext uri="{FF2B5EF4-FFF2-40B4-BE49-F238E27FC236}">
              <a16:creationId xmlns:a16="http://schemas.microsoft.com/office/drawing/2014/main" id="{00000000-0008-0000-0100-00006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5" name="Text Box 7">
          <a:extLst>
            <a:ext uri="{FF2B5EF4-FFF2-40B4-BE49-F238E27FC236}">
              <a16:creationId xmlns:a16="http://schemas.microsoft.com/office/drawing/2014/main" id="{00000000-0008-0000-0100-00006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6" name="Text Box 7">
          <a:extLst>
            <a:ext uri="{FF2B5EF4-FFF2-40B4-BE49-F238E27FC236}">
              <a16:creationId xmlns:a16="http://schemas.microsoft.com/office/drawing/2014/main" id="{00000000-0008-0000-0100-00006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7" name="Text Box 7">
          <a:extLst>
            <a:ext uri="{FF2B5EF4-FFF2-40B4-BE49-F238E27FC236}">
              <a16:creationId xmlns:a16="http://schemas.microsoft.com/office/drawing/2014/main" id="{00000000-0008-0000-0100-00006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8" name="Text Box 7">
          <a:extLst>
            <a:ext uri="{FF2B5EF4-FFF2-40B4-BE49-F238E27FC236}">
              <a16:creationId xmlns:a16="http://schemas.microsoft.com/office/drawing/2014/main" id="{00000000-0008-0000-0100-00006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19" name="Text Box 7">
          <a:extLst>
            <a:ext uri="{FF2B5EF4-FFF2-40B4-BE49-F238E27FC236}">
              <a16:creationId xmlns:a16="http://schemas.microsoft.com/office/drawing/2014/main" id="{00000000-0008-0000-0100-00006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0" name="Text Box 7">
          <a:extLst>
            <a:ext uri="{FF2B5EF4-FFF2-40B4-BE49-F238E27FC236}">
              <a16:creationId xmlns:a16="http://schemas.microsoft.com/office/drawing/2014/main" id="{00000000-0008-0000-0100-00007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1" name="Text Box 7">
          <a:extLst>
            <a:ext uri="{FF2B5EF4-FFF2-40B4-BE49-F238E27FC236}">
              <a16:creationId xmlns:a16="http://schemas.microsoft.com/office/drawing/2014/main" id="{00000000-0008-0000-0100-00007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2" name="Text Box 7">
          <a:extLst>
            <a:ext uri="{FF2B5EF4-FFF2-40B4-BE49-F238E27FC236}">
              <a16:creationId xmlns:a16="http://schemas.microsoft.com/office/drawing/2014/main" id="{00000000-0008-0000-0100-00007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3" name="Text Box 7">
          <a:extLst>
            <a:ext uri="{FF2B5EF4-FFF2-40B4-BE49-F238E27FC236}">
              <a16:creationId xmlns:a16="http://schemas.microsoft.com/office/drawing/2014/main" id="{00000000-0008-0000-0100-00007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4" name="Text Box 7">
          <a:extLst>
            <a:ext uri="{FF2B5EF4-FFF2-40B4-BE49-F238E27FC236}">
              <a16:creationId xmlns:a16="http://schemas.microsoft.com/office/drawing/2014/main" id="{00000000-0008-0000-0100-00007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5" name="Text Box 7">
          <a:extLst>
            <a:ext uri="{FF2B5EF4-FFF2-40B4-BE49-F238E27FC236}">
              <a16:creationId xmlns:a16="http://schemas.microsoft.com/office/drawing/2014/main" id="{00000000-0008-0000-0100-00007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6" name="Text Box 7">
          <a:extLst>
            <a:ext uri="{FF2B5EF4-FFF2-40B4-BE49-F238E27FC236}">
              <a16:creationId xmlns:a16="http://schemas.microsoft.com/office/drawing/2014/main" id="{00000000-0008-0000-0100-00007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7" name="Text Box 7">
          <a:extLst>
            <a:ext uri="{FF2B5EF4-FFF2-40B4-BE49-F238E27FC236}">
              <a16:creationId xmlns:a16="http://schemas.microsoft.com/office/drawing/2014/main" id="{00000000-0008-0000-0100-00007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8" name="Text Box 7">
          <a:extLst>
            <a:ext uri="{FF2B5EF4-FFF2-40B4-BE49-F238E27FC236}">
              <a16:creationId xmlns:a16="http://schemas.microsoft.com/office/drawing/2014/main" id="{00000000-0008-0000-0100-00007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29" name="Text Box 7">
          <a:extLst>
            <a:ext uri="{FF2B5EF4-FFF2-40B4-BE49-F238E27FC236}">
              <a16:creationId xmlns:a16="http://schemas.microsoft.com/office/drawing/2014/main" id="{00000000-0008-0000-0100-00007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0" name="Text Box 7">
          <a:extLst>
            <a:ext uri="{FF2B5EF4-FFF2-40B4-BE49-F238E27FC236}">
              <a16:creationId xmlns:a16="http://schemas.microsoft.com/office/drawing/2014/main" id="{00000000-0008-0000-0100-00007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1" name="Text Box 7">
          <a:extLst>
            <a:ext uri="{FF2B5EF4-FFF2-40B4-BE49-F238E27FC236}">
              <a16:creationId xmlns:a16="http://schemas.microsoft.com/office/drawing/2014/main" id="{00000000-0008-0000-0100-00007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2" name="Text Box 7">
          <a:extLst>
            <a:ext uri="{FF2B5EF4-FFF2-40B4-BE49-F238E27FC236}">
              <a16:creationId xmlns:a16="http://schemas.microsoft.com/office/drawing/2014/main" id="{00000000-0008-0000-0100-00007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3" name="Text Box 7">
          <a:extLst>
            <a:ext uri="{FF2B5EF4-FFF2-40B4-BE49-F238E27FC236}">
              <a16:creationId xmlns:a16="http://schemas.microsoft.com/office/drawing/2014/main" id="{00000000-0008-0000-0100-00007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4" name="Text Box 7">
          <a:extLst>
            <a:ext uri="{FF2B5EF4-FFF2-40B4-BE49-F238E27FC236}">
              <a16:creationId xmlns:a16="http://schemas.microsoft.com/office/drawing/2014/main" id="{00000000-0008-0000-0100-00007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5" name="Text Box 7">
          <a:extLst>
            <a:ext uri="{FF2B5EF4-FFF2-40B4-BE49-F238E27FC236}">
              <a16:creationId xmlns:a16="http://schemas.microsoft.com/office/drawing/2014/main" id="{00000000-0008-0000-0100-00007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6" name="Text Box 7">
          <a:extLst>
            <a:ext uri="{FF2B5EF4-FFF2-40B4-BE49-F238E27FC236}">
              <a16:creationId xmlns:a16="http://schemas.microsoft.com/office/drawing/2014/main" id="{00000000-0008-0000-0100-00008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7" name="Text Box 7">
          <a:extLst>
            <a:ext uri="{FF2B5EF4-FFF2-40B4-BE49-F238E27FC236}">
              <a16:creationId xmlns:a16="http://schemas.microsoft.com/office/drawing/2014/main" id="{00000000-0008-0000-0100-00008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8" name="Text Box 7">
          <a:extLst>
            <a:ext uri="{FF2B5EF4-FFF2-40B4-BE49-F238E27FC236}">
              <a16:creationId xmlns:a16="http://schemas.microsoft.com/office/drawing/2014/main" id="{00000000-0008-0000-0100-00008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39" name="Text Box 7">
          <a:extLst>
            <a:ext uri="{FF2B5EF4-FFF2-40B4-BE49-F238E27FC236}">
              <a16:creationId xmlns:a16="http://schemas.microsoft.com/office/drawing/2014/main" id="{00000000-0008-0000-0100-00008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0" name="Text Box 7">
          <a:extLst>
            <a:ext uri="{FF2B5EF4-FFF2-40B4-BE49-F238E27FC236}">
              <a16:creationId xmlns:a16="http://schemas.microsoft.com/office/drawing/2014/main" id="{00000000-0008-0000-0100-00008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1" name="Text Box 7">
          <a:extLst>
            <a:ext uri="{FF2B5EF4-FFF2-40B4-BE49-F238E27FC236}">
              <a16:creationId xmlns:a16="http://schemas.microsoft.com/office/drawing/2014/main" id="{00000000-0008-0000-0100-00008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2" name="Text Box 7">
          <a:extLst>
            <a:ext uri="{FF2B5EF4-FFF2-40B4-BE49-F238E27FC236}">
              <a16:creationId xmlns:a16="http://schemas.microsoft.com/office/drawing/2014/main" id="{00000000-0008-0000-0100-00008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3" name="Text Box 7">
          <a:extLst>
            <a:ext uri="{FF2B5EF4-FFF2-40B4-BE49-F238E27FC236}">
              <a16:creationId xmlns:a16="http://schemas.microsoft.com/office/drawing/2014/main" id="{00000000-0008-0000-0100-00008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4" name="Text Box 7">
          <a:extLst>
            <a:ext uri="{FF2B5EF4-FFF2-40B4-BE49-F238E27FC236}">
              <a16:creationId xmlns:a16="http://schemas.microsoft.com/office/drawing/2014/main" id="{00000000-0008-0000-0100-00008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5" name="Text Box 7">
          <a:extLst>
            <a:ext uri="{FF2B5EF4-FFF2-40B4-BE49-F238E27FC236}">
              <a16:creationId xmlns:a16="http://schemas.microsoft.com/office/drawing/2014/main" id="{00000000-0008-0000-0100-00008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6" name="Text Box 7">
          <a:extLst>
            <a:ext uri="{FF2B5EF4-FFF2-40B4-BE49-F238E27FC236}">
              <a16:creationId xmlns:a16="http://schemas.microsoft.com/office/drawing/2014/main" id="{00000000-0008-0000-0100-00008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7" name="Text Box 7">
          <a:extLst>
            <a:ext uri="{FF2B5EF4-FFF2-40B4-BE49-F238E27FC236}">
              <a16:creationId xmlns:a16="http://schemas.microsoft.com/office/drawing/2014/main" id="{00000000-0008-0000-0100-00008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8" name="Text Box 7">
          <a:extLst>
            <a:ext uri="{FF2B5EF4-FFF2-40B4-BE49-F238E27FC236}">
              <a16:creationId xmlns:a16="http://schemas.microsoft.com/office/drawing/2014/main" id="{00000000-0008-0000-0100-00008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49" name="Text Box 7">
          <a:extLst>
            <a:ext uri="{FF2B5EF4-FFF2-40B4-BE49-F238E27FC236}">
              <a16:creationId xmlns:a16="http://schemas.microsoft.com/office/drawing/2014/main" id="{00000000-0008-0000-0100-00008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0" name="Text Box 7">
          <a:extLst>
            <a:ext uri="{FF2B5EF4-FFF2-40B4-BE49-F238E27FC236}">
              <a16:creationId xmlns:a16="http://schemas.microsoft.com/office/drawing/2014/main" id="{00000000-0008-0000-0100-00008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1" name="Text Box 7">
          <a:extLst>
            <a:ext uri="{FF2B5EF4-FFF2-40B4-BE49-F238E27FC236}">
              <a16:creationId xmlns:a16="http://schemas.microsoft.com/office/drawing/2014/main" id="{00000000-0008-0000-0100-00008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2" name="Text Box 7">
          <a:extLst>
            <a:ext uri="{FF2B5EF4-FFF2-40B4-BE49-F238E27FC236}">
              <a16:creationId xmlns:a16="http://schemas.microsoft.com/office/drawing/2014/main" id="{00000000-0008-0000-0100-00009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3" name="Text Box 7">
          <a:extLst>
            <a:ext uri="{FF2B5EF4-FFF2-40B4-BE49-F238E27FC236}">
              <a16:creationId xmlns:a16="http://schemas.microsoft.com/office/drawing/2014/main" id="{00000000-0008-0000-0100-00009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4" name="Text Box 7">
          <a:extLst>
            <a:ext uri="{FF2B5EF4-FFF2-40B4-BE49-F238E27FC236}">
              <a16:creationId xmlns:a16="http://schemas.microsoft.com/office/drawing/2014/main" id="{00000000-0008-0000-0100-00009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5" name="Text Box 7">
          <a:extLst>
            <a:ext uri="{FF2B5EF4-FFF2-40B4-BE49-F238E27FC236}">
              <a16:creationId xmlns:a16="http://schemas.microsoft.com/office/drawing/2014/main" id="{00000000-0008-0000-0100-00009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6" name="Text Box 7">
          <a:extLst>
            <a:ext uri="{FF2B5EF4-FFF2-40B4-BE49-F238E27FC236}">
              <a16:creationId xmlns:a16="http://schemas.microsoft.com/office/drawing/2014/main" id="{00000000-0008-0000-0100-00009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7" name="Text Box 7">
          <a:extLst>
            <a:ext uri="{FF2B5EF4-FFF2-40B4-BE49-F238E27FC236}">
              <a16:creationId xmlns:a16="http://schemas.microsoft.com/office/drawing/2014/main" id="{00000000-0008-0000-0100-00009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8" name="Text Box 7">
          <a:extLst>
            <a:ext uri="{FF2B5EF4-FFF2-40B4-BE49-F238E27FC236}">
              <a16:creationId xmlns:a16="http://schemas.microsoft.com/office/drawing/2014/main" id="{00000000-0008-0000-0100-00009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59" name="Text Box 7">
          <a:extLst>
            <a:ext uri="{FF2B5EF4-FFF2-40B4-BE49-F238E27FC236}">
              <a16:creationId xmlns:a16="http://schemas.microsoft.com/office/drawing/2014/main" id="{00000000-0008-0000-0100-00009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0" name="Text Box 7">
          <a:extLst>
            <a:ext uri="{FF2B5EF4-FFF2-40B4-BE49-F238E27FC236}">
              <a16:creationId xmlns:a16="http://schemas.microsoft.com/office/drawing/2014/main" id="{00000000-0008-0000-0100-00009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1" name="Text Box 7">
          <a:extLst>
            <a:ext uri="{FF2B5EF4-FFF2-40B4-BE49-F238E27FC236}">
              <a16:creationId xmlns:a16="http://schemas.microsoft.com/office/drawing/2014/main" id="{00000000-0008-0000-0100-00009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2" name="Text Box 7">
          <a:extLst>
            <a:ext uri="{FF2B5EF4-FFF2-40B4-BE49-F238E27FC236}">
              <a16:creationId xmlns:a16="http://schemas.microsoft.com/office/drawing/2014/main" id="{00000000-0008-0000-0100-00009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3" name="Text Box 7">
          <a:extLst>
            <a:ext uri="{FF2B5EF4-FFF2-40B4-BE49-F238E27FC236}">
              <a16:creationId xmlns:a16="http://schemas.microsoft.com/office/drawing/2014/main" id="{00000000-0008-0000-0100-00009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4" name="Text Box 7">
          <a:extLst>
            <a:ext uri="{FF2B5EF4-FFF2-40B4-BE49-F238E27FC236}">
              <a16:creationId xmlns:a16="http://schemas.microsoft.com/office/drawing/2014/main" id="{00000000-0008-0000-0100-00009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5" name="Text Box 7">
          <a:extLst>
            <a:ext uri="{FF2B5EF4-FFF2-40B4-BE49-F238E27FC236}">
              <a16:creationId xmlns:a16="http://schemas.microsoft.com/office/drawing/2014/main" id="{00000000-0008-0000-0100-00009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6" name="Text Box 7">
          <a:extLst>
            <a:ext uri="{FF2B5EF4-FFF2-40B4-BE49-F238E27FC236}">
              <a16:creationId xmlns:a16="http://schemas.microsoft.com/office/drawing/2014/main" id="{00000000-0008-0000-0100-00009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7" name="Text Box 7">
          <a:extLst>
            <a:ext uri="{FF2B5EF4-FFF2-40B4-BE49-F238E27FC236}">
              <a16:creationId xmlns:a16="http://schemas.microsoft.com/office/drawing/2014/main" id="{00000000-0008-0000-0100-00009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8" name="Text Box 7">
          <a:extLst>
            <a:ext uri="{FF2B5EF4-FFF2-40B4-BE49-F238E27FC236}">
              <a16:creationId xmlns:a16="http://schemas.microsoft.com/office/drawing/2014/main" id="{00000000-0008-0000-0100-0000A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69" name="Text Box 7">
          <a:extLst>
            <a:ext uri="{FF2B5EF4-FFF2-40B4-BE49-F238E27FC236}">
              <a16:creationId xmlns:a16="http://schemas.microsoft.com/office/drawing/2014/main" id="{00000000-0008-0000-0100-0000A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0" name="Text Box 7">
          <a:extLst>
            <a:ext uri="{FF2B5EF4-FFF2-40B4-BE49-F238E27FC236}">
              <a16:creationId xmlns:a16="http://schemas.microsoft.com/office/drawing/2014/main" id="{00000000-0008-0000-0100-0000A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1" name="Text Box 7">
          <a:extLst>
            <a:ext uri="{FF2B5EF4-FFF2-40B4-BE49-F238E27FC236}">
              <a16:creationId xmlns:a16="http://schemas.microsoft.com/office/drawing/2014/main" id="{00000000-0008-0000-0100-0000A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2" name="Text Box 7">
          <a:extLst>
            <a:ext uri="{FF2B5EF4-FFF2-40B4-BE49-F238E27FC236}">
              <a16:creationId xmlns:a16="http://schemas.microsoft.com/office/drawing/2014/main" id="{00000000-0008-0000-0100-0000A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3" name="Text Box 7">
          <a:extLst>
            <a:ext uri="{FF2B5EF4-FFF2-40B4-BE49-F238E27FC236}">
              <a16:creationId xmlns:a16="http://schemas.microsoft.com/office/drawing/2014/main" id="{00000000-0008-0000-0100-0000A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4" name="Text Box 7">
          <a:extLst>
            <a:ext uri="{FF2B5EF4-FFF2-40B4-BE49-F238E27FC236}">
              <a16:creationId xmlns:a16="http://schemas.microsoft.com/office/drawing/2014/main" id="{00000000-0008-0000-0100-0000A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5" name="Text Box 7">
          <a:extLst>
            <a:ext uri="{FF2B5EF4-FFF2-40B4-BE49-F238E27FC236}">
              <a16:creationId xmlns:a16="http://schemas.microsoft.com/office/drawing/2014/main" id="{00000000-0008-0000-0100-0000A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6" name="Text Box 7">
          <a:extLst>
            <a:ext uri="{FF2B5EF4-FFF2-40B4-BE49-F238E27FC236}">
              <a16:creationId xmlns:a16="http://schemas.microsoft.com/office/drawing/2014/main" id="{00000000-0008-0000-0100-0000A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7" name="Text Box 7">
          <a:extLst>
            <a:ext uri="{FF2B5EF4-FFF2-40B4-BE49-F238E27FC236}">
              <a16:creationId xmlns:a16="http://schemas.microsoft.com/office/drawing/2014/main" id="{00000000-0008-0000-0100-0000A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8" name="Text Box 7">
          <a:extLst>
            <a:ext uri="{FF2B5EF4-FFF2-40B4-BE49-F238E27FC236}">
              <a16:creationId xmlns:a16="http://schemas.microsoft.com/office/drawing/2014/main" id="{00000000-0008-0000-0100-0000A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79" name="Text Box 7">
          <a:extLst>
            <a:ext uri="{FF2B5EF4-FFF2-40B4-BE49-F238E27FC236}">
              <a16:creationId xmlns:a16="http://schemas.microsoft.com/office/drawing/2014/main" id="{00000000-0008-0000-0100-0000A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0" name="Text Box 7">
          <a:extLst>
            <a:ext uri="{FF2B5EF4-FFF2-40B4-BE49-F238E27FC236}">
              <a16:creationId xmlns:a16="http://schemas.microsoft.com/office/drawing/2014/main" id="{00000000-0008-0000-0100-0000A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1" name="Text Box 7">
          <a:extLst>
            <a:ext uri="{FF2B5EF4-FFF2-40B4-BE49-F238E27FC236}">
              <a16:creationId xmlns:a16="http://schemas.microsoft.com/office/drawing/2014/main" id="{00000000-0008-0000-0100-0000A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2" name="Text Box 7">
          <a:extLst>
            <a:ext uri="{FF2B5EF4-FFF2-40B4-BE49-F238E27FC236}">
              <a16:creationId xmlns:a16="http://schemas.microsoft.com/office/drawing/2014/main" id="{00000000-0008-0000-0100-0000A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3" name="Text Box 7">
          <a:extLst>
            <a:ext uri="{FF2B5EF4-FFF2-40B4-BE49-F238E27FC236}">
              <a16:creationId xmlns:a16="http://schemas.microsoft.com/office/drawing/2014/main" id="{00000000-0008-0000-0100-0000A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4" name="Text Box 7">
          <a:extLst>
            <a:ext uri="{FF2B5EF4-FFF2-40B4-BE49-F238E27FC236}">
              <a16:creationId xmlns:a16="http://schemas.microsoft.com/office/drawing/2014/main" id="{00000000-0008-0000-0100-0000B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5" name="Text Box 7">
          <a:extLst>
            <a:ext uri="{FF2B5EF4-FFF2-40B4-BE49-F238E27FC236}">
              <a16:creationId xmlns:a16="http://schemas.microsoft.com/office/drawing/2014/main" id="{00000000-0008-0000-0100-0000B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6" name="Text Box 7">
          <a:extLst>
            <a:ext uri="{FF2B5EF4-FFF2-40B4-BE49-F238E27FC236}">
              <a16:creationId xmlns:a16="http://schemas.microsoft.com/office/drawing/2014/main" id="{00000000-0008-0000-0100-0000B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7" name="Text Box 7">
          <a:extLst>
            <a:ext uri="{FF2B5EF4-FFF2-40B4-BE49-F238E27FC236}">
              <a16:creationId xmlns:a16="http://schemas.microsoft.com/office/drawing/2014/main" id="{00000000-0008-0000-0100-0000B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8" name="Text Box 7">
          <a:extLst>
            <a:ext uri="{FF2B5EF4-FFF2-40B4-BE49-F238E27FC236}">
              <a16:creationId xmlns:a16="http://schemas.microsoft.com/office/drawing/2014/main" id="{00000000-0008-0000-0100-0000B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89" name="Text Box 7">
          <a:extLst>
            <a:ext uri="{FF2B5EF4-FFF2-40B4-BE49-F238E27FC236}">
              <a16:creationId xmlns:a16="http://schemas.microsoft.com/office/drawing/2014/main" id="{00000000-0008-0000-0100-0000B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0" name="Text Box 7">
          <a:extLst>
            <a:ext uri="{FF2B5EF4-FFF2-40B4-BE49-F238E27FC236}">
              <a16:creationId xmlns:a16="http://schemas.microsoft.com/office/drawing/2014/main" id="{00000000-0008-0000-0100-0000B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1" name="Text Box 7">
          <a:extLst>
            <a:ext uri="{FF2B5EF4-FFF2-40B4-BE49-F238E27FC236}">
              <a16:creationId xmlns:a16="http://schemas.microsoft.com/office/drawing/2014/main" id="{00000000-0008-0000-0100-0000B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2" name="Text Box 7">
          <a:extLst>
            <a:ext uri="{FF2B5EF4-FFF2-40B4-BE49-F238E27FC236}">
              <a16:creationId xmlns:a16="http://schemas.microsoft.com/office/drawing/2014/main" id="{00000000-0008-0000-0100-0000B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3" name="Text Box 7">
          <a:extLst>
            <a:ext uri="{FF2B5EF4-FFF2-40B4-BE49-F238E27FC236}">
              <a16:creationId xmlns:a16="http://schemas.microsoft.com/office/drawing/2014/main" id="{00000000-0008-0000-0100-0000B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4" name="Text Box 7">
          <a:extLst>
            <a:ext uri="{FF2B5EF4-FFF2-40B4-BE49-F238E27FC236}">
              <a16:creationId xmlns:a16="http://schemas.microsoft.com/office/drawing/2014/main" id="{00000000-0008-0000-0100-0000B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5" name="Text Box 7">
          <a:extLst>
            <a:ext uri="{FF2B5EF4-FFF2-40B4-BE49-F238E27FC236}">
              <a16:creationId xmlns:a16="http://schemas.microsoft.com/office/drawing/2014/main" id="{00000000-0008-0000-0100-0000B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6" name="Text Box 7">
          <a:extLst>
            <a:ext uri="{FF2B5EF4-FFF2-40B4-BE49-F238E27FC236}">
              <a16:creationId xmlns:a16="http://schemas.microsoft.com/office/drawing/2014/main" id="{00000000-0008-0000-0100-0000B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7" name="Text Box 7">
          <a:extLst>
            <a:ext uri="{FF2B5EF4-FFF2-40B4-BE49-F238E27FC236}">
              <a16:creationId xmlns:a16="http://schemas.microsoft.com/office/drawing/2014/main" id="{00000000-0008-0000-0100-0000B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8" name="Text Box 7">
          <a:extLst>
            <a:ext uri="{FF2B5EF4-FFF2-40B4-BE49-F238E27FC236}">
              <a16:creationId xmlns:a16="http://schemas.microsoft.com/office/drawing/2014/main" id="{00000000-0008-0000-0100-0000B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199" name="Text Box 7">
          <a:extLst>
            <a:ext uri="{FF2B5EF4-FFF2-40B4-BE49-F238E27FC236}">
              <a16:creationId xmlns:a16="http://schemas.microsoft.com/office/drawing/2014/main" id="{00000000-0008-0000-0100-0000B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0" name="Text Box 7">
          <a:extLst>
            <a:ext uri="{FF2B5EF4-FFF2-40B4-BE49-F238E27FC236}">
              <a16:creationId xmlns:a16="http://schemas.microsoft.com/office/drawing/2014/main" id="{00000000-0008-0000-0100-0000C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1" name="Text Box 7">
          <a:extLst>
            <a:ext uri="{FF2B5EF4-FFF2-40B4-BE49-F238E27FC236}">
              <a16:creationId xmlns:a16="http://schemas.microsoft.com/office/drawing/2014/main" id="{00000000-0008-0000-0100-0000C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2" name="Text Box 7">
          <a:extLst>
            <a:ext uri="{FF2B5EF4-FFF2-40B4-BE49-F238E27FC236}">
              <a16:creationId xmlns:a16="http://schemas.microsoft.com/office/drawing/2014/main" id="{00000000-0008-0000-0100-0000C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3" name="Text Box 7">
          <a:extLst>
            <a:ext uri="{FF2B5EF4-FFF2-40B4-BE49-F238E27FC236}">
              <a16:creationId xmlns:a16="http://schemas.microsoft.com/office/drawing/2014/main" id="{00000000-0008-0000-0100-0000C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4" name="Text Box 7">
          <a:extLst>
            <a:ext uri="{FF2B5EF4-FFF2-40B4-BE49-F238E27FC236}">
              <a16:creationId xmlns:a16="http://schemas.microsoft.com/office/drawing/2014/main" id="{00000000-0008-0000-0100-0000C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5" name="Text Box 7">
          <a:extLst>
            <a:ext uri="{FF2B5EF4-FFF2-40B4-BE49-F238E27FC236}">
              <a16:creationId xmlns:a16="http://schemas.microsoft.com/office/drawing/2014/main" id="{00000000-0008-0000-0100-0000C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6" name="Text Box 7">
          <a:extLst>
            <a:ext uri="{FF2B5EF4-FFF2-40B4-BE49-F238E27FC236}">
              <a16:creationId xmlns:a16="http://schemas.microsoft.com/office/drawing/2014/main" id="{00000000-0008-0000-0100-0000C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7" name="Text Box 7">
          <a:extLst>
            <a:ext uri="{FF2B5EF4-FFF2-40B4-BE49-F238E27FC236}">
              <a16:creationId xmlns:a16="http://schemas.microsoft.com/office/drawing/2014/main" id="{00000000-0008-0000-0100-0000C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8" name="Text Box 7">
          <a:extLst>
            <a:ext uri="{FF2B5EF4-FFF2-40B4-BE49-F238E27FC236}">
              <a16:creationId xmlns:a16="http://schemas.microsoft.com/office/drawing/2014/main" id="{00000000-0008-0000-0100-0000C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09" name="Text Box 7">
          <a:extLst>
            <a:ext uri="{FF2B5EF4-FFF2-40B4-BE49-F238E27FC236}">
              <a16:creationId xmlns:a16="http://schemas.microsoft.com/office/drawing/2014/main" id="{00000000-0008-0000-0100-0000C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0" name="Text Box 7">
          <a:extLst>
            <a:ext uri="{FF2B5EF4-FFF2-40B4-BE49-F238E27FC236}">
              <a16:creationId xmlns:a16="http://schemas.microsoft.com/office/drawing/2014/main" id="{00000000-0008-0000-0100-0000C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1" name="Text Box 7">
          <a:extLst>
            <a:ext uri="{FF2B5EF4-FFF2-40B4-BE49-F238E27FC236}">
              <a16:creationId xmlns:a16="http://schemas.microsoft.com/office/drawing/2014/main" id="{00000000-0008-0000-0100-0000C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2" name="Text Box 7">
          <a:extLst>
            <a:ext uri="{FF2B5EF4-FFF2-40B4-BE49-F238E27FC236}">
              <a16:creationId xmlns:a16="http://schemas.microsoft.com/office/drawing/2014/main" id="{00000000-0008-0000-0100-0000C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3" name="Text Box 7">
          <a:extLst>
            <a:ext uri="{FF2B5EF4-FFF2-40B4-BE49-F238E27FC236}">
              <a16:creationId xmlns:a16="http://schemas.microsoft.com/office/drawing/2014/main" id="{00000000-0008-0000-0100-0000C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4" name="Text Box 7">
          <a:extLst>
            <a:ext uri="{FF2B5EF4-FFF2-40B4-BE49-F238E27FC236}">
              <a16:creationId xmlns:a16="http://schemas.microsoft.com/office/drawing/2014/main" id="{00000000-0008-0000-0100-0000C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5" name="Text Box 7">
          <a:extLst>
            <a:ext uri="{FF2B5EF4-FFF2-40B4-BE49-F238E27FC236}">
              <a16:creationId xmlns:a16="http://schemas.microsoft.com/office/drawing/2014/main" id="{00000000-0008-0000-0100-0000C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6" name="Text Box 7">
          <a:extLst>
            <a:ext uri="{FF2B5EF4-FFF2-40B4-BE49-F238E27FC236}">
              <a16:creationId xmlns:a16="http://schemas.microsoft.com/office/drawing/2014/main" id="{00000000-0008-0000-0100-0000D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7" name="Text Box 7">
          <a:extLst>
            <a:ext uri="{FF2B5EF4-FFF2-40B4-BE49-F238E27FC236}">
              <a16:creationId xmlns:a16="http://schemas.microsoft.com/office/drawing/2014/main" id="{00000000-0008-0000-0100-0000D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8" name="Text Box 7">
          <a:extLst>
            <a:ext uri="{FF2B5EF4-FFF2-40B4-BE49-F238E27FC236}">
              <a16:creationId xmlns:a16="http://schemas.microsoft.com/office/drawing/2014/main" id="{00000000-0008-0000-0100-0000D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19" name="Text Box 7">
          <a:extLst>
            <a:ext uri="{FF2B5EF4-FFF2-40B4-BE49-F238E27FC236}">
              <a16:creationId xmlns:a16="http://schemas.microsoft.com/office/drawing/2014/main" id="{00000000-0008-0000-0100-0000D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0" name="Text Box 7">
          <a:extLst>
            <a:ext uri="{FF2B5EF4-FFF2-40B4-BE49-F238E27FC236}">
              <a16:creationId xmlns:a16="http://schemas.microsoft.com/office/drawing/2014/main" id="{00000000-0008-0000-0100-0000D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1" name="Text Box 7">
          <a:extLst>
            <a:ext uri="{FF2B5EF4-FFF2-40B4-BE49-F238E27FC236}">
              <a16:creationId xmlns:a16="http://schemas.microsoft.com/office/drawing/2014/main" id="{00000000-0008-0000-0100-0000D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2" name="Text Box 7">
          <a:extLst>
            <a:ext uri="{FF2B5EF4-FFF2-40B4-BE49-F238E27FC236}">
              <a16:creationId xmlns:a16="http://schemas.microsoft.com/office/drawing/2014/main" id="{00000000-0008-0000-0100-0000D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3" name="Text Box 7">
          <a:extLst>
            <a:ext uri="{FF2B5EF4-FFF2-40B4-BE49-F238E27FC236}">
              <a16:creationId xmlns:a16="http://schemas.microsoft.com/office/drawing/2014/main" id="{00000000-0008-0000-0100-0000D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4" name="Text Box 7">
          <a:extLst>
            <a:ext uri="{FF2B5EF4-FFF2-40B4-BE49-F238E27FC236}">
              <a16:creationId xmlns:a16="http://schemas.microsoft.com/office/drawing/2014/main" id="{00000000-0008-0000-0100-0000D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5" name="Text Box 7">
          <a:extLst>
            <a:ext uri="{FF2B5EF4-FFF2-40B4-BE49-F238E27FC236}">
              <a16:creationId xmlns:a16="http://schemas.microsoft.com/office/drawing/2014/main" id="{00000000-0008-0000-0100-0000D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6" name="Text Box 7">
          <a:extLst>
            <a:ext uri="{FF2B5EF4-FFF2-40B4-BE49-F238E27FC236}">
              <a16:creationId xmlns:a16="http://schemas.microsoft.com/office/drawing/2014/main" id="{00000000-0008-0000-0100-0000D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7" name="Text Box 7">
          <a:extLst>
            <a:ext uri="{FF2B5EF4-FFF2-40B4-BE49-F238E27FC236}">
              <a16:creationId xmlns:a16="http://schemas.microsoft.com/office/drawing/2014/main" id="{00000000-0008-0000-0100-0000D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8" name="Text Box 7">
          <a:extLst>
            <a:ext uri="{FF2B5EF4-FFF2-40B4-BE49-F238E27FC236}">
              <a16:creationId xmlns:a16="http://schemas.microsoft.com/office/drawing/2014/main" id="{00000000-0008-0000-0100-0000D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29" name="Text Box 7">
          <a:extLst>
            <a:ext uri="{FF2B5EF4-FFF2-40B4-BE49-F238E27FC236}">
              <a16:creationId xmlns:a16="http://schemas.microsoft.com/office/drawing/2014/main" id="{00000000-0008-0000-0100-0000D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0" name="Text Box 7">
          <a:extLst>
            <a:ext uri="{FF2B5EF4-FFF2-40B4-BE49-F238E27FC236}">
              <a16:creationId xmlns:a16="http://schemas.microsoft.com/office/drawing/2014/main" id="{00000000-0008-0000-0100-0000D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1" name="Text Box 7">
          <a:extLst>
            <a:ext uri="{FF2B5EF4-FFF2-40B4-BE49-F238E27FC236}">
              <a16:creationId xmlns:a16="http://schemas.microsoft.com/office/drawing/2014/main" id="{00000000-0008-0000-0100-0000D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2" name="Text Box 7">
          <a:extLst>
            <a:ext uri="{FF2B5EF4-FFF2-40B4-BE49-F238E27FC236}">
              <a16:creationId xmlns:a16="http://schemas.microsoft.com/office/drawing/2014/main" id="{00000000-0008-0000-0100-0000E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3" name="Text Box 7">
          <a:extLst>
            <a:ext uri="{FF2B5EF4-FFF2-40B4-BE49-F238E27FC236}">
              <a16:creationId xmlns:a16="http://schemas.microsoft.com/office/drawing/2014/main" id="{00000000-0008-0000-0100-0000E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4" name="Text Box 7">
          <a:extLst>
            <a:ext uri="{FF2B5EF4-FFF2-40B4-BE49-F238E27FC236}">
              <a16:creationId xmlns:a16="http://schemas.microsoft.com/office/drawing/2014/main" id="{00000000-0008-0000-0100-0000E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5" name="Text Box 7">
          <a:extLst>
            <a:ext uri="{FF2B5EF4-FFF2-40B4-BE49-F238E27FC236}">
              <a16:creationId xmlns:a16="http://schemas.microsoft.com/office/drawing/2014/main" id="{00000000-0008-0000-0100-0000E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6" name="Text Box 7">
          <a:extLst>
            <a:ext uri="{FF2B5EF4-FFF2-40B4-BE49-F238E27FC236}">
              <a16:creationId xmlns:a16="http://schemas.microsoft.com/office/drawing/2014/main" id="{00000000-0008-0000-0100-0000E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7" name="Text Box 7">
          <a:extLst>
            <a:ext uri="{FF2B5EF4-FFF2-40B4-BE49-F238E27FC236}">
              <a16:creationId xmlns:a16="http://schemas.microsoft.com/office/drawing/2014/main" id="{00000000-0008-0000-0100-0000E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8" name="Text Box 7">
          <a:extLst>
            <a:ext uri="{FF2B5EF4-FFF2-40B4-BE49-F238E27FC236}">
              <a16:creationId xmlns:a16="http://schemas.microsoft.com/office/drawing/2014/main" id="{00000000-0008-0000-0100-0000E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39" name="Text Box 7">
          <a:extLst>
            <a:ext uri="{FF2B5EF4-FFF2-40B4-BE49-F238E27FC236}">
              <a16:creationId xmlns:a16="http://schemas.microsoft.com/office/drawing/2014/main" id="{00000000-0008-0000-0100-0000E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0" name="Text Box 7">
          <a:extLst>
            <a:ext uri="{FF2B5EF4-FFF2-40B4-BE49-F238E27FC236}">
              <a16:creationId xmlns:a16="http://schemas.microsoft.com/office/drawing/2014/main" id="{00000000-0008-0000-0100-0000E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1" name="Text Box 7">
          <a:extLst>
            <a:ext uri="{FF2B5EF4-FFF2-40B4-BE49-F238E27FC236}">
              <a16:creationId xmlns:a16="http://schemas.microsoft.com/office/drawing/2014/main" id="{00000000-0008-0000-0100-0000E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2" name="Text Box 7">
          <a:extLst>
            <a:ext uri="{FF2B5EF4-FFF2-40B4-BE49-F238E27FC236}">
              <a16:creationId xmlns:a16="http://schemas.microsoft.com/office/drawing/2014/main" id="{00000000-0008-0000-0100-0000E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3" name="Text Box 7">
          <a:extLst>
            <a:ext uri="{FF2B5EF4-FFF2-40B4-BE49-F238E27FC236}">
              <a16:creationId xmlns:a16="http://schemas.microsoft.com/office/drawing/2014/main" id="{00000000-0008-0000-0100-0000E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4" name="Text Box 7">
          <a:extLst>
            <a:ext uri="{FF2B5EF4-FFF2-40B4-BE49-F238E27FC236}">
              <a16:creationId xmlns:a16="http://schemas.microsoft.com/office/drawing/2014/main" id="{00000000-0008-0000-0100-0000E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5" name="Text Box 7">
          <a:extLst>
            <a:ext uri="{FF2B5EF4-FFF2-40B4-BE49-F238E27FC236}">
              <a16:creationId xmlns:a16="http://schemas.microsoft.com/office/drawing/2014/main" id="{00000000-0008-0000-0100-0000E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6" name="Text Box 7">
          <a:extLst>
            <a:ext uri="{FF2B5EF4-FFF2-40B4-BE49-F238E27FC236}">
              <a16:creationId xmlns:a16="http://schemas.microsoft.com/office/drawing/2014/main" id="{00000000-0008-0000-0100-0000E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7" name="Text Box 7">
          <a:extLst>
            <a:ext uri="{FF2B5EF4-FFF2-40B4-BE49-F238E27FC236}">
              <a16:creationId xmlns:a16="http://schemas.microsoft.com/office/drawing/2014/main" id="{00000000-0008-0000-0100-0000E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8" name="Text Box 7">
          <a:extLst>
            <a:ext uri="{FF2B5EF4-FFF2-40B4-BE49-F238E27FC236}">
              <a16:creationId xmlns:a16="http://schemas.microsoft.com/office/drawing/2014/main" id="{00000000-0008-0000-0100-0000F0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49" name="Text Box 7">
          <a:extLst>
            <a:ext uri="{FF2B5EF4-FFF2-40B4-BE49-F238E27FC236}">
              <a16:creationId xmlns:a16="http://schemas.microsoft.com/office/drawing/2014/main" id="{00000000-0008-0000-0100-0000F1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0" name="Text Box 7">
          <a:extLst>
            <a:ext uri="{FF2B5EF4-FFF2-40B4-BE49-F238E27FC236}">
              <a16:creationId xmlns:a16="http://schemas.microsoft.com/office/drawing/2014/main" id="{00000000-0008-0000-0100-0000F2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1" name="Text Box 7">
          <a:extLst>
            <a:ext uri="{FF2B5EF4-FFF2-40B4-BE49-F238E27FC236}">
              <a16:creationId xmlns:a16="http://schemas.microsoft.com/office/drawing/2014/main" id="{00000000-0008-0000-0100-0000F3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2" name="Text Box 7">
          <a:extLst>
            <a:ext uri="{FF2B5EF4-FFF2-40B4-BE49-F238E27FC236}">
              <a16:creationId xmlns:a16="http://schemas.microsoft.com/office/drawing/2014/main" id="{00000000-0008-0000-0100-0000F4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3" name="Text Box 7">
          <a:extLst>
            <a:ext uri="{FF2B5EF4-FFF2-40B4-BE49-F238E27FC236}">
              <a16:creationId xmlns:a16="http://schemas.microsoft.com/office/drawing/2014/main" id="{00000000-0008-0000-0100-0000F5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4" name="Text Box 7">
          <a:extLst>
            <a:ext uri="{FF2B5EF4-FFF2-40B4-BE49-F238E27FC236}">
              <a16:creationId xmlns:a16="http://schemas.microsoft.com/office/drawing/2014/main" id="{00000000-0008-0000-0100-0000F6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5" name="Text Box 7">
          <a:extLst>
            <a:ext uri="{FF2B5EF4-FFF2-40B4-BE49-F238E27FC236}">
              <a16:creationId xmlns:a16="http://schemas.microsoft.com/office/drawing/2014/main" id="{00000000-0008-0000-0100-0000F7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6" name="Text Box 7">
          <a:extLst>
            <a:ext uri="{FF2B5EF4-FFF2-40B4-BE49-F238E27FC236}">
              <a16:creationId xmlns:a16="http://schemas.microsoft.com/office/drawing/2014/main" id="{00000000-0008-0000-0100-0000F8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7" name="Text Box 7">
          <a:extLst>
            <a:ext uri="{FF2B5EF4-FFF2-40B4-BE49-F238E27FC236}">
              <a16:creationId xmlns:a16="http://schemas.microsoft.com/office/drawing/2014/main" id="{00000000-0008-0000-0100-0000F9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8" name="Text Box 7">
          <a:extLst>
            <a:ext uri="{FF2B5EF4-FFF2-40B4-BE49-F238E27FC236}">
              <a16:creationId xmlns:a16="http://schemas.microsoft.com/office/drawing/2014/main" id="{00000000-0008-0000-0100-0000FA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59" name="Text Box 7">
          <a:extLst>
            <a:ext uri="{FF2B5EF4-FFF2-40B4-BE49-F238E27FC236}">
              <a16:creationId xmlns:a16="http://schemas.microsoft.com/office/drawing/2014/main" id="{00000000-0008-0000-0100-0000FB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0" name="Text Box 7">
          <a:extLst>
            <a:ext uri="{FF2B5EF4-FFF2-40B4-BE49-F238E27FC236}">
              <a16:creationId xmlns:a16="http://schemas.microsoft.com/office/drawing/2014/main" id="{00000000-0008-0000-0100-0000FC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1" name="Text Box 7">
          <a:extLst>
            <a:ext uri="{FF2B5EF4-FFF2-40B4-BE49-F238E27FC236}">
              <a16:creationId xmlns:a16="http://schemas.microsoft.com/office/drawing/2014/main" id="{00000000-0008-0000-0100-0000FD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2" name="Text Box 7">
          <a:extLst>
            <a:ext uri="{FF2B5EF4-FFF2-40B4-BE49-F238E27FC236}">
              <a16:creationId xmlns:a16="http://schemas.microsoft.com/office/drawing/2014/main" id="{00000000-0008-0000-0100-0000FE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3" name="Text Box 7">
          <a:extLst>
            <a:ext uri="{FF2B5EF4-FFF2-40B4-BE49-F238E27FC236}">
              <a16:creationId xmlns:a16="http://schemas.microsoft.com/office/drawing/2014/main" id="{00000000-0008-0000-0100-0000FF2B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4" name="Text Box 7">
          <a:extLst>
            <a:ext uri="{FF2B5EF4-FFF2-40B4-BE49-F238E27FC236}">
              <a16:creationId xmlns:a16="http://schemas.microsoft.com/office/drawing/2014/main" id="{00000000-0008-0000-0100-00000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5" name="Text Box 7">
          <a:extLst>
            <a:ext uri="{FF2B5EF4-FFF2-40B4-BE49-F238E27FC236}">
              <a16:creationId xmlns:a16="http://schemas.microsoft.com/office/drawing/2014/main" id="{00000000-0008-0000-0100-00000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6" name="Text Box 7">
          <a:extLst>
            <a:ext uri="{FF2B5EF4-FFF2-40B4-BE49-F238E27FC236}">
              <a16:creationId xmlns:a16="http://schemas.microsoft.com/office/drawing/2014/main" id="{00000000-0008-0000-0100-00000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7" name="Text Box 7">
          <a:extLst>
            <a:ext uri="{FF2B5EF4-FFF2-40B4-BE49-F238E27FC236}">
              <a16:creationId xmlns:a16="http://schemas.microsoft.com/office/drawing/2014/main" id="{00000000-0008-0000-0100-00000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8" name="Text Box 7">
          <a:extLst>
            <a:ext uri="{FF2B5EF4-FFF2-40B4-BE49-F238E27FC236}">
              <a16:creationId xmlns:a16="http://schemas.microsoft.com/office/drawing/2014/main" id="{00000000-0008-0000-0100-00000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69" name="Text Box 7">
          <a:extLst>
            <a:ext uri="{FF2B5EF4-FFF2-40B4-BE49-F238E27FC236}">
              <a16:creationId xmlns:a16="http://schemas.microsoft.com/office/drawing/2014/main" id="{00000000-0008-0000-0100-00000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0" name="Text Box 7">
          <a:extLst>
            <a:ext uri="{FF2B5EF4-FFF2-40B4-BE49-F238E27FC236}">
              <a16:creationId xmlns:a16="http://schemas.microsoft.com/office/drawing/2014/main" id="{00000000-0008-0000-0100-00000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1" name="Text Box 7">
          <a:extLst>
            <a:ext uri="{FF2B5EF4-FFF2-40B4-BE49-F238E27FC236}">
              <a16:creationId xmlns:a16="http://schemas.microsoft.com/office/drawing/2014/main" id="{00000000-0008-0000-0100-00000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2" name="Text Box 7">
          <a:extLst>
            <a:ext uri="{FF2B5EF4-FFF2-40B4-BE49-F238E27FC236}">
              <a16:creationId xmlns:a16="http://schemas.microsoft.com/office/drawing/2014/main" id="{00000000-0008-0000-0100-00000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3" name="Text Box 7">
          <a:extLst>
            <a:ext uri="{FF2B5EF4-FFF2-40B4-BE49-F238E27FC236}">
              <a16:creationId xmlns:a16="http://schemas.microsoft.com/office/drawing/2014/main" id="{00000000-0008-0000-0100-00000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4" name="Text Box 7">
          <a:extLst>
            <a:ext uri="{FF2B5EF4-FFF2-40B4-BE49-F238E27FC236}">
              <a16:creationId xmlns:a16="http://schemas.microsoft.com/office/drawing/2014/main" id="{00000000-0008-0000-0100-00000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5" name="Text Box 7">
          <a:extLst>
            <a:ext uri="{FF2B5EF4-FFF2-40B4-BE49-F238E27FC236}">
              <a16:creationId xmlns:a16="http://schemas.microsoft.com/office/drawing/2014/main" id="{00000000-0008-0000-0100-00000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6" name="Text Box 7">
          <a:extLst>
            <a:ext uri="{FF2B5EF4-FFF2-40B4-BE49-F238E27FC236}">
              <a16:creationId xmlns:a16="http://schemas.microsoft.com/office/drawing/2014/main" id="{00000000-0008-0000-0100-00000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7" name="Text Box 7">
          <a:extLst>
            <a:ext uri="{FF2B5EF4-FFF2-40B4-BE49-F238E27FC236}">
              <a16:creationId xmlns:a16="http://schemas.microsoft.com/office/drawing/2014/main" id="{00000000-0008-0000-0100-00000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8" name="Text Box 7">
          <a:extLst>
            <a:ext uri="{FF2B5EF4-FFF2-40B4-BE49-F238E27FC236}">
              <a16:creationId xmlns:a16="http://schemas.microsoft.com/office/drawing/2014/main" id="{00000000-0008-0000-0100-00000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79" name="Text Box 7">
          <a:extLst>
            <a:ext uri="{FF2B5EF4-FFF2-40B4-BE49-F238E27FC236}">
              <a16:creationId xmlns:a16="http://schemas.microsoft.com/office/drawing/2014/main" id="{00000000-0008-0000-0100-00000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0" name="Text Box 7">
          <a:extLst>
            <a:ext uri="{FF2B5EF4-FFF2-40B4-BE49-F238E27FC236}">
              <a16:creationId xmlns:a16="http://schemas.microsoft.com/office/drawing/2014/main" id="{00000000-0008-0000-0100-00001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1" name="Text Box 7">
          <a:extLst>
            <a:ext uri="{FF2B5EF4-FFF2-40B4-BE49-F238E27FC236}">
              <a16:creationId xmlns:a16="http://schemas.microsoft.com/office/drawing/2014/main" id="{00000000-0008-0000-0100-00001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2" name="Text Box 7">
          <a:extLst>
            <a:ext uri="{FF2B5EF4-FFF2-40B4-BE49-F238E27FC236}">
              <a16:creationId xmlns:a16="http://schemas.microsoft.com/office/drawing/2014/main" id="{00000000-0008-0000-0100-00001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3" name="Text Box 7">
          <a:extLst>
            <a:ext uri="{FF2B5EF4-FFF2-40B4-BE49-F238E27FC236}">
              <a16:creationId xmlns:a16="http://schemas.microsoft.com/office/drawing/2014/main" id="{00000000-0008-0000-0100-00001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4" name="Text Box 7">
          <a:extLst>
            <a:ext uri="{FF2B5EF4-FFF2-40B4-BE49-F238E27FC236}">
              <a16:creationId xmlns:a16="http://schemas.microsoft.com/office/drawing/2014/main" id="{00000000-0008-0000-0100-00001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5" name="Text Box 7">
          <a:extLst>
            <a:ext uri="{FF2B5EF4-FFF2-40B4-BE49-F238E27FC236}">
              <a16:creationId xmlns:a16="http://schemas.microsoft.com/office/drawing/2014/main" id="{00000000-0008-0000-0100-00001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6" name="Text Box 7">
          <a:extLst>
            <a:ext uri="{FF2B5EF4-FFF2-40B4-BE49-F238E27FC236}">
              <a16:creationId xmlns:a16="http://schemas.microsoft.com/office/drawing/2014/main" id="{00000000-0008-0000-0100-00001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7" name="Text Box 7">
          <a:extLst>
            <a:ext uri="{FF2B5EF4-FFF2-40B4-BE49-F238E27FC236}">
              <a16:creationId xmlns:a16="http://schemas.microsoft.com/office/drawing/2014/main" id="{00000000-0008-0000-0100-00001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8" name="Text Box 7">
          <a:extLst>
            <a:ext uri="{FF2B5EF4-FFF2-40B4-BE49-F238E27FC236}">
              <a16:creationId xmlns:a16="http://schemas.microsoft.com/office/drawing/2014/main" id="{00000000-0008-0000-0100-00001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89" name="Text Box 7">
          <a:extLst>
            <a:ext uri="{FF2B5EF4-FFF2-40B4-BE49-F238E27FC236}">
              <a16:creationId xmlns:a16="http://schemas.microsoft.com/office/drawing/2014/main" id="{00000000-0008-0000-0100-00001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0" name="Text Box 7">
          <a:extLst>
            <a:ext uri="{FF2B5EF4-FFF2-40B4-BE49-F238E27FC236}">
              <a16:creationId xmlns:a16="http://schemas.microsoft.com/office/drawing/2014/main" id="{00000000-0008-0000-0100-00001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1" name="Text Box 7">
          <a:extLst>
            <a:ext uri="{FF2B5EF4-FFF2-40B4-BE49-F238E27FC236}">
              <a16:creationId xmlns:a16="http://schemas.microsoft.com/office/drawing/2014/main" id="{00000000-0008-0000-0100-00001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2" name="Text Box 7">
          <a:extLst>
            <a:ext uri="{FF2B5EF4-FFF2-40B4-BE49-F238E27FC236}">
              <a16:creationId xmlns:a16="http://schemas.microsoft.com/office/drawing/2014/main" id="{00000000-0008-0000-0100-00001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3" name="Text Box 7">
          <a:extLst>
            <a:ext uri="{FF2B5EF4-FFF2-40B4-BE49-F238E27FC236}">
              <a16:creationId xmlns:a16="http://schemas.microsoft.com/office/drawing/2014/main" id="{00000000-0008-0000-0100-00001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4" name="Text Box 7">
          <a:extLst>
            <a:ext uri="{FF2B5EF4-FFF2-40B4-BE49-F238E27FC236}">
              <a16:creationId xmlns:a16="http://schemas.microsoft.com/office/drawing/2014/main" id="{00000000-0008-0000-0100-00001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5" name="Text Box 7">
          <a:extLst>
            <a:ext uri="{FF2B5EF4-FFF2-40B4-BE49-F238E27FC236}">
              <a16:creationId xmlns:a16="http://schemas.microsoft.com/office/drawing/2014/main" id="{00000000-0008-0000-0100-00001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6" name="Text Box 7">
          <a:extLst>
            <a:ext uri="{FF2B5EF4-FFF2-40B4-BE49-F238E27FC236}">
              <a16:creationId xmlns:a16="http://schemas.microsoft.com/office/drawing/2014/main" id="{00000000-0008-0000-0100-00002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7" name="Text Box 7">
          <a:extLst>
            <a:ext uri="{FF2B5EF4-FFF2-40B4-BE49-F238E27FC236}">
              <a16:creationId xmlns:a16="http://schemas.microsoft.com/office/drawing/2014/main" id="{00000000-0008-0000-0100-00002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8" name="Text Box 7">
          <a:extLst>
            <a:ext uri="{FF2B5EF4-FFF2-40B4-BE49-F238E27FC236}">
              <a16:creationId xmlns:a16="http://schemas.microsoft.com/office/drawing/2014/main" id="{00000000-0008-0000-0100-00002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299" name="Text Box 7">
          <a:extLst>
            <a:ext uri="{FF2B5EF4-FFF2-40B4-BE49-F238E27FC236}">
              <a16:creationId xmlns:a16="http://schemas.microsoft.com/office/drawing/2014/main" id="{00000000-0008-0000-0100-00002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0" name="Text Box 7">
          <a:extLst>
            <a:ext uri="{FF2B5EF4-FFF2-40B4-BE49-F238E27FC236}">
              <a16:creationId xmlns:a16="http://schemas.microsoft.com/office/drawing/2014/main" id="{00000000-0008-0000-0100-00002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1" name="Text Box 7">
          <a:extLst>
            <a:ext uri="{FF2B5EF4-FFF2-40B4-BE49-F238E27FC236}">
              <a16:creationId xmlns:a16="http://schemas.microsoft.com/office/drawing/2014/main" id="{00000000-0008-0000-0100-00002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2" name="Text Box 7">
          <a:extLst>
            <a:ext uri="{FF2B5EF4-FFF2-40B4-BE49-F238E27FC236}">
              <a16:creationId xmlns:a16="http://schemas.microsoft.com/office/drawing/2014/main" id="{00000000-0008-0000-0100-00002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3" name="Text Box 7">
          <a:extLst>
            <a:ext uri="{FF2B5EF4-FFF2-40B4-BE49-F238E27FC236}">
              <a16:creationId xmlns:a16="http://schemas.microsoft.com/office/drawing/2014/main" id="{00000000-0008-0000-0100-00002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4" name="Text Box 7">
          <a:extLst>
            <a:ext uri="{FF2B5EF4-FFF2-40B4-BE49-F238E27FC236}">
              <a16:creationId xmlns:a16="http://schemas.microsoft.com/office/drawing/2014/main" id="{00000000-0008-0000-0100-00002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5" name="Text Box 7">
          <a:extLst>
            <a:ext uri="{FF2B5EF4-FFF2-40B4-BE49-F238E27FC236}">
              <a16:creationId xmlns:a16="http://schemas.microsoft.com/office/drawing/2014/main" id="{00000000-0008-0000-0100-00002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6" name="Text Box 7">
          <a:extLst>
            <a:ext uri="{FF2B5EF4-FFF2-40B4-BE49-F238E27FC236}">
              <a16:creationId xmlns:a16="http://schemas.microsoft.com/office/drawing/2014/main" id="{00000000-0008-0000-0100-00002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7" name="Text Box 7">
          <a:extLst>
            <a:ext uri="{FF2B5EF4-FFF2-40B4-BE49-F238E27FC236}">
              <a16:creationId xmlns:a16="http://schemas.microsoft.com/office/drawing/2014/main" id="{00000000-0008-0000-0100-00002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8" name="Text Box 7">
          <a:extLst>
            <a:ext uri="{FF2B5EF4-FFF2-40B4-BE49-F238E27FC236}">
              <a16:creationId xmlns:a16="http://schemas.microsoft.com/office/drawing/2014/main" id="{00000000-0008-0000-0100-00002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09" name="Text Box 7">
          <a:extLst>
            <a:ext uri="{FF2B5EF4-FFF2-40B4-BE49-F238E27FC236}">
              <a16:creationId xmlns:a16="http://schemas.microsoft.com/office/drawing/2014/main" id="{00000000-0008-0000-0100-00002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0" name="Text Box 7">
          <a:extLst>
            <a:ext uri="{FF2B5EF4-FFF2-40B4-BE49-F238E27FC236}">
              <a16:creationId xmlns:a16="http://schemas.microsoft.com/office/drawing/2014/main" id="{00000000-0008-0000-0100-00002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1" name="Text Box 7">
          <a:extLst>
            <a:ext uri="{FF2B5EF4-FFF2-40B4-BE49-F238E27FC236}">
              <a16:creationId xmlns:a16="http://schemas.microsoft.com/office/drawing/2014/main" id="{00000000-0008-0000-0100-00002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2" name="Text Box 7">
          <a:extLst>
            <a:ext uri="{FF2B5EF4-FFF2-40B4-BE49-F238E27FC236}">
              <a16:creationId xmlns:a16="http://schemas.microsoft.com/office/drawing/2014/main" id="{00000000-0008-0000-0100-00003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3" name="Text Box 7">
          <a:extLst>
            <a:ext uri="{FF2B5EF4-FFF2-40B4-BE49-F238E27FC236}">
              <a16:creationId xmlns:a16="http://schemas.microsoft.com/office/drawing/2014/main" id="{00000000-0008-0000-0100-00003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4" name="Text Box 7">
          <a:extLst>
            <a:ext uri="{FF2B5EF4-FFF2-40B4-BE49-F238E27FC236}">
              <a16:creationId xmlns:a16="http://schemas.microsoft.com/office/drawing/2014/main" id="{00000000-0008-0000-0100-00003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5" name="Text Box 7">
          <a:extLst>
            <a:ext uri="{FF2B5EF4-FFF2-40B4-BE49-F238E27FC236}">
              <a16:creationId xmlns:a16="http://schemas.microsoft.com/office/drawing/2014/main" id="{00000000-0008-0000-0100-00003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6" name="Text Box 7">
          <a:extLst>
            <a:ext uri="{FF2B5EF4-FFF2-40B4-BE49-F238E27FC236}">
              <a16:creationId xmlns:a16="http://schemas.microsoft.com/office/drawing/2014/main" id="{00000000-0008-0000-0100-00003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7" name="Text Box 7">
          <a:extLst>
            <a:ext uri="{FF2B5EF4-FFF2-40B4-BE49-F238E27FC236}">
              <a16:creationId xmlns:a16="http://schemas.microsoft.com/office/drawing/2014/main" id="{00000000-0008-0000-0100-00003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8" name="Text Box 7">
          <a:extLst>
            <a:ext uri="{FF2B5EF4-FFF2-40B4-BE49-F238E27FC236}">
              <a16:creationId xmlns:a16="http://schemas.microsoft.com/office/drawing/2014/main" id="{00000000-0008-0000-0100-00003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19" name="Text Box 7">
          <a:extLst>
            <a:ext uri="{FF2B5EF4-FFF2-40B4-BE49-F238E27FC236}">
              <a16:creationId xmlns:a16="http://schemas.microsoft.com/office/drawing/2014/main" id="{00000000-0008-0000-0100-00003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0" name="Text Box 7">
          <a:extLst>
            <a:ext uri="{FF2B5EF4-FFF2-40B4-BE49-F238E27FC236}">
              <a16:creationId xmlns:a16="http://schemas.microsoft.com/office/drawing/2014/main" id="{00000000-0008-0000-0100-00003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1" name="Text Box 7">
          <a:extLst>
            <a:ext uri="{FF2B5EF4-FFF2-40B4-BE49-F238E27FC236}">
              <a16:creationId xmlns:a16="http://schemas.microsoft.com/office/drawing/2014/main" id="{00000000-0008-0000-0100-00003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2" name="Text Box 7">
          <a:extLst>
            <a:ext uri="{FF2B5EF4-FFF2-40B4-BE49-F238E27FC236}">
              <a16:creationId xmlns:a16="http://schemas.microsoft.com/office/drawing/2014/main" id="{00000000-0008-0000-0100-00003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4" name="Text Box 7">
          <a:extLst>
            <a:ext uri="{FF2B5EF4-FFF2-40B4-BE49-F238E27FC236}">
              <a16:creationId xmlns:a16="http://schemas.microsoft.com/office/drawing/2014/main" id="{00000000-0008-0000-0100-00003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5" name="Text Box 7">
          <a:extLst>
            <a:ext uri="{FF2B5EF4-FFF2-40B4-BE49-F238E27FC236}">
              <a16:creationId xmlns:a16="http://schemas.microsoft.com/office/drawing/2014/main" id="{00000000-0008-0000-0100-00003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6" name="Text Box 7">
          <a:extLst>
            <a:ext uri="{FF2B5EF4-FFF2-40B4-BE49-F238E27FC236}">
              <a16:creationId xmlns:a16="http://schemas.microsoft.com/office/drawing/2014/main" id="{00000000-0008-0000-0100-00003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7" name="Text Box 7">
          <a:extLst>
            <a:ext uri="{FF2B5EF4-FFF2-40B4-BE49-F238E27FC236}">
              <a16:creationId xmlns:a16="http://schemas.microsoft.com/office/drawing/2014/main" id="{00000000-0008-0000-0100-00003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8" name="Text Box 7">
          <a:extLst>
            <a:ext uri="{FF2B5EF4-FFF2-40B4-BE49-F238E27FC236}">
              <a16:creationId xmlns:a16="http://schemas.microsoft.com/office/drawing/2014/main" id="{00000000-0008-0000-0100-00004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29" name="Text Box 7">
          <a:extLst>
            <a:ext uri="{FF2B5EF4-FFF2-40B4-BE49-F238E27FC236}">
              <a16:creationId xmlns:a16="http://schemas.microsoft.com/office/drawing/2014/main" id="{00000000-0008-0000-0100-00004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0" name="Text Box 7">
          <a:extLst>
            <a:ext uri="{FF2B5EF4-FFF2-40B4-BE49-F238E27FC236}">
              <a16:creationId xmlns:a16="http://schemas.microsoft.com/office/drawing/2014/main" id="{00000000-0008-0000-0100-00004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1" name="Text Box 7">
          <a:extLst>
            <a:ext uri="{FF2B5EF4-FFF2-40B4-BE49-F238E27FC236}">
              <a16:creationId xmlns:a16="http://schemas.microsoft.com/office/drawing/2014/main" id="{00000000-0008-0000-0100-00004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2" name="Text Box 7">
          <a:extLst>
            <a:ext uri="{FF2B5EF4-FFF2-40B4-BE49-F238E27FC236}">
              <a16:creationId xmlns:a16="http://schemas.microsoft.com/office/drawing/2014/main" id="{00000000-0008-0000-0100-00004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3" name="Text Box 7">
          <a:extLst>
            <a:ext uri="{FF2B5EF4-FFF2-40B4-BE49-F238E27FC236}">
              <a16:creationId xmlns:a16="http://schemas.microsoft.com/office/drawing/2014/main" id="{00000000-0008-0000-0100-00004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4" name="Text Box 7">
          <a:extLst>
            <a:ext uri="{FF2B5EF4-FFF2-40B4-BE49-F238E27FC236}">
              <a16:creationId xmlns:a16="http://schemas.microsoft.com/office/drawing/2014/main" id="{00000000-0008-0000-0100-00004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5" name="Text Box 7">
          <a:extLst>
            <a:ext uri="{FF2B5EF4-FFF2-40B4-BE49-F238E27FC236}">
              <a16:creationId xmlns:a16="http://schemas.microsoft.com/office/drawing/2014/main" id="{00000000-0008-0000-0100-00004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6" name="Text Box 7">
          <a:extLst>
            <a:ext uri="{FF2B5EF4-FFF2-40B4-BE49-F238E27FC236}">
              <a16:creationId xmlns:a16="http://schemas.microsoft.com/office/drawing/2014/main" id="{00000000-0008-0000-0100-00004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7" name="Text Box 7">
          <a:extLst>
            <a:ext uri="{FF2B5EF4-FFF2-40B4-BE49-F238E27FC236}">
              <a16:creationId xmlns:a16="http://schemas.microsoft.com/office/drawing/2014/main" id="{00000000-0008-0000-0100-00004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8" name="Text Box 7">
          <a:extLst>
            <a:ext uri="{FF2B5EF4-FFF2-40B4-BE49-F238E27FC236}">
              <a16:creationId xmlns:a16="http://schemas.microsoft.com/office/drawing/2014/main" id="{00000000-0008-0000-0100-00004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39" name="Text Box 7">
          <a:extLst>
            <a:ext uri="{FF2B5EF4-FFF2-40B4-BE49-F238E27FC236}">
              <a16:creationId xmlns:a16="http://schemas.microsoft.com/office/drawing/2014/main" id="{00000000-0008-0000-0100-00004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0" name="Text Box 7">
          <a:extLst>
            <a:ext uri="{FF2B5EF4-FFF2-40B4-BE49-F238E27FC236}">
              <a16:creationId xmlns:a16="http://schemas.microsoft.com/office/drawing/2014/main" id="{00000000-0008-0000-0100-00004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1" name="Text Box 7">
          <a:extLst>
            <a:ext uri="{FF2B5EF4-FFF2-40B4-BE49-F238E27FC236}">
              <a16:creationId xmlns:a16="http://schemas.microsoft.com/office/drawing/2014/main" id="{00000000-0008-0000-0100-00004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2" name="Text Box 7">
          <a:extLst>
            <a:ext uri="{FF2B5EF4-FFF2-40B4-BE49-F238E27FC236}">
              <a16:creationId xmlns:a16="http://schemas.microsoft.com/office/drawing/2014/main" id="{00000000-0008-0000-0100-00004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3" name="Text Box 7">
          <a:extLst>
            <a:ext uri="{FF2B5EF4-FFF2-40B4-BE49-F238E27FC236}">
              <a16:creationId xmlns:a16="http://schemas.microsoft.com/office/drawing/2014/main" id="{00000000-0008-0000-0100-00004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4" name="Text Box 7">
          <a:extLst>
            <a:ext uri="{FF2B5EF4-FFF2-40B4-BE49-F238E27FC236}">
              <a16:creationId xmlns:a16="http://schemas.microsoft.com/office/drawing/2014/main" id="{00000000-0008-0000-0100-00005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5" name="Text Box 7">
          <a:extLst>
            <a:ext uri="{FF2B5EF4-FFF2-40B4-BE49-F238E27FC236}">
              <a16:creationId xmlns:a16="http://schemas.microsoft.com/office/drawing/2014/main" id="{00000000-0008-0000-0100-00005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6" name="Text Box 7">
          <a:extLst>
            <a:ext uri="{FF2B5EF4-FFF2-40B4-BE49-F238E27FC236}">
              <a16:creationId xmlns:a16="http://schemas.microsoft.com/office/drawing/2014/main" id="{00000000-0008-0000-0100-00005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7" name="Text Box 7">
          <a:extLst>
            <a:ext uri="{FF2B5EF4-FFF2-40B4-BE49-F238E27FC236}">
              <a16:creationId xmlns:a16="http://schemas.microsoft.com/office/drawing/2014/main" id="{00000000-0008-0000-0100-00005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8" name="Text Box 7">
          <a:extLst>
            <a:ext uri="{FF2B5EF4-FFF2-40B4-BE49-F238E27FC236}">
              <a16:creationId xmlns:a16="http://schemas.microsoft.com/office/drawing/2014/main" id="{00000000-0008-0000-0100-00005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49" name="Text Box 7">
          <a:extLst>
            <a:ext uri="{FF2B5EF4-FFF2-40B4-BE49-F238E27FC236}">
              <a16:creationId xmlns:a16="http://schemas.microsoft.com/office/drawing/2014/main" id="{00000000-0008-0000-0100-00005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0" name="Text Box 7">
          <a:extLst>
            <a:ext uri="{FF2B5EF4-FFF2-40B4-BE49-F238E27FC236}">
              <a16:creationId xmlns:a16="http://schemas.microsoft.com/office/drawing/2014/main" id="{00000000-0008-0000-0100-00005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1" name="Text Box 7">
          <a:extLst>
            <a:ext uri="{FF2B5EF4-FFF2-40B4-BE49-F238E27FC236}">
              <a16:creationId xmlns:a16="http://schemas.microsoft.com/office/drawing/2014/main" id="{00000000-0008-0000-0100-00005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2" name="Text Box 7">
          <a:extLst>
            <a:ext uri="{FF2B5EF4-FFF2-40B4-BE49-F238E27FC236}">
              <a16:creationId xmlns:a16="http://schemas.microsoft.com/office/drawing/2014/main" id="{00000000-0008-0000-0100-00005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3" name="Text Box 7">
          <a:extLst>
            <a:ext uri="{FF2B5EF4-FFF2-40B4-BE49-F238E27FC236}">
              <a16:creationId xmlns:a16="http://schemas.microsoft.com/office/drawing/2014/main" id="{00000000-0008-0000-0100-00005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4" name="Text Box 7">
          <a:extLst>
            <a:ext uri="{FF2B5EF4-FFF2-40B4-BE49-F238E27FC236}">
              <a16:creationId xmlns:a16="http://schemas.microsoft.com/office/drawing/2014/main" id="{00000000-0008-0000-0100-00005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5" name="Text Box 7">
          <a:extLst>
            <a:ext uri="{FF2B5EF4-FFF2-40B4-BE49-F238E27FC236}">
              <a16:creationId xmlns:a16="http://schemas.microsoft.com/office/drawing/2014/main" id="{00000000-0008-0000-0100-00005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6" name="Text Box 7">
          <a:extLst>
            <a:ext uri="{FF2B5EF4-FFF2-40B4-BE49-F238E27FC236}">
              <a16:creationId xmlns:a16="http://schemas.microsoft.com/office/drawing/2014/main" id="{00000000-0008-0000-0100-00005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7" name="Text Box 7">
          <a:extLst>
            <a:ext uri="{FF2B5EF4-FFF2-40B4-BE49-F238E27FC236}">
              <a16:creationId xmlns:a16="http://schemas.microsoft.com/office/drawing/2014/main" id="{00000000-0008-0000-0100-00005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8" name="Text Box 7">
          <a:extLst>
            <a:ext uri="{FF2B5EF4-FFF2-40B4-BE49-F238E27FC236}">
              <a16:creationId xmlns:a16="http://schemas.microsoft.com/office/drawing/2014/main" id="{00000000-0008-0000-0100-00005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59" name="Text Box 7">
          <a:extLst>
            <a:ext uri="{FF2B5EF4-FFF2-40B4-BE49-F238E27FC236}">
              <a16:creationId xmlns:a16="http://schemas.microsoft.com/office/drawing/2014/main" id="{00000000-0008-0000-0100-00005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0" name="Text Box 7">
          <a:extLst>
            <a:ext uri="{FF2B5EF4-FFF2-40B4-BE49-F238E27FC236}">
              <a16:creationId xmlns:a16="http://schemas.microsoft.com/office/drawing/2014/main" id="{00000000-0008-0000-0100-00006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1" name="Text Box 7">
          <a:extLst>
            <a:ext uri="{FF2B5EF4-FFF2-40B4-BE49-F238E27FC236}">
              <a16:creationId xmlns:a16="http://schemas.microsoft.com/office/drawing/2014/main" id="{00000000-0008-0000-0100-00006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2" name="Text Box 7">
          <a:extLst>
            <a:ext uri="{FF2B5EF4-FFF2-40B4-BE49-F238E27FC236}">
              <a16:creationId xmlns:a16="http://schemas.microsoft.com/office/drawing/2014/main" id="{00000000-0008-0000-0100-00006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3" name="Text Box 7">
          <a:extLst>
            <a:ext uri="{FF2B5EF4-FFF2-40B4-BE49-F238E27FC236}">
              <a16:creationId xmlns:a16="http://schemas.microsoft.com/office/drawing/2014/main" id="{00000000-0008-0000-0100-00006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4" name="Text Box 7">
          <a:extLst>
            <a:ext uri="{FF2B5EF4-FFF2-40B4-BE49-F238E27FC236}">
              <a16:creationId xmlns:a16="http://schemas.microsoft.com/office/drawing/2014/main" id="{00000000-0008-0000-0100-00006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5" name="Text Box 7">
          <a:extLst>
            <a:ext uri="{FF2B5EF4-FFF2-40B4-BE49-F238E27FC236}">
              <a16:creationId xmlns:a16="http://schemas.microsoft.com/office/drawing/2014/main" id="{00000000-0008-0000-0100-00006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6" name="Text Box 7">
          <a:extLst>
            <a:ext uri="{FF2B5EF4-FFF2-40B4-BE49-F238E27FC236}">
              <a16:creationId xmlns:a16="http://schemas.microsoft.com/office/drawing/2014/main" id="{00000000-0008-0000-0100-00006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7" name="Text Box 7">
          <a:extLst>
            <a:ext uri="{FF2B5EF4-FFF2-40B4-BE49-F238E27FC236}">
              <a16:creationId xmlns:a16="http://schemas.microsoft.com/office/drawing/2014/main" id="{00000000-0008-0000-0100-00006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8" name="Text Box 7">
          <a:extLst>
            <a:ext uri="{FF2B5EF4-FFF2-40B4-BE49-F238E27FC236}">
              <a16:creationId xmlns:a16="http://schemas.microsoft.com/office/drawing/2014/main" id="{00000000-0008-0000-0100-00006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69" name="Text Box 7">
          <a:extLst>
            <a:ext uri="{FF2B5EF4-FFF2-40B4-BE49-F238E27FC236}">
              <a16:creationId xmlns:a16="http://schemas.microsoft.com/office/drawing/2014/main" id="{00000000-0008-0000-0100-00006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0" name="Text Box 7">
          <a:extLst>
            <a:ext uri="{FF2B5EF4-FFF2-40B4-BE49-F238E27FC236}">
              <a16:creationId xmlns:a16="http://schemas.microsoft.com/office/drawing/2014/main" id="{00000000-0008-0000-0100-00006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1" name="Text Box 7">
          <a:extLst>
            <a:ext uri="{FF2B5EF4-FFF2-40B4-BE49-F238E27FC236}">
              <a16:creationId xmlns:a16="http://schemas.microsoft.com/office/drawing/2014/main" id="{00000000-0008-0000-0100-00006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2" name="Text Box 7">
          <a:extLst>
            <a:ext uri="{FF2B5EF4-FFF2-40B4-BE49-F238E27FC236}">
              <a16:creationId xmlns:a16="http://schemas.microsoft.com/office/drawing/2014/main" id="{00000000-0008-0000-0100-00006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3" name="Text Box 7">
          <a:extLst>
            <a:ext uri="{FF2B5EF4-FFF2-40B4-BE49-F238E27FC236}">
              <a16:creationId xmlns:a16="http://schemas.microsoft.com/office/drawing/2014/main" id="{00000000-0008-0000-0100-00006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4" name="Text Box 7">
          <a:extLst>
            <a:ext uri="{FF2B5EF4-FFF2-40B4-BE49-F238E27FC236}">
              <a16:creationId xmlns:a16="http://schemas.microsoft.com/office/drawing/2014/main" id="{00000000-0008-0000-0100-00006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5" name="Text Box 7">
          <a:extLst>
            <a:ext uri="{FF2B5EF4-FFF2-40B4-BE49-F238E27FC236}">
              <a16:creationId xmlns:a16="http://schemas.microsoft.com/office/drawing/2014/main" id="{00000000-0008-0000-0100-00006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6" name="Text Box 7">
          <a:extLst>
            <a:ext uri="{FF2B5EF4-FFF2-40B4-BE49-F238E27FC236}">
              <a16:creationId xmlns:a16="http://schemas.microsoft.com/office/drawing/2014/main" id="{00000000-0008-0000-0100-00007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7" name="Text Box 7">
          <a:extLst>
            <a:ext uri="{FF2B5EF4-FFF2-40B4-BE49-F238E27FC236}">
              <a16:creationId xmlns:a16="http://schemas.microsoft.com/office/drawing/2014/main" id="{00000000-0008-0000-0100-00007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8" name="Text Box 7">
          <a:extLst>
            <a:ext uri="{FF2B5EF4-FFF2-40B4-BE49-F238E27FC236}">
              <a16:creationId xmlns:a16="http://schemas.microsoft.com/office/drawing/2014/main" id="{00000000-0008-0000-0100-00007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79" name="Text Box 7">
          <a:extLst>
            <a:ext uri="{FF2B5EF4-FFF2-40B4-BE49-F238E27FC236}">
              <a16:creationId xmlns:a16="http://schemas.microsoft.com/office/drawing/2014/main" id="{00000000-0008-0000-0100-00007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0" name="Text Box 7">
          <a:extLst>
            <a:ext uri="{FF2B5EF4-FFF2-40B4-BE49-F238E27FC236}">
              <a16:creationId xmlns:a16="http://schemas.microsoft.com/office/drawing/2014/main" id="{00000000-0008-0000-0100-00007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1" name="Text Box 7">
          <a:extLst>
            <a:ext uri="{FF2B5EF4-FFF2-40B4-BE49-F238E27FC236}">
              <a16:creationId xmlns:a16="http://schemas.microsoft.com/office/drawing/2014/main" id="{00000000-0008-0000-0100-00007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2" name="Text Box 7">
          <a:extLst>
            <a:ext uri="{FF2B5EF4-FFF2-40B4-BE49-F238E27FC236}">
              <a16:creationId xmlns:a16="http://schemas.microsoft.com/office/drawing/2014/main" id="{00000000-0008-0000-0100-00007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3" name="Text Box 7">
          <a:extLst>
            <a:ext uri="{FF2B5EF4-FFF2-40B4-BE49-F238E27FC236}">
              <a16:creationId xmlns:a16="http://schemas.microsoft.com/office/drawing/2014/main" id="{00000000-0008-0000-0100-00007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4" name="Text Box 7">
          <a:extLst>
            <a:ext uri="{FF2B5EF4-FFF2-40B4-BE49-F238E27FC236}">
              <a16:creationId xmlns:a16="http://schemas.microsoft.com/office/drawing/2014/main" id="{00000000-0008-0000-0100-00007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5" name="Text Box 7">
          <a:extLst>
            <a:ext uri="{FF2B5EF4-FFF2-40B4-BE49-F238E27FC236}">
              <a16:creationId xmlns:a16="http://schemas.microsoft.com/office/drawing/2014/main" id="{00000000-0008-0000-0100-00007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6" name="Text Box 7">
          <a:extLst>
            <a:ext uri="{FF2B5EF4-FFF2-40B4-BE49-F238E27FC236}">
              <a16:creationId xmlns:a16="http://schemas.microsoft.com/office/drawing/2014/main" id="{00000000-0008-0000-0100-00007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7" name="Text Box 7">
          <a:extLst>
            <a:ext uri="{FF2B5EF4-FFF2-40B4-BE49-F238E27FC236}">
              <a16:creationId xmlns:a16="http://schemas.microsoft.com/office/drawing/2014/main" id="{00000000-0008-0000-0100-00007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8" name="Text Box 7">
          <a:extLst>
            <a:ext uri="{FF2B5EF4-FFF2-40B4-BE49-F238E27FC236}">
              <a16:creationId xmlns:a16="http://schemas.microsoft.com/office/drawing/2014/main" id="{00000000-0008-0000-0100-00007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89" name="Text Box 7">
          <a:extLst>
            <a:ext uri="{FF2B5EF4-FFF2-40B4-BE49-F238E27FC236}">
              <a16:creationId xmlns:a16="http://schemas.microsoft.com/office/drawing/2014/main" id="{00000000-0008-0000-0100-00007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0" name="Text Box 7">
          <a:extLst>
            <a:ext uri="{FF2B5EF4-FFF2-40B4-BE49-F238E27FC236}">
              <a16:creationId xmlns:a16="http://schemas.microsoft.com/office/drawing/2014/main" id="{00000000-0008-0000-0100-00007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1" name="Text Box 7">
          <a:extLst>
            <a:ext uri="{FF2B5EF4-FFF2-40B4-BE49-F238E27FC236}">
              <a16:creationId xmlns:a16="http://schemas.microsoft.com/office/drawing/2014/main" id="{00000000-0008-0000-0100-00007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2" name="Text Box 7">
          <a:extLst>
            <a:ext uri="{FF2B5EF4-FFF2-40B4-BE49-F238E27FC236}">
              <a16:creationId xmlns:a16="http://schemas.microsoft.com/office/drawing/2014/main" id="{00000000-0008-0000-0100-00008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3" name="Text Box 7">
          <a:extLst>
            <a:ext uri="{FF2B5EF4-FFF2-40B4-BE49-F238E27FC236}">
              <a16:creationId xmlns:a16="http://schemas.microsoft.com/office/drawing/2014/main" id="{00000000-0008-0000-0100-00008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4" name="Text Box 7">
          <a:extLst>
            <a:ext uri="{FF2B5EF4-FFF2-40B4-BE49-F238E27FC236}">
              <a16:creationId xmlns:a16="http://schemas.microsoft.com/office/drawing/2014/main" id="{00000000-0008-0000-0100-00008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5" name="Text Box 7">
          <a:extLst>
            <a:ext uri="{FF2B5EF4-FFF2-40B4-BE49-F238E27FC236}">
              <a16:creationId xmlns:a16="http://schemas.microsoft.com/office/drawing/2014/main" id="{00000000-0008-0000-0100-00008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6" name="Text Box 7">
          <a:extLst>
            <a:ext uri="{FF2B5EF4-FFF2-40B4-BE49-F238E27FC236}">
              <a16:creationId xmlns:a16="http://schemas.microsoft.com/office/drawing/2014/main" id="{00000000-0008-0000-0100-00008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7" name="Text Box 7">
          <a:extLst>
            <a:ext uri="{FF2B5EF4-FFF2-40B4-BE49-F238E27FC236}">
              <a16:creationId xmlns:a16="http://schemas.microsoft.com/office/drawing/2014/main" id="{00000000-0008-0000-0100-00008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8" name="Text Box 7">
          <a:extLst>
            <a:ext uri="{FF2B5EF4-FFF2-40B4-BE49-F238E27FC236}">
              <a16:creationId xmlns:a16="http://schemas.microsoft.com/office/drawing/2014/main" id="{00000000-0008-0000-0100-00008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399" name="Text Box 7">
          <a:extLst>
            <a:ext uri="{FF2B5EF4-FFF2-40B4-BE49-F238E27FC236}">
              <a16:creationId xmlns:a16="http://schemas.microsoft.com/office/drawing/2014/main" id="{00000000-0008-0000-0100-00008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0" name="Text Box 7">
          <a:extLst>
            <a:ext uri="{FF2B5EF4-FFF2-40B4-BE49-F238E27FC236}">
              <a16:creationId xmlns:a16="http://schemas.microsoft.com/office/drawing/2014/main" id="{00000000-0008-0000-0100-00008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1" name="Text Box 7">
          <a:extLst>
            <a:ext uri="{FF2B5EF4-FFF2-40B4-BE49-F238E27FC236}">
              <a16:creationId xmlns:a16="http://schemas.microsoft.com/office/drawing/2014/main" id="{00000000-0008-0000-0100-00008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2" name="Text Box 7">
          <a:extLst>
            <a:ext uri="{FF2B5EF4-FFF2-40B4-BE49-F238E27FC236}">
              <a16:creationId xmlns:a16="http://schemas.microsoft.com/office/drawing/2014/main" id="{00000000-0008-0000-0100-00008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3" name="Text Box 7">
          <a:extLst>
            <a:ext uri="{FF2B5EF4-FFF2-40B4-BE49-F238E27FC236}">
              <a16:creationId xmlns:a16="http://schemas.microsoft.com/office/drawing/2014/main" id="{00000000-0008-0000-0100-00008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4" name="Text Box 7">
          <a:extLst>
            <a:ext uri="{FF2B5EF4-FFF2-40B4-BE49-F238E27FC236}">
              <a16:creationId xmlns:a16="http://schemas.microsoft.com/office/drawing/2014/main" id="{00000000-0008-0000-0100-00008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5" name="Text Box 7">
          <a:extLst>
            <a:ext uri="{FF2B5EF4-FFF2-40B4-BE49-F238E27FC236}">
              <a16:creationId xmlns:a16="http://schemas.microsoft.com/office/drawing/2014/main" id="{00000000-0008-0000-0100-00008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6" name="Text Box 7">
          <a:extLst>
            <a:ext uri="{FF2B5EF4-FFF2-40B4-BE49-F238E27FC236}">
              <a16:creationId xmlns:a16="http://schemas.microsoft.com/office/drawing/2014/main" id="{00000000-0008-0000-0100-00008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7" name="Text Box 7">
          <a:extLst>
            <a:ext uri="{FF2B5EF4-FFF2-40B4-BE49-F238E27FC236}">
              <a16:creationId xmlns:a16="http://schemas.microsoft.com/office/drawing/2014/main" id="{00000000-0008-0000-0100-00008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8" name="Text Box 7">
          <a:extLst>
            <a:ext uri="{FF2B5EF4-FFF2-40B4-BE49-F238E27FC236}">
              <a16:creationId xmlns:a16="http://schemas.microsoft.com/office/drawing/2014/main" id="{00000000-0008-0000-0100-00009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09" name="Text Box 7">
          <a:extLst>
            <a:ext uri="{FF2B5EF4-FFF2-40B4-BE49-F238E27FC236}">
              <a16:creationId xmlns:a16="http://schemas.microsoft.com/office/drawing/2014/main" id="{00000000-0008-0000-0100-00009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0" name="Text Box 7">
          <a:extLst>
            <a:ext uri="{FF2B5EF4-FFF2-40B4-BE49-F238E27FC236}">
              <a16:creationId xmlns:a16="http://schemas.microsoft.com/office/drawing/2014/main" id="{00000000-0008-0000-0100-00009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1" name="Text Box 7">
          <a:extLst>
            <a:ext uri="{FF2B5EF4-FFF2-40B4-BE49-F238E27FC236}">
              <a16:creationId xmlns:a16="http://schemas.microsoft.com/office/drawing/2014/main" id="{00000000-0008-0000-0100-00009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2" name="Text Box 7">
          <a:extLst>
            <a:ext uri="{FF2B5EF4-FFF2-40B4-BE49-F238E27FC236}">
              <a16:creationId xmlns:a16="http://schemas.microsoft.com/office/drawing/2014/main" id="{00000000-0008-0000-0100-00009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3" name="Text Box 7">
          <a:extLst>
            <a:ext uri="{FF2B5EF4-FFF2-40B4-BE49-F238E27FC236}">
              <a16:creationId xmlns:a16="http://schemas.microsoft.com/office/drawing/2014/main" id="{00000000-0008-0000-0100-00009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4" name="Text Box 7">
          <a:extLst>
            <a:ext uri="{FF2B5EF4-FFF2-40B4-BE49-F238E27FC236}">
              <a16:creationId xmlns:a16="http://schemas.microsoft.com/office/drawing/2014/main" id="{00000000-0008-0000-0100-00009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5" name="Text Box 7">
          <a:extLst>
            <a:ext uri="{FF2B5EF4-FFF2-40B4-BE49-F238E27FC236}">
              <a16:creationId xmlns:a16="http://schemas.microsoft.com/office/drawing/2014/main" id="{00000000-0008-0000-0100-00009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6" name="Text Box 7">
          <a:extLst>
            <a:ext uri="{FF2B5EF4-FFF2-40B4-BE49-F238E27FC236}">
              <a16:creationId xmlns:a16="http://schemas.microsoft.com/office/drawing/2014/main" id="{00000000-0008-0000-0100-00009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7" name="Text Box 7">
          <a:extLst>
            <a:ext uri="{FF2B5EF4-FFF2-40B4-BE49-F238E27FC236}">
              <a16:creationId xmlns:a16="http://schemas.microsoft.com/office/drawing/2014/main" id="{00000000-0008-0000-0100-00009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8" name="Text Box 7">
          <a:extLst>
            <a:ext uri="{FF2B5EF4-FFF2-40B4-BE49-F238E27FC236}">
              <a16:creationId xmlns:a16="http://schemas.microsoft.com/office/drawing/2014/main" id="{00000000-0008-0000-0100-00009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19" name="Text Box 7">
          <a:extLst>
            <a:ext uri="{FF2B5EF4-FFF2-40B4-BE49-F238E27FC236}">
              <a16:creationId xmlns:a16="http://schemas.microsoft.com/office/drawing/2014/main" id="{00000000-0008-0000-0100-00009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20" name="Text Box 7">
          <a:extLst>
            <a:ext uri="{FF2B5EF4-FFF2-40B4-BE49-F238E27FC236}">
              <a16:creationId xmlns:a16="http://schemas.microsoft.com/office/drawing/2014/main" id="{00000000-0008-0000-0100-00009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21" name="Text Box 7">
          <a:extLst>
            <a:ext uri="{FF2B5EF4-FFF2-40B4-BE49-F238E27FC236}">
              <a16:creationId xmlns:a16="http://schemas.microsoft.com/office/drawing/2014/main" id="{00000000-0008-0000-0100-00009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22" name="Text Box 7">
          <a:extLst>
            <a:ext uri="{FF2B5EF4-FFF2-40B4-BE49-F238E27FC236}">
              <a16:creationId xmlns:a16="http://schemas.microsoft.com/office/drawing/2014/main" id="{00000000-0008-0000-0100-00009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23" name="Text Box 7">
          <a:extLst>
            <a:ext uri="{FF2B5EF4-FFF2-40B4-BE49-F238E27FC236}">
              <a16:creationId xmlns:a16="http://schemas.microsoft.com/office/drawing/2014/main" id="{00000000-0008-0000-0100-00009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24" name="Text Box 7">
          <a:extLst>
            <a:ext uri="{FF2B5EF4-FFF2-40B4-BE49-F238E27FC236}">
              <a16:creationId xmlns:a16="http://schemas.microsoft.com/office/drawing/2014/main" id="{00000000-0008-0000-0100-0000A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25" name="Text Box 7">
          <a:extLst>
            <a:ext uri="{FF2B5EF4-FFF2-40B4-BE49-F238E27FC236}">
              <a16:creationId xmlns:a16="http://schemas.microsoft.com/office/drawing/2014/main" id="{00000000-0008-0000-0100-0000A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26" name="Text Box 7">
          <a:extLst>
            <a:ext uri="{FF2B5EF4-FFF2-40B4-BE49-F238E27FC236}">
              <a16:creationId xmlns:a16="http://schemas.microsoft.com/office/drawing/2014/main" id="{00000000-0008-0000-0100-0000A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27" name="Text Box 7">
          <a:extLst>
            <a:ext uri="{FF2B5EF4-FFF2-40B4-BE49-F238E27FC236}">
              <a16:creationId xmlns:a16="http://schemas.microsoft.com/office/drawing/2014/main" id="{00000000-0008-0000-0100-0000A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1" name="Text Box 7">
          <a:extLst>
            <a:ext uri="{FF2B5EF4-FFF2-40B4-BE49-F238E27FC236}">
              <a16:creationId xmlns:a16="http://schemas.microsoft.com/office/drawing/2014/main" id="{00000000-0008-0000-0100-0000A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2" name="Text Box 7">
          <a:extLst>
            <a:ext uri="{FF2B5EF4-FFF2-40B4-BE49-F238E27FC236}">
              <a16:creationId xmlns:a16="http://schemas.microsoft.com/office/drawing/2014/main" id="{00000000-0008-0000-0100-0000A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3" name="Text Box 7">
          <a:extLst>
            <a:ext uri="{FF2B5EF4-FFF2-40B4-BE49-F238E27FC236}">
              <a16:creationId xmlns:a16="http://schemas.microsoft.com/office/drawing/2014/main" id="{00000000-0008-0000-0100-0000A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4" name="Text Box 7">
          <a:extLst>
            <a:ext uri="{FF2B5EF4-FFF2-40B4-BE49-F238E27FC236}">
              <a16:creationId xmlns:a16="http://schemas.microsoft.com/office/drawing/2014/main" id="{00000000-0008-0000-0100-0000A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5" name="Text Box 7">
          <a:extLst>
            <a:ext uri="{FF2B5EF4-FFF2-40B4-BE49-F238E27FC236}">
              <a16:creationId xmlns:a16="http://schemas.microsoft.com/office/drawing/2014/main" id="{00000000-0008-0000-0100-0000A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6" name="Text Box 7">
          <a:extLst>
            <a:ext uri="{FF2B5EF4-FFF2-40B4-BE49-F238E27FC236}">
              <a16:creationId xmlns:a16="http://schemas.microsoft.com/office/drawing/2014/main" id="{00000000-0008-0000-0100-0000A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7" name="Text Box 7">
          <a:extLst>
            <a:ext uri="{FF2B5EF4-FFF2-40B4-BE49-F238E27FC236}">
              <a16:creationId xmlns:a16="http://schemas.microsoft.com/office/drawing/2014/main" id="{00000000-0008-0000-0100-0000A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8" name="Text Box 7">
          <a:extLst>
            <a:ext uri="{FF2B5EF4-FFF2-40B4-BE49-F238E27FC236}">
              <a16:creationId xmlns:a16="http://schemas.microsoft.com/office/drawing/2014/main" id="{00000000-0008-0000-0100-0000A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39" name="Text Box 7">
          <a:extLst>
            <a:ext uri="{FF2B5EF4-FFF2-40B4-BE49-F238E27FC236}">
              <a16:creationId xmlns:a16="http://schemas.microsoft.com/office/drawing/2014/main" id="{00000000-0008-0000-0100-0000A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0" name="Text Box 7">
          <a:extLst>
            <a:ext uri="{FF2B5EF4-FFF2-40B4-BE49-F238E27FC236}">
              <a16:creationId xmlns:a16="http://schemas.microsoft.com/office/drawing/2014/main" id="{00000000-0008-0000-0100-0000B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1" name="Text Box 7">
          <a:extLst>
            <a:ext uri="{FF2B5EF4-FFF2-40B4-BE49-F238E27FC236}">
              <a16:creationId xmlns:a16="http://schemas.microsoft.com/office/drawing/2014/main" id="{00000000-0008-0000-0100-0000B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2" name="Text Box 7">
          <a:extLst>
            <a:ext uri="{FF2B5EF4-FFF2-40B4-BE49-F238E27FC236}">
              <a16:creationId xmlns:a16="http://schemas.microsoft.com/office/drawing/2014/main" id="{00000000-0008-0000-0100-0000B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3" name="Text Box 7">
          <a:extLst>
            <a:ext uri="{FF2B5EF4-FFF2-40B4-BE49-F238E27FC236}">
              <a16:creationId xmlns:a16="http://schemas.microsoft.com/office/drawing/2014/main" id="{00000000-0008-0000-0100-0000B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4" name="Text Box 7">
          <a:extLst>
            <a:ext uri="{FF2B5EF4-FFF2-40B4-BE49-F238E27FC236}">
              <a16:creationId xmlns:a16="http://schemas.microsoft.com/office/drawing/2014/main" id="{00000000-0008-0000-0100-0000B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5" name="Text Box 7">
          <a:extLst>
            <a:ext uri="{FF2B5EF4-FFF2-40B4-BE49-F238E27FC236}">
              <a16:creationId xmlns:a16="http://schemas.microsoft.com/office/drawing/2014/main" id="{00000000-0008-0000-0100-0000B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6" name="Text Box 7">
          <a:extLst>
            <a:ext uri="{FF2B5EF4-FFF2-40B4-BE49-F238E27FC236}">
              <a16:creationId xmlns:a16="http://schemas.microsoft.com/office/drawing/2014/main" id="{00000000-0008-0000-0100-0000B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7" name="Text Box 7">
          <a:extLst>
            <a:ext uri="{FF2B5EF4-FFF2-40B4-BE49-F238E27FC236}">
              <a16:creationId xmlns:a16="http://schemas.microsoft.com/office/drawing/2014/main" id="{00000000-0008-0000-0100-0000B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8" name="Text Box 7">
          <a:extLst>
            <a:ext uri="{FF2B5EF4-FFF2-40B4-BE49-F238E27FC236}">
              <a16:creationId xmlns:a16="http://schemas.microsoft.com/office/drawing/2014/main" id="{00000000-0008-0000-0100-0000B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49" name="Text Box 7">
          <a:extLst>
            <a:ext uri="{FF2B5EF4-FFF2-40B4-BE49-F238E27FC236}">
              <a16:creationId xmlns:a16="http://schemas.microsoft.com/office/drawing/2014/main" id="{00000000-0008-0000-0100-0000B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0" name="Text Box 7">
          <a:extLst>
            <a:ext uri="{FF2B5EF4-FFF2-40B4-BE49-F238E27FC236}">
              <a16:creationId xmlns:a16="http://schemas.microsoft.com/office/drawing/2014/main" id="{00000000-0008-0000-0100-0000B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1" name="Text Box 7">
          <a:extLst>
            <a:ext uri="{FF2B5EF4-FFF2-40B4-BE49-F238E27FC236}">
              <a16:creationId xmlns:a16="http://schemas.microsoft.com/office/drawing/2014/main" id="{00000000-0008-0000-0100-0000B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2" name="Text Box 7">
          <a:extLst>
            <a:ext uri="{FF2B5EF4-FFF2-40B4-BE49-F238E27FC236}">
              <a16:creationId xmlns:a16="http://schemas.microsoft.com/office/drawing/2014/main" id="{00000000-0008-0000-0100-0000B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3" name="Text Box 7">
          <a:extLst>
            <a:ext uri="{FF2B5EF4-FFF2-40B4-BE49-F238E27FC236}">
              <a16:creationId xmlns:a16="http://schemas.microsoft.com/office/drawing/2014/main" id="{00000000-0008-0000-0100-0000B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4" name="Text Box 7">
          <a:extLst>
            <a:ext uri="{FF2B5EF4-FFF2-40B4-BE49-F238E27FC236}">
              <a16:creationId xmlns:a16="http://schemas.microsoft.com/office/drawing/2014/main" id="{00000000-0008-0000-0100-0000B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5" name="Text Box 7">
          <a:extLst>
            <a:ext uri="{FF2B5EF4-FFF2-40B4-BE49-F238E27FC236}">
              <a16:creationId xmlns:a16="http://schemas.microsoft.com/office/drawing/2014/main" id="{00000000-0008-0000-0100-0000B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6" name="Text Box 7">
          <a:extLst>
            <a:ext uri="{FF2B5EF4-FFF2-40B4-BE49-F238E27FC236}">
              <a16:creationId xmlns:a16="http://schemas.microsoft.com/office/drawing/2014/main" id="{00000000-0008-0000-0100-0000C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7" name="Text Box 7">
          <a:extLst>
            <a:ext uri="{FF2B5EF4-FFF2-40B4-BE49-F238E27FC236}">
              <a16:creationId xmlns:a16="http://schemas.microsoft.com/office/drawing/2014/main" id="{00000000-0008-0000-0100-0000C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8" name="Text Box 7">
          <a:extLst>
            <a:ext uri="{FF2B5EF4-FFF2-40B4-BE49-F238E27FC236}">
              <a16:creationId xmlns:a16="http://schemas.microsoft.com/office/drawing/2014/main" id="{00000000-0008-0000-0100-0000C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59" name="Text Box 7">
          <a:extLst>
            <a:ext uri="{FF2B5EF4-FFF2-40B4-BE49-F238E27FC236}">
              <a16:creationId xmlns:a16="http://schemas.microsoft.com/office/drawing/2014/main" id="{00000000-0008-0000-0100-0000C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0" name="Text Box 7">
          <a:extLst>
            <a:ext uri="{FF2B5EF4-FFF2-40B4-BE49-F238E27FC236}">
              <a16:creationId xmlns:a16="http://schemas.microsoft.com/office/drawing/2014/main" id="{00000000-0008-0000-0100-0000C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1" name="Text Box 7">
          <a:extLst>
            <a:ext uri="{FF2B5EF4-FFF2-40B4-BE49-F238E27FC236}">
              <a16:creationId xmlns:a16="http://schemas.microsoft.com/office/drawing/2014/main" id="{00000000-0008-0000-0100-0000C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2" name="Text Box 7">
          <a:extLst>
            <a:ext uri="{FF2B5EF4-FFF2-40B4-BE49-F238E27FC236}">
              <a16:creationId xmlns:a16="http://schemas.microsoft.com/office/drawing/2014/main" id="{00000000-0008-0000-0100-0000C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3" name="Text Box 7">
          <a:extLst>
            <a:ext uri="{FF2B5EF4-FFF2-40B4-BE49-F238E27FC236}">
              <a16:creationId xmlns:a16="http://schemas.microsoft.com/office/drawing/2014/main" id="{00000000-0008-0000-0100-0000C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4" name="Text Box 7">
          <a:extLst>
            <a:ext uri="{FF2B5EF4-FFF2-40B4-BE49-F238E27FC236}">
              <a16:creationId xmlns:a16="http://schemas.microsoft.com/office/drawing/2014/main" id="{00000000-0008-0000-0100-0000C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5" name="Text Box 7">
          <a:extLst>
            <a:ext uri="{FF2B5EF4-FFF2-40B4-BE49-F238E27FC236}">
              <a16:creationId xmlns:a16="http://schemas.microsoft.com/office/drawing/2014/main" id="{00000000-0008-0000-0100-0000C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6" name="Text Box 7">
          <a:extLst>
            <a:ext uri="{FF2B5EF4-FFF2-40B4-BE49-F238E27FC236}">
              <a16:creationId xmlns:a16="http://schemas.microsoft.com/office/drawing/2014/main" id="{00000000-0008-0000-0100-0000C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7" name="Text Box 7">
          <a:extLst>
            <a:ext uri="{FF2B5EF4-FFF2-40B4-BE49-F238E27FC236}">
              <a16:creationId xmlns:a16="http://schemas.microsoft.com/office/drawing/2014/main" id="{00000000-0008-0000-0100-0000C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8" name="Text Box 7">
          <a:extLst>
            <a:ext uri="{FF2B5EF4-FFF2-40B4-BE49-F238E27FC236}">
              <a16:creationId xmlns:a16="http://schemas.microsoft.com/office/drawing/2014/main" id="{00000000-0008-0000-0100-0000C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69" name="Text Box 7">
          <a:extLst>
            <a:ext uri="{FF2B5EF4-FFF2-40B4-BE49-F238E27FC236}">
              <a16:creationId xmlns:a16="http://schemas.microsoft.com/office/drawing/2014/main" id="{00000000-0008-0000-0100-0000C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0" name="Text Box 7">
          <a:extLst>
            <a:ext uri="{FF2B5EF4-FFF2-40B4-BE49-F238E27FC236}">
              <a16:creationId xmlns:a16="http://schemas.microsoft.com/office/drawing/2014/main" id="{00000000-0008-0000-0100-0000C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1" name="Text Box 7">
          <a:extLst>
            <a:ext uri="{FF2B5EF4-FFF2-40B4-BE49-F238E27FC236}">
              <a16:creationId xmlns:a16="http://schemas.microsoft.com/office/drawing/2014/main" id="{00000000-0008-0000-0100-0000C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2" name="Text Box 7">
          <a:extLst>
            <a:ext uri="{FF2B5EF4-FFF2-40B4-BE49-F238E27FC236}">
              <a16:creationId xmlns:a16="http://schemas.microsoft.com/office/drawing/2014/main" id="{00000000-0008-0000-0100-0000D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3" name="Text Box 7">
          <a:extLst>
            <a:ext uri="{FF2B5EF4-FFF2-40B4-BE49-F238E27FC236}">
              <a16:creationId xmlns:a16="http://schemas.microsoft.com/office/drawing/2014/main" id="{00000000-0008-0000-0100-0000D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4" name="Text Box 7">
          <a:extLst>
            <a:ext uri="{FF2B5EF4-FFF2-40B4-BE49-F238E27FC236}">
              <a16:creationId xmlns:a16="http://schemas.microsoft.com/office/drawing/2014/main" id="{00000000-0008-0000-0100-0000D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5" name="Text Box 7">
          <a:extLst>
            <a:ext uri="{FF2B5EF4-FFF2-40B4-BE49-F238E27FC236}">
              <a16:creationId xmlns:a16="http://schemas.microsoft.com/office/drawing/2014/main" id="{00000000-0008-0000-0100-0000D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6" name="Text Box 7">
          <a:extLst>
            <a:ext uri="{FF2B5EF4-FFF2-40B4-BE49-F238E27FC236}">
              <a16:creationId xmlns:a16="http://schemas.microsoft.com/office/drawing/2014/main" id="{00000000-0008-0000-0100-0000D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7" name="Text Box 7">
          <a:extLst>
            <a:ext uri="{FF2B5EF4-FFF2-40B4-BE49-F238E27FC236}">
              <a16:creationId xmlns:a16="http://schemas.microsoft.com/office/drawing/2014/main" id="{00000000-0008-0000-0100-0000D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8" name="Text Box 7">
          <a:extLst>
            <a:ext uri="{FF2B5EF4-FFF2-40B4-BE49-F238E27FC236}">
              <a16:creationId xmlns:a16="http://schemas.microsoft.com/office/drawing/2014/main" id="{00000000-0008-0000-0100-0000D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79" name="Text Box 7">
          <a:extLst>
            <a:ext uri="{FF2B5EF4-FFF2-40B4-BE49-F238E27FC236}">
              <a16:creationId xmlns:a16="http://schemas.microsoft.com/office/drawing/2014/main" id="{00000000-0008-0000-0100-0000D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0" name="Text Box 7">
          <a:extLst>
            <a:ext uri="{FF2B5EF4-FFF2-40B4-BE49-F238E27FC236}">
              <a16:creationId xmlns:a16="http://schemas.microsoft.com/office/drawing/2014/main" id="{00000000-0008-0000-0100-0000D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1" name="Text Box 7">
          <a:extLst>
            <a:ext uri="{FF2B5EF4-FFF2-40B4-BE49-F238E27FC236}">
              <a16:creationId xmlns:a16="http://schemas.microsoft.com/office/drawing/2014/main" id="{00000000-0008-0000-0100-0000D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2" name="Text Box 7">
          <a:extLst>
            <a:ext uri="{FF2B5EF4-FFF2-40B4-BE49-F238E27FC236}">
              <a16:creationId xmlns:a16="http://schemas.microsoft.com/office/drawing/2014/main" id="{00000000-0008-0000-0100-0000D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3" name="Text Box 7">
          <a:extLst>
            <a:ext uri="{FF2B5EF4-FFF2-40B4-BE49-F238E27FC236}">
              <a16:creationId xmlns:a16="http://schemas.microsoft.com/office/drawing/2014/main" id="{00000000-0008-0000-0100-0000D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4" name="Text Box 7">
          <a:extLst>
            <a:ext uri="{FF2B5EF4-FFF2-40B4-BE49-F238E27FC236}">
              <a16:creationId xmlns:a16="http://schemas.microsoft.com/office/drawing/2014/main" id="{00000000-0008-0000-0100-0000D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5" name="Text Box 7">
          <a:extLst>
            <a:ext uri="{FF2B5EF4-FFF2-40B4-BE49-F238E27FC236}">
              <a16:creationId xmlns:a16="http://schemas.microsoft.com/office/drawing/2014/main" id="{00000000-0008-0000-0100-0000D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6" name="Text Box 7">
          <a:extLst>
            <a:ext uri="{FF2B5EF4-FFF2-40B4-BE49-F238E27FC236}">
              <a16:creationId xmlns:a16="http://schemas.microsoft.com/office/drawing/2014/main" id="{00000000-0008-0000-0100-0000D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7" name="Text Box 7">
          <a:extLst>
            <a:ext uri="{FF2B5EF4-FFF2-40B4-BE49-F238E27FC236}">
              <a16:creationId xmlns:a16="http://schemas.microsoft.com/office/drawing/2014/main" id="{00000000-0008-0000-0100-0000D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8" name="Text Box 7">
          <a:extLst>
            <a:ext uri="{FF2B5EF4-FFF2-40B4-BE49-F238E27FC236}">
              <a16:creationId xmlns:a16="http://schemas.microsoft.com/office/drawing/2014/main" id="{00000000-0008-0000-0100-0000E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89" name="Text Box 7">
          <a:extLst>
            <a:ext uri="{FF2B5EF4-FFF2-40B4-BE49-F238E27FC236}">
              <a16:creationId xmlns:a16="http://schemas.microsoft.com/office/drawing/2014/main" id="{00000000-0008-0000-0100-0000E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0" name="Text Box 7">
          <a:extLst>
            <a:ext uri="{FF2B5EF4-FFF2-40B4-BE49-F238E27FC236}">
              <a16:creationId xmlns:a16="http://schemas.microsoft.com/office/drawing/2014/main" id="{00000000-0008-0000-0100-0000E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1" name="Text Box 7">
          <a:extLst>
            <a:ext uri="{FF2B5EF4-FFF2-40B4-BE49-F238E27FC236}">
              <a16:creationId xmlns:a16="http://schemas.microsoft.com/office/drawing/2014/main" id="{00000000-0008-0000-0100-0000E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2" name="Text Box 7">
          <a:extLst>
            <a:ext uri="{FF2B5EF4-FFF2-40B4-BE49-F238E27FC236}">
              <a16:creationId xmlns:a16="http://schemas.microsoft.com/office/drawing/2014/main" id="{00000000-0008-0000-0100-0000E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3" name="Text Box 7">
          <a:extLst>
            <a:ext uri="{FF2B5EF4-FFF2-40B4-BE49-F238E27FC236}">
              <a16:creationId xmlns:a16="http://schemas.microsoft.com/office/drawing/2014/main" id="{00000000-0008-0000-0100-0000E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4" name="Text Box 7">
          <a:extLst>
            <a:ext uri="{FF2B5EF4-FFF2-40B4-BE49-F238E27FC236}">
              <a16:creationId xmlns:a16="http://schemas.microsoft.com/office/drawing/2014/main" id="{00000000-0008-0000-0100-0000E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5" name="Text Box 7">
          <a:extLst>
            <a:ext uri="{FF2B5EF4-FFF2-40B4-BE49-F238E27FC236}">
              <a16:creationId xmlns:a16="http://schemas.microsoft.com/office/drawing/2014/main" id="{00000000-0008-0000-0100-0000E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6" name="Text Box 7">
          <a:extLst>
            <a:ext uri="{FF2B5EF4-FFF2-40B4-BE49-F238E27FC236}">
              <a16:creationId xmlns:a16="http://schemas.microsoft.com/office/drawing/2014/main" id="{00000000-0008-0000-0100-0000E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7" name="Text Box 7">
          <a:extLst>
            <a:ext uri="{FF2B5EF4-FFF2-40B4-BE49-F238E27FC236}">
              <a16:creationId xmlns:a16="http://schemas.microsoft.com/office/drawing/2014/main" id="{00000000-0008-0000-0100-0000E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8" name="Text Box 7">
          <a:extLst>
            <a:ext uri="{FF2B5EF4-FFF2-40B4-BE49-F238E27FC236}">
              <a16:creationId xmlns:a16="http://schemas.microsoft.com/office/drawing/2014/main" id="{00000000-0008-0000-0100-0000E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499" name="Text Box 7">
          <a:extLst>
            <a:ext uri="{FF2B5EF4-FFF2-40B4-BE49-F238E27FC236}">
              <a16:creationId xmlns:a16="http://schemas.microsoft.com/office/drawing/2014/main" id="{00000000-0008-0000-0100-0000E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0" name="Text Box 7">
          <a:extLst>
            <a:ext uri="{FF2B5EF4-FFF2-40B4-BE49-F238E27FC236}">
              <a16:creationId xmlns:a16="http://schemas.microsoft.com/office/drawing/2014/main" id="{00000000-0008-0000-0100-0000E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1" name="Text Box 7">
          <a:extLst>
            <a:ext uri="{FF2B5EF4-FFF2-40B4-BE49-F238E27FC236}">
              <a16:creationId xmlns:a16="http://schemas.microsoft.com/office/drawing/2014/main" id="{00000000-0008-0000-0100-0000E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2" name="Text Box 7">
          <a:extLst>
            <a:ext uri="{FF2B5EF4-FFF2-40B4-BE49-F238E27FC236}">
              <a16:creationId xmlns:a16="http://schemas.microsoft.com/office/drawing/2014/main" id="{00000000-0008-0000-0100-0000E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3" name="Text Box 7">
          <a:extLst>
            <a:ext uri="{FF2B5EF4-FFF2-40B4-BE49-F238E27FC236}">
              <a16:creationId xmlns:a16="http://schemas.microsoft.com/office/drawing/2014/main" id="{00000000-0008-0000-0100-0000E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4" name="Text Box 7">
          <a:extLst>
            <a:ext uri="{FF2B5EF4-FFF2-40B4-BE49-F238E27FC236}">
              <a16:creationId xmlns:a16="http://schemas.microsoft.com/office/drawing/2014/main" id="{00000000-0008-0000-0100-0000F0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5" name="Text Box 7">
          <a:extLst>
            <a:ext uri="{FF2B5EF4-FFF2-40B4-BE49-F238E27FC236}">
              <a16:creationId xmlns:a16="http://schemas.microsoft.com/office/drawing/2014/main" id="{00000000-0008-0000-0100-0000F1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6" name="Text Box 7">
          <a:extLst>
            <a:ext uri="{FF2B5EF4-FFF2-40B4-BE49-F238E27FC236}">
              <a16:creationId xmlns:a16="http://schemas.microsoft.com/office/drawing/2014/main" id="{00000000-0008-0000-0100-0000F2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7" name="Text Box 7">
          <a:extLst>
            <a:ext uri="{FF2B5EF4-FFF2-40B4-BE49-F238E27FC236}">
              <a16:creationId xmlns:a16="http://schemas.microsoft.com/office/drawing/2014/main" id="{00000000-0008-0000-0100-0000F3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8" name="Text Box 7">
          <a:extLst>
            <a:ext uri="{FF2B5EF4-FFF2-40B4-BE49-F238E27FC236}">
              <a16:creationId xmlns:a16="http://schemas.microsoft.com/office/drawing/2014/main" id="{00000000-0008-0000-0100-0000F4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09" name="Text Box 7">
          <a:extLst>
            <a:ext uri="{FF2B5EF4-FFF2-40B4-BE49-F238E27FC236}">
              <a16:creationId xmlns:a16="http://schemas.microsoft.com/office/drawing/2014/main" id="{00000000-0008-0000-0100-0000F5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0" name="Text Box 7">
          <a:extLst>
            <a:ext uri="{FF2B5EF4-FFF2-40B4-BE49-F238E27FC236}">
              <a16:creationId xmlns:a16="http://schemas.microsoft.com/office/drawing/2014/main" id="{00000000-0008-0000-0100-0000F6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1" name="Text Box 7">
          <a:extLst>
            <a:ext uri="{FF2B5EF4-FFF2-40B4-BE49-F238E27FC236}">
              <a16:creationId xmlns:a16="http://schemas.microsoft.com/office/drawing/2014/main" id="{00000000-0008-0000-0100-0000F7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2" name="Text Box 7">
          <a:extLst>
            <a:ext uri="{FF2B5EF4-FFF2-40B4-BE49-F238E27FC236}">
              <a16:creationId xmlns:a16="http://schemas.microsoft.com/office/drawing/2014/main" id="{00000000-0008-0000-0100-0000F8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3" name="Text Box 7">
          <a:extLst>
            <a:ext uri="{FF2B5EF4-FFF2-40B4-BE49-F238E27FC236}">
              <a16:creationId xmlns:a16="http://schemas.microsoft.com/office/drawing/2014/main" id="{00000000-0008-0000-0100-0000F9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4" name="Text Box 7">
          <a:extLst>
            <a:ext uri="{FF2B5EF4-FFF2-40B4-BE49-F238E27FC236}">
              <a16:creationId xmlns:a16="http://schemas.microsoft.com/office/drawing/2014/main" id="{00000000-0008-0000-0100-0000FA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5" name="Text Box 7">
          <a:extLst>
            <a:ext uri="{FF2B5EF4-FFF2-40B4-BE49-F238E27FC236}">
              <a16:creationId xmlns:a16="http://schemas.microsoft.com/office/drawing/2014/main" id="{00000000-0008-0000-0100-0000FB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6" name="Text Box 7">
          <a:extLst>
            <a:ext uri="{FF2B5EF4-FFF2-40B4-BE49-F238E27FC236}">
              <a16:creationId xmlns:a16="http://schemas.microsoft.com/office/drawing/2014/main" id="{00000000-0008-0000-0100-0000FC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7" name="Text Box 7">
          <a:extLst>
            <a:ext uri="{FF2B5EF4-FFF2-40B4-BE49-F238E27FC236}">
              <a16:creationId xmlns:a16="http://schemas.microsoft.com/office/drawing/2014/main" id="{00000000-0008-0000-0100-0000FD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8" name="Text Box 7">
          <a:extLst>
            <a:ext uri="{FF2B5EF4-FFF2-40B4-BE49-F238E27FC236}">
              <a16:creationId xmlns:a16="http://schemas.microsoft.com/office/drawing/2014/main" id="{00000000-0008-0000-0100-0000FE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19" name="Text Box 7">
          <a:extLst>
            <a:ext uri="{FF2B5EF4-FFF2-40B4-BE49-F238E27FC236}">
              <a16:creationId xmlns:a16="http://schemas.microsoft.com/office/drawing/2014/main" id="{00000000-0008-0000-0100-0000FF2C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0" name="Text Box 7">
          <a:extLst>
            <a:ext uri="{FF2B5EF4-FFF2-40B4-BE49-F238E27FC236}">
              <a16:creationId xmlns:a16="http://schemas.microsoft.com/office/drawing/2014/main" id="{00000000-0008-0000-0100-00000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1" name="Text Box 7">
          <a:extLst>
            <a:ext uri="{FF2B5EF4-FFF2-40B4-BE49-F238E27FC236}">
              <a16:creationId xmlns:a16="http://schemas.microsoft.com/office/drawing/2014/main" id="{00000000-0008-0000-0100-00000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2" name="Text Box 7">
          <a:extLst>
            <a:ext uri="{FF2B5EF4-FFF2-40B4-BE49-F238E27FC236}">
              <a16:creationId xmlns:a16="http://schemas.microsoft.com/office/drawing/2014/main" id="{00000000-0008-0000-0100-00000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3" name="Text Box 7">
          <a:extLst>
            <a:ext uri="{FF2B5EF4-FFF2-40B4-BE49-F238E27FC236}">
              <a16:creationId xmlns:a16="http://schemas.microsoft.com/office/drawing/2014/main" id="{00000000-0008-0000-0100-00000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4" name="Text Box 7">
          <a:extLst>
            <a:ext uri="{FF2B5EF4-FFF2-40B4-BE49-F238E27FC236}">
              <a16:creationId xmlns:a16="http://schemas.microsoft.com/office/drawing/2014/main" id="{00000000-0008-0000-0100-00000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5" name="Text Box 7">
          <a:extLst>
            <a:ext uri="{FF2B5EF4-FFF2-40B4-BE49-F238E27FC236}">
              <a16:creationId xmlns:a16="http://schemas.microsoft.com/office/drawing/2014/main" id="{00000000-0008-0000-0100-00000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6" name="Text Box 7">
          <a:extLst>
            <a:ext uri="{FF2B5EF4-FFF2-40B4-BE49-F238E27FC236}">
              <a16:creationId xmlns:a16="http://schemas.microsoft.com/office/drawing/2014/main" id="{00000000-0008-0000-0100-00000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7" name="Text Box 7">
          <a:extLst>
            <a:ext uri="{FF2B5EF4-FFF2-40B4-BE49-F238E27FC236}">
              <a16:creationId xmlns:a16="http://schemas.microsoft.com/office/drawing/2014/main" id="{00000000-0008-0000-0100-00000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8" name="Text Box 7">
          <a:extLst>
            <a:ext uri="{FF2B5EF4-FFF2-40B4-BE49-F238E27FC236}">
              <a16:creationId xmlns:a16="http://schemas.microsoft.com/office/drawing/2014/main" id="{00000000-0008-0000-0100-00000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29" name="Text Box 7">
          <a:extLst>
            <a:ext uri="{FF2B5EF4-FFF2-40B4-BE49-F238E27FC236}">
              <a16:creationId xmlns:a16="http://schemas.microsoft.com/office/drawing/2014/main" id="{00000000-0008-0000-0100-00000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0" name="Text Box 7">
          <a:extLst>
            <a:ext uri="{FF2B5EF4-FFF2-40B4-BE49-F238E27FC236}">
              <a16:creationId xmlns:a16="http://schemas.microsoft.com/office/drawing/2014/main" id="{00000000-0008-0000-0100-00000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1" name="Text Box 7">
          <a:extLst>
            <a:ext uri="{FF2B5EF4-FFF2-40B4-BE49-F238E27FC236}">
              <a16:creationId xmlns:a16="http://schemas.microsoft.com/office/drawing/2014/main" id="{00000000-0008-0000-0100-00000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2" name="Text Box 7">
          <a:extLst>
            <a:ext uri="{FF2B5EF4-FFF2-40B4-BE49-F238E27FC236}">
              <a16:creationId xmlns:a16="http://schemas.microsoft.com/office/drawing/2014/main" id="{00000000-0008-0000-0100-00000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3" name="Text Box 7">
          <a:extLst>
            <a:ext uri="{FF2B5EF4-FFF2-40B4-BE49-F238E27FC236}">
              <a16:creationId xmlns:a16="http://schemas.microsoft.com/office/drawing/2014/main" id="{00000000-0008-0000-0100-00000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4" name="Text Box 7">
          <a:extLst>
            <a:ext uri="{FF2B5EF4-FFF2-40B4-BE49-F238E27FC236}">
              <a16:creationId xmlns:a16="http://schemas.microsoft.com/office/drawing/2014/main" id="{00000000-0008-0000-0100-00000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5" name="Text Box 7">
          <a:extLst>
            <a:ext uri="{FF2B5EF4-FFF2-40B4-BE49-F238E27FC236}">
              <a16:creationId xmlns:a16="http://schemas.microsoft.com/office/drawing/2014/main" id="{00000000-0008-0000-0100-00000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6" name="Text Box 7">
          <a:extLst>
            <a:ext uri="{FF2B5EF4-FFF2-40B4-BE49-F238E27FC236}">
              <a16:creationId xmlns:a16="http://schemas.microsoft.com/office/drawing/2014/main" id="{00000000-0008-0000-0100-00001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7" name="Text Box 7">
          <a:extLst>
            <a:ext uri="{FF2B5EF4-FFF2-40B4-BE49-F238E27FC236}">
              <a16:creationId xmlns:a16="http://schemas.microsoft.com/office/drawing/2014/main" id="{00000000-0008-0000-0100-00001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8" name="Text Box 7">
          <a:extLst>
            <a:ext uri="{FF2B5EF4-FFF2-40B4-BE49-F238E27FC236}">
              <a16:creationId xmlns:a16="http://schemas.microsoft.com/office/drawing/2014/main" id="{00000000-0008-0000-0100-00001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39" name="Text Box 7">
          <a:extLst>
            <a:ext uri="{FF2B5EF4-FFF2-40B4-BE49-F238E27FC236}">
              <a16:creationId xmlns:a16="http://schemas.microsoft.com/office/drawing/2014/main" id="{00000000-0008-0000-0100-00001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0" name="Text Box 7">
          <a:extLst>
            <a:ext uri="{FF2B5EF4-FFF2-40B4-BE49-F238E27FC236}">
              <a16:creationId xmlns:a16="http://schemas.microsoft.com/office/drawing/2014/main" id="{00000000-0008-0000-0100-00001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1" name="Text Box 7">
          <a:extLst>
            <a:ext uri="{FF2B5EF4-FFF2-40B4-BE49-F238E27FC236}">
              <a16:creationId xmlns:a16="http://schemas.microsoft.com/office/drawing/2014/main" id="{00000000-0008-0000-0100-00001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2" name="Text Box 7">
          <a:extLst>
            <a:ext uri="{FF2B5EF4-FFF2-40B4-BE49-F238E27FC236}">
              <a16:creationId xmlns:a16="http://schemas.microsoft.com/office/drawing/2014/main" id="{00000000-0008-0000-0100-00001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3" name="Text Box 7">
          <a:extLst>
            <a:ext uri="{FF2B5EF4-FFF2-40B4-BE49-F238E27FC236}">
              <a16:creationId xmlns:a16="http://schemas.microsoft.com/office/drawing/2014/main" id="{00000000-0008-0000-0100-00001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4" name="Text Box 7">
          <a:extLst>
            <a:ext uri="{FF2B5EF4-FFF2-40B4-BE49-F238E27FC236}">
              <a16:creationId xmlns:a16="http://schemas.microsoft.com/office/drawing/2014/main" id="{00000000-0008-0000-0100-00001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5" name="Text Box 7">
          <a:extLst>
            <a:ext uri="{FF2B5EF4-FFF2-40B4-BE49-F238E27FC236}">
              <a16:creationId xmlns:a16="http://schemas.microsoft.com/office/drawing/2014/main" id="{00000000-0008-0000-0100-00001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6" name="Text Box 7">
          <a:extLst>
            <a:ext uri="{FF2B5EF4-FFF2-40B4-BE49-F238E27FC236}">
              <a16:creationId xmlns:a16="http://schemas.microsoft.com/office/drawing/2014/main" id="{00000000-0008-0000-0100-00001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7" name="Text Box 7">
          <a:extLst>
            <a:ext uri="{FF2B5EF4-FFF2-40B4-BE49-F238E27FC236}">
              <a16:creationId xmlns:a16="http://schemas.microsoft.com/office/drawing/2014/main" id="{00000000-0008-0000-0100-00001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8" name="Text Box 7">
          <a:extLst>
            <a:ext uri="{FF2B5EF4-FFF2-40B4-BE49-F238E27FC236}">
              <a16:creationId xmlns:a16="http://schemas.microsoft.com/office/drawing/2014/main" id="{00000000-0008-0000-0100-00001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49" name="Text Box 7">
          <a:extLst>
            <a:ext uri="{FF2B5EF4-FFF2-40B4-BE49-F238E27FC236}">
              <a16:creationId xmlns:a16="http://schemas.microsoft.com/office/drawing/2014/main" id="{00000000-0008-0000-0100-00001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0" name="Text Box 7">
          <a:extLst>
            <a:ext uri="{FF2B5EF4-FFF2-40B4-BE49-F238E27FC236}">
              <a16:creationId xmlns:a16="http://schemas.microsoft.com/office/drawing/2014/main" id="{00000000-0008-0000-0100-00001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1" name="Text Box 7">
          <a:extLst>
            <a:ext uri="{FF2B5EF4-FFF2-40B4-BE49-F238E27FC236}">
              <a16:creationId xmlns:a16="http://schemas.microsoft.com/office/drawing/2014/main" id="{00000000-0008-0000-0100-00001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2" name="Text Box 7">
          <a:extLst>
            <a:ext uri="{FF2B5EF4-FFF2-40B4-BE49-F238E27FC236}">
              <a16:creationId xmlns:a16="http://schemas.microsoft.com/office/drawing/2014/main" id="{00000000-0008-0000-0100-00002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3" name="Text Box 7">
          <a:extLst>
            <a:ext uri="{FF2B5EF4-FFF2-40B4-BE49-F238E27FC236}">
              <a16:creationId xmlns:a16="http://schemas.microsoft.com/office/drawing/2014/main" id="{00000000-0008-0000-0100-00002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4" name="Text Box 7">
          <a:extLst>
            <a:ext uri="{FF2B5EF4-FFF2-40B4-BE49-F238E27FC236}">
              <a16:creationId xmlns:a16="http://schemas.microsoft.com/office/drawing/2014/main" id="{00000000-0008-0000-0100-00002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5" name="Text Box 7">
          <a:extLst>
            <a:ext uri="{FF2B5EF4-FFF2-40B4-BE49-F238E27FC236}">
              <a16:creationId xmlns:a16="http://schemas.microsoft.com/office/drawing/2014/main" id="{00000000-0008-0000-0100-00002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6" name="Text Box 7">
          <a:extLst>
            <a:ext uri="{FF2B5EF4-FFF2-40B4-BE49-F238E27FC236}">
              <a16:creationId xmlns:a16="http://schemas.microsoft.com/office/drawing/2014/main" id="{00000000-0008-0000-0100-00002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7" name="Text Box 7">
          <a:extLst>
            <a:ext uri="{FF2B5EF4-FFF2-40B4-BE49-F238E27FC236}">
              <a16:creationId xmlns:a16="http://schemas.microsoft.com/office/drawing/2014/main" id="{00000000-0008-0000-0100-00002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8" name="Text Box 7">
          <a:extLst>
            <a:ext uri="{FF2B5EF4-FFF2-40B4-BE49-F238E27FC236}">
              <a16:creationId xmlns:a16="http://schemas.microsoft.com/office/drawing/2014/main" id="{00000000-0008-0000-0100-00002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59" name="Text Box 7">
          <a:extLst>
            <a:ext uri="{FF2B5EF4-FFF2-40B4-BE49-F238E27FC236}">
              <a16:creationId xmlns:a16="http://schemas.microsoft.com/office/drawing/2014/main" id="{00000000-0008-0000-0100-00002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0" name="Text Box 7">
          <a:extLst>
            <a:ext uri="{FF2B5EF4-FFF2-40B4-BE49-F238E27FC236}">
              <a16:creationId xmlns:a16="http://schemas.microsoft.com/office/drawing/2014/main" id="{00000000-0008-0000-0100-00002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1" name="Text Box 7">
          <a:extLst>
            <a:ext uri="{FF2B5EF4-FFF2-40B4-BE49-F238E27FC236}">
              <a16:creationId xmlns:a16="http://schemas.microsoft.com/office/drawing/2014/main" id="{00000000-0008-0000-0100-00002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2" name="Text Box 7">
          <a:extLst>
            <a:ext uri="{FF2B5EF4-FFF2-40B4-BE49-F238E27FC236}">
              <a16:creationId xmlns:a16="http://schemas.microsoft.com/office/drawing/2014/main" id="{00000000-0008-0000-0100-00002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3" name="Text Box 7">
          <a:extLst>
            <a:ext uri="{FF2B5EF4-FFF2-40B4-BE49-F238E27FC236}">
              <a16:creationId xmlns:a16="http://schemas.microsoft.com/office/drawing/2014/main" id="{00000000-0008-0000-0100-00002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4" name="Text Box 7">
          <a:extLst>
            <a:ext uri="{FF2B5EF4-FFF2-40B4-BE49-F238E27FC236}">
              <a16:creationId xmlns:a16="http://schemas.microsoft.com/office/drawing/2014/main" id="{00000000-0008-0000-0100-00002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5" name="Text Box 7">
          <a:extLst>
            <a:ext uri="{FF2B5EF4-FFF2-40B4-BE49-F238E27FC236}">
              <a16:creationId xmlns:a16="http://schemas.microsoft.com/office/drawing/2014/main" id="{00000000-0008-0000-0100-00002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6" name="Text Box 7">
          <a:extLst>
            <a:ext uri="{FF2B5EF4-FFF2-40B4-BE49-F238E27FC236}">
              <a16:creationId xmlns:a16="http://schemas.microsoft.com/office/drawing/2014/main" id="{00000000-0008-0000-0100-00002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7" name="Text Box 7">
          <a:extLst>
            <a:ext uri="{FF2B5EF4-FFF2-40B4-BE49-F238E27FC236}">
              <a16:creationId xmlns:a16="http://schemas.microsoft.com/office/drawing/2014/main" id="{00000000-0008-0000-0100-00002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8" name="Text Box 7">
          <a:extLst>
            <a:ext uri="{FF2B5EF4-FFF2-40B4-BE49-F238E27FC236}">
              <a16:creationId xmlns:a16="http://schemas.microsoft.com/office/drawing/2014/main" id="{00000000-0008-0000-0100-00003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69" name="Text Box 7">
          <a:extLst>
            <a:ext uri="{FF2B5EF4-FFF2-40B4-BE49-F238E27FC236}">
              <a16:creationId xmlns:a16="http://schemas.microsoft.com/office/drawing/2014/main" id="{00000000-0008-0000-0100-00003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0" name="Text Box 7">
          <a:extLst>
            <a:ext uri="{FF2B5EF4-FFF2-40B4-BE49-F238E27FC236}">
              <a16:creationId xmlns:a16="http://schemas.microsoft.com/office/drawing/2014/main" id="{00000000-0008-0000-0100-00003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1" name="Text Box 7">
          <a:extLst>
            <a:ext uri="{FF2B5EF4-FFF2-40B4-BE49-F238E27FC236}">
              <a16:creationId xmlns:a16="http://schemas.microsoft.com/office/drawing/2014/main" id="{00000000-0008-0000-0100-00003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2" name="Text Box 7">
          <a:extLst>
            <a:ext uri="{FF2B5EF4-FFF2-40B4-BE49-F238E27FC236}">
              <a16:creationId xmlns:a16="http://schemas.microsoft.com/office/drawing/2014/main" id="{00000000-0008-0000-0100-00003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3" name="Text Box 7">
          <a:extLst>
            <a:ext uri="{FF2B5EF4-FFF2-40B4-BE49-F238E27FC236}">
              <a16:creationId xmlns:a16="http://schemas.microsoft.com/office/drawing/2014/main" id="{00000000-0008-0000-0100-00003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4" name="Text Box 7">
          <a:extLst>
            <a:ext uri="{FF2B5EF4-FFF2-40B4-BE49-F238E27FC236}">
              <a16:creationId xmlns:a16="http://schemas.microsoft.com/office/drawing/2014/main" id="{00000000-0008-0000-0100-00003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5" name="Text Box 7">
          <a:extLst>
            <a:ext uri="{FF2B5EF4-FFF2-40B4-BE49-F238E27FC236}">
              <a16:creationId xmlns:a16="http://schemas.microsoft.com/office/drawing/2014/main" id="{00000000-0008-0000-0100-00003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6" name="Text Box 7">
          <a:extLst>
            <a:ext uri="{FF2B5EF4-FFF2-40B4-BE49-F238E27FC236}">
              <a16:creationId xmlns:a16="http://schemas.microsoft.com/office/drawing/2014/main" id="{00000000-0008-0000-0100-00003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7" name="Text Box 7">
          <a:extLst>
            <a:ext uri="{FF2B5EF4-FFF2-40B4-BE49-F238E27FC236}">
              <a16:creationId xmlns:a16="http://schemas.microsoft.com/office/drawing/2014/main" id="{00000000-0008-0000-0100-00003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8" name="Text Box 7">
          <a:extLst>
            <a:ext uri="{FF2B5EF4-FFF2-40B4-BE49-F238E27FC236}">
              <a16:creationId xmlns:a16="http://schemas.microsoft.com/office/drawing/2014/main" id="{00000000-0008-0000-0100-00003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79" name="Text Box 7">
          <a:extLst>
            <a:ext uri="{FF2B5EF4-FFF2-40B4-BE49-F238E27FC236}">
              <a16:creationId xmlns:a16="http://schemas.microsoft.com/office/drawing/2014/main" id="{00000000-0008-0000-0100-00003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0" name="Text Box 7">
          <a:extLst>
            <a:ext uri="{FF2B5EF4-FFF2-40B4-BE49-F238E27FC236}">
              <a16:creationId xmlns:a16="http://schemas.microsoft.com/office/drawing/2014/main" id="{00000000-0008-0000-0100-00003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1" name="Text Box 7">
          <a:extLst>
            <a:ext uri="{FF2B5EF4-FFF2-40B4-BE49-F238E27FC236}">
              <a16:creationId xmlns:a16="http://schemas.microsoft.com/office/drawing/2014/main" id="{00000000-0008-0000-0100-00003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2" name="Text Box 7">
          <a:extLst>
            <a:ext uri="{FF2B5EF4-FFF2-40B4-BE49-F238E27FC236}">
              <a16:creationId xmlns:a16="http://schemas.microsoft.com/office/drawing/2014/main" id="{00000000-0008-0000-0100-00003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3" name="Text Box 7">
          <a:extLst>
            <a:ext uri="{FF2B5EF4-FFF2-40B4-BE49-F238E27FC236}">
              <a16:creationId xmlns:a16="http://schemas.microsoft.com/office/drawing/2014/main" id="{00000000-0008-0000-0100-00003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4" name="Text Box 7">
          <a:extLst>
            <a:ext uri="{FF2B5EF4-FFF2-40B4-BE49-F238E27FC236}">
              <a16:creationId xmlns:a16="http://schemas.microsoft.com/office/drawing/2014/main" id="{00000000-0008-0000-0100-00004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5" name="Text Box 7">
          <a:extLst>
            <a:ext uri="{FF2B5EF4-FFF2-40B4-BE49-F238E27FC236}">
              <a16:creationId xmlns:a16="http://schemas.microsoft.com/office/drawing/2014/main" id="{00000000-0008-0000-0100-00004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6" name="Text Box 7">
          <a:extLst>
            <a:ext uri="{FF2B5EF4-FFF2-40B4-BE49-F238E27FC236}">
              <a16:creationId xmlns:a16="http://schemas.microsoft.com/office/drawing/2014/main" id="{00000000-0008-0000-0100-00004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7" name="Text Box 7">
          <a:extLst>
            <a:ext uri="{FF2B5EF4-FFF2-40B4-BE49-F238E27FC236}">
              <a16:creationId xmlns:a16="http://schemas.microsoft.com/office/drawing/2014/main" id="{00000000-0008-0000-0100-00004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8" name="Text Box 7">
          <a:extLst>
            <a:ext uri="{FF2B5EF4-FFF2-40B4-BE49-F238E27FC236}">
              <a16:creationId xmlns:a16="http://schemas.microsoft.com/office/drawing/2014/main" id="{00000000-0008-0000-0100-00004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89" name="Text Box 7">
          <a:extLst>
            <a:ext uri="{FF2B5EF4-FFF2-40B4-BE49-F238E27FC236}">
              <a16:creationId xmlns:a16="http://schemas.microsoft.com/office/drawing/2014/main" id="{00000000-0008-0000-0100-00004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0" name="Text Box 7">
          <a:extLst>
            <a:ext uri="{FF2B5EF4-FFF2-40B4-BE49-F238E27FC236}">
              <a16:creationId xmlns:a16="http://schemas.microsoft.com/office/drawing/2014/main" id="{00000000-0008-0000-0100-00004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1" name="Text Box 7">
          <a:extLst>
            <a:ext uri="{FF2B5EF4-FFF2-40B4-BE49-F238E27FC236}">
              <a16:creationId xmlns:a16="http://schemas.microsoft.com/office/drawing/2014/main" id="{00000000-0008-0000-0100-00004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2" name="Text Box 7">
          <a:extLst>
            <a:ext uri="{FF2B5EF4-FFF2-40B4-BE49-F238E27FC236}">
              <a16:creationId xmlns:a16="http://schemas.microsoft.com/office/drawing/2014/main" id="{00000000-0008-0000-0100-00004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3" name="Text Box 7">
          <a:extLst>
            <a:ext uri="{FF2B5EF4-FFF2-40B4-BE49-F238E27FC236}">
              <a16:creationId xmlns:a16="http://schemas.microsoft.com/office/drawing/2014/main" id="{00000000-0008-0000-0100-00004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4" name="Text Box 7">
          <a:extLst>
            <a:ext uri="{FF2B5EF4-FFF2-40B4-BE49-F238E27FC236}">
              <a16:creationId xmlns:a16="http://schemas.microsoft.com/office/drawing/2014/main" id="{00000000-0008-0000-0100-00004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5" name="Text Box 7">
          <a:extLst>
            <a:ext uri="{FF2B5EF4-FFF2-40B4-BE49-F238E27FC236}">
              <a16:creationId xmlns:a16="http://schemas.microsoft.com/office/drawing/2014/main" id="{00000000-0008-0000-0100-00004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6" name="Text Box 7">
          <a:extLst>
            <a:ext uri="{FF2B5EF4-FFF2-40B4-BE49-F238E27FC236}">
              <a16:creationId xmlns:a16="http://schemas.microsoft.com/office/drawing/2014/main" id="{00000000-0008-0000-0100-00004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7" name="Text Box 7">
          <a:extLst>
            <a:ext uri="{FF2B5EF4-FFF2-40B4-BE49-F238E27FC236}">
              <a16:creationId xmlns:a16="http://schemas.microsoft.com/office/drawing/2014/main" id="{00000000-0008-0000-0100-00004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8" name="Text Box 7">
          <a:extLst>
            <a:ext uri="{FF2B5EF4-FFF2-40B4-BE49-F238E27FC236}">
              <a16:creationId xmlns:a16="http://schemas.microsoft.com/office/drawing/2014/main" id="{00000000-0008-0000-0100-00004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599" name="Text Box 7">
          <a:extLst>
            <a:ext uri="{FF2B5EF4-FFF2-40B4-BE49-F238E27FC236}">
              <a16:creationId xmlns:a16="http://schemas.microsoft.com/office/drawing/2014/main" id="{00000000-0008-0000-0100-00004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0" name="Text Box 7">
          <a:extLst>
            <a:ext uri="{FF2B5EF4-FFF2-40B4-BE49-F238E27FC236}">
              <a16:creationId xmlns:a16="http://schemas.microsoft.com/office/drawing/2014/main" id="{00000000-0008-0000-0100-00005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1" name="Text Box 7">
          <a:extLst>
            <a:ext uri="{FF2B5EF4-FFF2-40B4-BE49-F238E27FC236}">
              <a16:creationId xmlns:a16="http://schemas.microsoft.com/office/drawing/2014/main" id="{00000000-0008-0000-0100-00005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2" name="Text Box 7">
          <a:extLst>
            <a:ext uri="{FF2B5EF4-FFF2-40B4-BE49-F238E27FC236}">
              <a16:creationId xmlns:a16="http://schemas.microsoft.com/office/drawing/2014/main" id="{00000000-0008-0000-0100-00005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3" name="Text Box 7">
          <a:extLst>
            <a:ext uri="{FF2B5EF4-FFF2-40B4-BE49-F238E27FC236}">
              <a16:creationId xmlns:a16="http://schemas.microsoft.com/office/drawing/2014/main" id="{00000000-0008-0000-0100-00005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4" name="Text Box 7">
          <a:extLst>
            <a:ext uri="{FF2B5EF4-FFF2-40B4-BE49-F238E27FC236}">
              <a16:creationId xmlns:a16="http://schemas.microsoft.com/office/drawing/2014/main" id="{00000000-0008-0000-0100-00005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5" name="Text Box 7">
          <a:extLst>
            <a:ext uri="{FF2B5EF4-FFF2-40B4-BE49-F238E27FC236}">
              <a16:creationId xmlns:a16="http://schemas.microsoft.com/office/drawing/2014/main" id="{00000000-0008-0000-0100-00005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6" name="Text Box 7">
          <a:extLst>
            <a:ext uri="{FF2B5EF4-FFF2-40B4-BE49-F238E27FC236}">
              <a16:creationId xmlns:a16="http://schemas.microsoft.com/office/drawing/2014/main" id="{00000000-0008-0000-0100-00005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7" name="Text Box 7">
          <a:extLst>
            <a:ext uri="{FF2B5EF4-FFF2-40B4-BE49-F238E27FC236}">
              <a16:creationId xmlns:a16="http://schemas.microsoft.com/office/drawing/2014/main" id="{00000000-0008-0000-0100-00005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8" name="Text Box 7">
          <a:extLst>
            <a:ext uri="{FF2B5EF4-FFF2-40B4-BE49-F238E27FC236}">
              <a16:creationId xmlns:a16="http://schemas.microsoft.com/office/drawing/2014/main" id="{00000000-0008-0000-0100-00005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09" name="Text Box 7">
          <a:extLst>
            <a:ext uri="{FF2B5EF4-FFF2-40B4-BE49-F238E27FC236}">
              <a16:creationId xmlns:a16="http://schemas.microsoft.com/office/drawing/2014/main" id="{00000000-0008-0000-0100-00005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0" name="Text Box 7">
          <a:extLst>
            <a:ext uri="{FF2B5EF4-FFF2-40B4-BE49-F238E27FC236}">
              <a16:creationId xmlns:a16="http://schemas.microsoft.com/office/drawing/2014/main" id="{00000000-0008-0000-0100-00005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1" name="Text Box 7">
          <a:extLst>
            <a:ext uri="{FF2B5EF4-FFF2-40B4-BE49-F238E27FC236}">
              <a16:creationId xmlns:a16="http://schemas.microsoft.com/office/drawing/2014/main" id="{00000000-0008-0000-0100-00005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2" name="Text Box 7">
          <a:extLst>
            <a:ext uri="{FF2B5EF4-FFF2-40B4-BE49-F238E27FC236}">
              <a16:creationId xmlns:a16="http://schemas.microsoft.com/office/drawing/2014/main" id="{00000000-0008-0000-0100-00005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3" name="Text Box 7">
          <a:extLst>
            <a:ext uri="{FF2B5EF4-FFF2-40B4-BE49-F238E27FC236}">
              <a16:creationId xmlns:a16="http://schemas.microsoft.com/office/drawing/2014/main" id="{00000000-0008-0000-0100-00005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4" name="Text Box 7">
          <a:extLst>
            <a:ext uri="{FF2B5EF4-FFF2-40B4-BE49-F238E27FC236}">
              <a16:creationId xmlns:a16="http://schemas.microsoft.com/office/drawing/2014/main" id="{00000000-0008-0000-0100-00005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5" name="Text Box 7">
          <a:extLst>
            <a:ext uri="{FF2B5EF4-FFF2-40B4-BE49-F238E27FC236}">
              <a16:creationId xmlns:a16="http://schemas.microsoft.com/office/drawing/2014/main" id="{00000000-0008-0000-0100-00005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6" name="Text Box 7">
          <a:extLst>
            <a:ext uri="{FF2B5EF4-FFF2-40B4-BE49-F238E27FC236}">
              <a16:creationId xmlns:a16="http://schemas.microsoft.com/office/drawing/2014/main" id="{00000000-0008-0000-0100-00006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7" name="Text Box 7">
          <a:extLst>
            <a:ext uri="{FF2B5EF4-FFF2-40B4-BE49-F238E27FC236}">
              <a16:creationId xmlns:a16="http://schemas.microsoft.com/office/drawing/2014/main" id="{00000000-0008-0000-0100-00006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8" name="Text Box 7">
          <a:extLst>
            <a:ext uri="{FF2B5EF4-FFF2-40B4-BE49-F238E27FC236}">
              <a16:creationId xmlns:a16="http://schemas.microsoft.com/office/drawing/2014/main" id="{00000000-0008-0000-0100-00006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19" name="Text Box 7">
          <a:extLst>
            <a:ext uri="{FF2B5EF4-FFF2-40B4-BE49-F238E27FC236}">
              <a16:creationId xmlns:a16="http://schemas.microsoft.com/office/drawing/2014/main" id="{00000000-0008-0000-0100-00006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0" name="Text Box 7">
          <a:extLst>
            <a:ext uri="{FF2B5EF4-FFF2-40B4-BE49-F238E27FC236}">
              <a16:creationId xmlns:a16="http://schemas.microsoft.com/office/drawing/2014/main" id="{00000000-0008-0000-0100-00006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1" name="Text Box 7">
          <a:extLst>
            <a:ext uri="{FF2B5EF4-FFF2-40B4-BE49-F238E27FC236}">
              <a16:creationId xmlns:a16="http://schemas.microsoft.com/office/drawing/2014/main" id="{00000000-0008-0000-0100-00006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2" name="Text Box 7">
          <a:extLst>
            <a:ext uri="{FF2B5EF4-FFF2-40B4-BE49-F238E27FC236}">
              <a16:creationId xmlns:a16="http://schemas.microsoft.com/office/drawing/2014/main" id="{00000000-0008-0000-0100-00006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3" name="Text Box 7">
          <a:extLst>
            <a:ext uri="{FF2B5EF4-FFF2-40B4-BE49-F238E27FC236}">
              <a16:creationId xmlns:a16="http://schemas.microsoft.com/office/drawing/2014/main" id="{00000000-0008-0000-0100-00006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4" name="Text Box 7">
          <a:extLst>
            <a:ext uri="{FF2B5EF4-FFF2-40B4-BE49-F238E27FC236}">
              <a16:creationId xmlns:a16="http://schemas.microsoft.com/office/drawing/2014/main" id="{00000000-0008-0000-0100-00006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5" name="Text Box 7">
          <a:extLst>
            <a:ext uri="{FF2B5EF4-FFF2-40B4-BE49-F238E27FC236}">
              <a16:creationId xmlns:a16="http://schemas.microsoft.com/office/drawing/2014/main" id="{00000000-0008-0000-0100-00006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6" name="Text Box 7">
          <a:extLst>
            <a:ext uri="{FF2B5EF4-FFF2-40B4-BE49-F238E27FC236}">
              <a16:creationId xmlns:a16="http://schemas.microsoft.com/office/drawing/2014/main" id="{00000000-0008-0000-0100-00006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7" name="Text Box 7">
          <a:extLst>
            <a:ext uri="{FF2B5EF4-FFF2-40B4-BE49-F238E27FC236}">
              <a16:creationId xmlns:a16="http://schemas.microsoft.com/office/drawing/2014/main" id="{00000000-0008-0000-0100-00006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8" name="Text Box 7">
          <a:extLst>
            <a:ext uri="{FF2B5EF4-FFF2-40B4-BE49-F238E27FC236}">
              <a16:creationId xmlns:a16="http://schemas.microsoft.com/office/drawing/2014/main" id="{00000000-0008-0000-0100-00006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29" name="Text Box 7">
          <a:extLst>
            <a:ext uri="{FF2B5EF4-FFF2-40B4-BE49-F238E27FC236}">
              <a16:creationId xmlns:a16="http://schemas.microsoft.com/office/drawing/2014/main" id="{00000000-0008-0000-0100-00006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0" name="Text Box 7">
          <a:extLst>
            <a:ext uri="{FF2B5EF4-FFF2-40B4-BE49-F238E27FC236}">
              <a16:creationId xmlns:a16="http://schemas.microsoft.com/office/drawing/2014/main" id="{00000000-0008-0000-0100-00006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1" name="Text Box 7">
          <a:extLst>
            <a:ext uri="{FF2B5EF4-FFF2-40B4-BE49-F238E27FC236}">
              <a16:creationId xmlns:a16="http://schemas.microsoft.com/office/drawing/2014/main" id="{00000000-0008-0000-0100-00006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2" name="Text Box 7">
          <a:extLst>
            <a:ext uri="{FF2B5EF4-FFF2-40B4-BE49-F238E27FC236}">
              <a16:creationId xmlns:a16="http://schemas.microsoft.com/office/drawing/2014/main" id="{00000000-0008-0000-0100-00007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3" name="Text Box 7">
          <a:extLst>
            <a:ext uri="{FF2B5EF4-FFF2-40B4-BE49-F238E27FC236}">
              <a16:creationId xmlns:a16="http://schemas.microsoft.com/office/drawing/2014/main" id="{00000000-0008-0000-0100-00007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4" name="Text Box 7">
          <a:extLst>
            <a:ext uri="{FF2B5EF4-FFF2-40B4-BE49-F238E27FC236}">
              <a16:creationId xmlns:a16="http://schemas.microsoft.com/office/drawing/2014/main" id="{00000000-0008-0000-0100-00007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5" name="Text Box 7">
          <a:extLst>
            <a:ext uri="{FF2B5EF4-FFF2-40B4-BE49-F238E27FC236}">
              <a16:creationId xmlns:a16="http://schemas.microsoft.com/office/drawing/2014/main" id="{00000000-0008-0000-0100-00007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6" name="Text Box 7">
          <a:extLst>
            <a:ext uri="{FF2B5EF4-FFF2-40B4-BE49-F238E27FC236}">
              <a16:creationId xmlns:a16="http://schemas.microsoft.com/office/drawing/2014/main" id="{00000000-0008-0000-0100-00007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7" name="Text Box 7">
          <a:extLst>
            <a:ext uri="{FF2B5EF4-FFF2-40B4-BE49-F238E27FC236}">
              <a16:creationId xmlns:a16="http://schemas.microsoft.com/office/drawing/2014/main" id="{00000000-0008-0000-0100-00007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8" name="Text Box 7">
          <a:extLst>
            <a:ext uri="{FF2B5EF4-FFF2-40B4-BE49-F238E27FC236}">
              <a16:creationId xmlns:a16="http://schemas.microsoft.com/office/drawing/2014/main" id="{00000000-0008-0000-0100-00007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39" name="Text Box 7">
          <a:extLst>
            <a:ext uri="{FF2B5EF4-FFF2-40B4-BE49-F238E27FC236}">
              <a16:creationId xmlns:a16="http://schemas.microsoft.com/office/drawing/2014/main" id="{00000000-0008-0000-0100-00007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0" name="Text Box 7">
          <a:extLst>
            <a:ext uri="{FF2B5EF4-FFF2-40B4-BE49-F238E27FC236}">
              <a16:creationId xmlns:a16="http://schemas.microsoft.com/office/drawing/2014/main" id="{00000000-0008-0000-0100-00007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1" name="Text Box 7">
          <a:extLst>
            <a:ext uri="{FF2B5EF4-FFF2-40B4-BE49-F238E27FC236}">
              <a16:creationId xmlns:a16="http://schemas.microsoft.com/office/drawing/2014/main" id="{00000000-0008-0000-0100-00007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2" name="Text Box 7">
          <a:extLst>
            <a:ext uri="{FF2B5EF4-FFF2-40B4-BE49-F238E27FC236}">
              <a16:creationId xmlns:a16="http://schemas.microsoft.com/office/drawing/2014/main" id="{00000000-0008-0000-0100-00007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3" name="Text Box 7">
          <a:extLst>
            <a:ext uri="{FF2B5EF4-FFF2-40B4-BE49-F238E27FC236}">
              <a16:creationId xmlns:a16="http://schemas.microsoft.com/office/drawing/2014/main" id="{00000000-0008-0000-0100-00007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4" name="Text Box 7">
          <a:extLst>
            <a:ext uri="{FF2B5EF4-FFF2-40B4-BE49-F238E27FC236}">
              <a16:creationId xmlns:a16="http://schemas.microsoft.com/office/drawing/2014/main" id="{00000000-0008-0000-0100-00007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5" name="Text Box 7">
          <a:extLst>
            <a:ext uri="{FF2B5EF4-FFF2-40B4-BE49-F238E27FC236}">
              <a16:creationId xmlns:a16="http://schemas.microsoft.com/office/drawing/2014/main" id="{00000000-0008-0000-0100-00007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6" name="Text Box 7">
          <a:extLst>
            <a:ext uri="{FF2B5EF4-FFF2-40B4-BE49-F238E27FC236}">
              <a16:creationId xmlns:a16="http://schemas.microsoft.com/office/drawing/2014/main" id="{00000000-0008-0000-0100-00007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7" name="Text Box 7">
          <a:extLst>
            <a:ext uri="{FF2B5EF4-FFF2-40B4-BE49-F238E27FC236}">
              <a16:creationId xmlns:a16="http://schemas.microsoft.com/office/drawing/2014/main" id="{00000000-0008-0000-0100-00007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8" name="Text Box 7">
          <a:extLst>
            <a:ext uri="{FF2B5EF4-FFF2-40B4-BE49-F238E27FC236}">
              <a16:creationId xmlns:a16="http://schemas.microsoft.com/office/drawing/2014/main" id="{00000000-0008-0000-0100-00008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49" name="Text Box 7">
          <a:extLst>
            <a:ext uri="{FF2B5EF4-FFF2-40B4-BE49-F238E27FC236}">
              <a16:creationId xmlns:a16="http://schemas.microsoft.com/office/drawing/2014/main" id="{00000000-0008-0000-0100-00008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0" name="Text Box 7">
          <a:extLst>
            <a:ext uri="{FF2B5EF4-FFF2-40B4-BE49-F238E27FC236}">
              <a16:creationId xmlns:a16="http://schemas.microsoft.com/office/drawing/2014/main" id="{00000000-0008-0000-0100-00008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1" name="Text Box 7">
          <a:extLst>
            <a:ext uri="{FF2B5EF4-FFF2-40B4-BE49-F238E27FC236}">
              <a16:creationId xmlns:a16="http://schemas.microsoft.com/office/drawing/2014/main" id="{00000000-0008-0000-0100-00008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2" name="Text Box 7">
          <a:extLst>
            <a:ext uri="{FF2B5EF4-FFF2-40B4-BE49-F238E27FC236}">
              <a16:creationId xmlns:a16="http://schemas.microsoft.com/office/drawing/2014/main" id="{00000000-0008-0000-0100-00008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3" name="Text Box 7">
          <a:extLst>
            <a:ext uri="{FF2B5EF4-FFF2-40B4-BE49-F238E27FC236}">
              <a16:creationId xmlns:a16="http://schemas.microsoft.com/office/drawing/2014/main" id="{00000000-0008-0000-0100-00008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4" name="Text Box 7">
          <a:extLst>
            <a:ext uri="{FF2B5EF4-FFF2-40B4-BE49-F238E27FC236}">
              <a16:creationId xmlns:a16="http://schemas.microsoft.com/office/drawing/2014/main" id="{00000000-0008-0000-0100-00008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5" name="Text Box 7">
          <a:extLst>
            <a:ext uri="{FF2B5EF4-FFF2-40B4-BE49-F238E27FC236}">
              <a16:creationId xmlns:a16="http://schemas.microsoft.com/office/drawing/2014/main" id="{00000000-0008-0000-0100-00008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6" name="Text Box 7">
          <a:extLst>
            <a:ext uri="{FF2B5EF4-FFF2-40B4-BE49-F238E27FC236}">
              <a16:creationId xmlns:a16="http://schemas.microsoft.com/office/drawing/2014/main" id="{00000000-0008-0000-0100-00008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7" name="Text Box 7">
          <a:extLst>
            <a:ext uri="{FF2B5EF4-FFF2-40B4-BE49-F238E27FC236}">
              <a16:creationId xmlns:a16="http://schemas.microsoft.com/office/drawing/2014/main" id="{00000000-0008-0000-0100-00008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8" name="Text Box 7">
          <a:extLst>
            <a:ext uri="{FF2B5EF4-FFF2-40B4-BE49-F238E27FC236}">
              <a16:creationId xmlns:a16="http://schemas.microsoft.com/office/drawing/2014/main" id="{00000000-0008-0000-0100-00008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59" name="Text Box 7">
          <a:extLst>
            <a:ext uri="{FF2B5EF4-FFF2-40B4-BE49-F238E27FC236}">
              <a16:creationId xmlns:a16="http://schemas.microsoft.com/office/drawing/2014/main" id="{00000000-0008-0000-0100-00008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0" name="Text Box 7">
          <a:extLst>
            <a:ext uri="{FF2B5EF4-FFF2-40B4-BE49-F238E27FC236}">
              <a16:creationId xmlns:a16="http://schemas.microsoft.com/office/drawing/2014/main" id="{00000000-0008-0000-0100-00008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1" name="Text Box 7">
          <a:extLst>
            <a:ext uri="{FF2B5EF4-FFF2-40B4-BE49-F238E27FC236}">
              <a16:creationId xmlns:a16="http://schemas.microsoft.com/office/drawing/2014/main" id="{00000000-0008-0000-0100-00008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2" name="Text Box 7">
          <a:extLst>
            <a:ext uri="{FF2B5EF4-FFF2-40B4-BE49-F238E27FC236}">
              <a16:creationId xmlns:a16="http://schemas.microsoft.com/office/drawing/2014/main" id="{00000000-0008-0000-0100-00008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3" name="Text Box 7">
          <a:extLst>
            <a:ext uri="{FF2B5EF4-FFF2-40B4-BE49-F238E27FC236}">
              <a16:creationId xmlns:a16="http://schemas.microsoft.com/office/drawing/2014/main" id="{00000000-0008-0000-0100-00008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4" name="Text Box 7">
          <a:extLst>
            <a:ext uri="{FF2B5EF4-FFF2-40B4-BE49-F238E27FC236}">
              <a16:creationId xmlns:a16="http://schemas.microsoft.com/office/drawing/2014/main" id="{00000000-0008-0000-0100-00009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5" name="Text Box 7">
          <a:extLst>
            <a:ext uri="{FF2B5EF4-FFF2-40B4-BE49-F238E27FC236}">
              <a16:creationId xmlns:a16="http://schemas.microsoft.com/office/drawing/2014/main" id="{00000000-0008-0000-0100-00009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6" name="Text Box 7">
          <a:extLst>
            <a:ext uri="{FF2B5EF4-FFF2-40B4-BE49-F238E27FC236}">
              <a16:creationId xmlns:a16="http://schemas.microsoft.com/office/drawing/2014/main" id="{00000000-0008-0000-0100-00009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7" name="Text Box 7">
          <a:extLst>
            <a:ext uri="{FF2B5EF4-FFF2-40B4-BE49-F238E27FC236}">
              <a16:creationId xmlns:a16="http://schemas.microsoft.com/office/drawing/2014/main" id="{00000000-0008-0000-0100-00009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8" name="Text Box 7">
          <a:extLst>
            <a:ext uri="{FF2B5EF4-FFF2-40B4-BE49-F238E27FC236}">
              <a16:creationId xmlns:a16="http://schemas.microsoft.com/office/drawing/2014/main" id="{00000000-0008-0000-0100-00009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69" name="Text Box 7">
          <a:extLst>
            <a:ext uri="{FF2B5EF4-FFF2-40B4-BE49-F238E27FC236}">
              <a16:creationId xmlns:a16="http://schemas.microsoft.com/office/drawing/2014/main" id="{00000000-0008-0000-0100-00009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0" name="Text Box 7">
          <a:extLst>
            <a:ext uri="{FF2B5EF4-FFF2-40B4-BE49-F238E27FC236}">
              <a16:creationId xmlns:a16="http://schemas.microsoft.com/office/drawing/2014/main" id="{00000000-0008-0000-0100-00009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1" name="Text Box 7">
          <a:extLst>
            <a:ext uri="{FF2B5EF4-FFF2-40B4-BE49-F238E27FC236}">
              <a16:creationId xmlns:a16="http://schemas.microsoft.com/office/drawing/2014/main" id="{00000000-0008-0000-0100-00009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2" name="Text Box 7">
          <a:extLst>
            <a:ext uri="{FF2B5EF4-FFF2-40B4-BE49-F238E27FC236}">
              <a16:creationId xmlns:a16="http://schemas.microsoft.com/office/drawing/2014/main" id="{00000000-0008-0000-0100-00009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3" name="Text Box 7">
          <a:extLst>
            <a:ext uri="{FF2B5EF4-FFF2-40B4-BE49-F238E27FC236}">
              <a16:creationId xmlns:a16="http://schemas.microsoft.com/office/drawing/2014/main" id="{00000000-0008-0000-0100-00009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4" name="Text Box 7">
          <a:extLst>
            <a:ext uri="{FF2B5EF4-FFF2-40B4-BE49-F238E27FC236}">
              <a16:creationId xmlns:a16="http://schemas.microsoft.com/office/drawing/2014/main" id="{00000000-0008-0000-0100-00009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5" name="Text Box 7">
          <a:extLst>
            <a:ext uri="{FF2B5EF4-FFF2-40B4-BE49-F238E27FC236}">
              <a16:creationId xmlns:a16="http://schemas.microsoft.com/office/drawing/2014/main" id="{00000000-0008-0000-0100-00009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6" name="Text Box 7">
          <a:extLst>
            <a:ext uri="{FF2B5EF4-FFF2-40B4-BE49-F238E27FC236}">
              <a16:creationId xmlns:a16="http://schemas.microsoft.com/office/drawing/2014/main" id="{00000000-0008-0000-0100-00009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7" name="Text Box 7">
          <a:extLst>
            <a:ext uri="{FF2B5EF4-FFF2-40B4-BE49-F238E27FC236}">
              <a16:creationId xmlns:a16="http://schemas.microsoft.com/office/drawing/2014/main" id="{00000000-0008-0000-0100-00009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8" name="Text Box 7">
          <a:extLst>
            <a:ext uri="{FF2B5EF4-FFF2-40B4-BE49-F238E27FC236}">
              <a16:creationId xmlns:a16="http://schemas.microsoft.com/office/drawing/2014/main" id="{00000000-0008-0000-0100-00009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79" name="Text Box 7">
          <a:extLst>
            <a:ext uri="{FF2B5EF4-FFF2-40B4-BE49-F238E27FC236}">
              <a16:creationId xmlns:a16="http://schemas.microsoft.com/office/drawing/2014/main" id="{00000000-0008-0000-0100-00009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0" name="Text Box 7">
          <a:extLst>
            <a:ext uri="{FF2B5EF4-FFF2-40B4-BE49-F238E27FC236}">
              <a16:creationId xmlns:a16="http://schemas.microsoft.com/office/drawing/2014/main" id="{00000000-0008-0000-0100-0000A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1" name="Text Box 7">
          <a:extLst>
            <a:ext uri="{FF2B5EF4-FFF2-40B4-BE49-F238E27FC236}">
              <a16:creationId xmlns:a16="http://schemas.microsoft.com/office/drawing/2014/main" id="{00000000-0008-0000-0100-0000A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2" name="Text Box 7">
          <a:extLst>
            <a:ext uri="{FF2B5EF4-FFF2-40B4-BE49-F238E27FC236}">
              <a16:creationId xmlns:a16="http://schemas.microsoft.com/office/drawing/2014/main" id="{00000000-0008-0000-0100-0000A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3" name="Text Box 7">
          <a:extLst>
            <a:ext uri="{FF2B5EF4-FFF2-40B4-BE49-F238E27FC236}">
              <a16:creationId xmlns:a16="http://schemas.microsoft.com/office/drawing/2014/main" id="{00000000-0008-0000-0100-0000A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4" name="Text Box 7">
          <a:extLst>
            <a:ext uri="{FF2B5EF4-FFF2-40B4-BE49-F238E27FC236}">
              <a16:creationId xmlns:a16="http://schemas.microsoft.com/office/drawing/2014/main" id="{00000000-0008-0000-0100-0000A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5" name="Text Box 7">
          <a:extLst>
            <a:ext uri="{FF2B5EF4-FFF2-40B4-BE49-F238E27FC236}">
              <a16:creationId xmlns:a16="http://schemas.microsoft.com/office/drawing/2014/main" id="{00000000-0008-0000-0100-0000A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6" name="Text Box 7">
          <a:extLst>
            <a:ext uri="{FF2B5EF4-FFF2-40B4-BE49-F238E27FC236}">
              <a16:creationId xmlns:a16="http://schemas.microsoft.com/office/drawing/2014/main" id="{00000000-0008-0000-0100-0000A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7" name="Text Box 7">
          <a:extLst>
            <a:ext uri="{FF2B5EF4-FFF2-40B4-BE49-F238E27FC236}">
              <a16:creationId xmlns:a16="http://schemas.microsoft.com/office/drawing/2014/main" id="{00000000-0008-0000-0100-0000A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8" name="Text Box 7">
          <a:extLst>
            <a:ext uri="{FF2B5EF4-FFF2-40B4-BE49-F238E27FC236}">
              <a16:creationId xmlns:a16="http://schemas.microsoft.com/office/drawing/2014/main" id="{00000000-0008-0000-0100-0000A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89" name="Text Box 7">
          <a:extLst>
            <a:ext uri="{FF2B5EF4-FFF2-40B4-BE49-F238E27FC236}">
              <a16:creationId xmlns:a16="http://schemas.microsoft.com/office/drawing/2014/main" id="{00000000-0008-0000-0100-0000A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0" name="Text Box 7">
          <a:extLst>
            <a:ext uri="{FF2B5EF4-FFF2-40B4-BE49-F238E27FC236}">
              <a16:creationId xmlns:a16="http://schemas.microsoft.com/office/drawing/2014/main" id="{00000000-0008-0000-0100-0000A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2" name="Text Box 7">
          <a:extLst>
            <a:ext uri="{FF2B5EF4-FFF2-40B4-BE49-F238E27FC236}">
              <a16:creationId xmlns:a16="http://schemas.microsoft.com/office/drawing/2014/main" id="{00000000-0008-0000-0100-0000A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3" name="Text Box 7">
          <a:extLst>
            <a:ext uri="{FF2B5EF4-FFF2-40B4-BE49-F238E27FC236}">
              <a16:creationId xmlns:a16="http://schemas.microsoft.com/office/drawing/2014/main" id="{00000000-0008-0000-0100-0000A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4" name="Text Box 7">
          <a:extLst>
            <a:ext uri="{FF2B5EF4-FFF2-40B4-BE49-F238E27FC236}">
              <a16:creationId xmlns:a16="http://schemas.microsoft.com/office/drawing/2014/main" id="{00000000-0008-0000-0100-0000A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5" name="Text Box 7">
          <a:extLst>
            <a:ext uri="{FF2B5EF4-FFF2-40B4-BE49-F238E27FC236}">
              <a16:creationId xmlns:a16="http://schemas.microsoft.com/office/drawing/2014/main" id="{00000000-0008-0000-0100-0000A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6" name="Text Box 7">
          <a:extLst>
            <a:ext uri="{FF2B5EF4-FFF2-40B4-BE49-F238E27FC236}">
              <a16:creationId xmlns:a16="http://schemas.microsoft.com/office/drawing/2014/main" id="{00000000-0008-0000-0100-0000B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7" name="Text Box 7">
          <a:extLst>
            <a:ext uri="{FF2B5EF4-FFF2-40B4-BE49-F238E27FC236}">
              <a16:creationId xmlns:a16="http://schemas.microsoft.com/office/drawing/2014/main" id="{00000000-0008-0000-0100-0000B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8" name="Text Box 7">
          <a:extLst>
            <a:ext uri="{FF2B5EF4-FFF2-40B4-BE49-F238E27FC236}">
              <a16:creationId xmlns:a16="http://schemas.microsoft.com/office/drawing/2014/main" id="{00000000-0008-0000-0100-0000B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699" name="Text Box 7">
          <a:extLst>
            <a:ext uri="{FF2B5EF4-FFF2-40B4-BE49-F238E27FC236}">
              <a16:creationId xmlns:a16="http://schemas.microsoft.com/office/drawing/2014/main" id="{00000000-0008-0000-0100-0000B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0" name="Text Box 7">
          <a:extLst>
            <a:ext uri="{FF2B5EF4-FFF2-40B4-BE49-F238E27FC236}">
              <a16:creationId xmlns:a16="http://schemas.microsoft.com/office/drawing/2014/main" id="{00000000-0008-0000-0100-0000B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1" name="Text Box 7">
          <a:extLst>
            <a:ext uri="{FF2B5EF4-FFF2-40B4-BE49-F238E27FC236}">
              <a16:creationId xmlns:a16="http://schemas.microsoft.com/office/drawing/2014/main" id="{00000000-0008-0000-0100-0000B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2" name="Text Box 7">
          <a:extLst>
            <a:ext uri="{FF2B5EF4-FFF2-40B4-BE49-F238E27FC236}">
              <a16:creationId xmlns:a16="http://schemas.microsoft.com/office/drawing/2014/main" id="{00000000-0008-0000-0100-0000B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3" name="Text Box 7">
          <a:extLst>
            <a:ext uri="{FF2B5EF4-FFF2-40B4-BE49-F238E27FC236}">
              <a16:creationId xmlns:a16="http://schemas.microsoft.com/office/drawing/2014/main" id="{00000000-0008-0000-0100-0000B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4" name="Text Box 7">
          <a:extLst>
            <a:ext uri="{FF2B5EF4-FFF2-40B4-BE49-F238E27FC236}">
              <a16:creationId xmlns:a16="http://schemas.microsoft.com/office/drawing/2014/main" id="{00000000-0008-0000-0100-0000B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5" name="Text Box 7">
          <a:extLst>
            <a:ext uri="{FF2B5EF4-FFF2-40B4-BE49-F238E27FC236}">
              <a16:creationId xmlns:a16="http://schemas.microsoft.com/office/drawing/2014/main" id="{00000000-0008-0000-0100-0000B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6" name="Text Box 7">
          <a:extLst>
            <a:ext uri="{FF2B5EF4-FFF2-40B4-BE49-F238E27FC236}">
              <a16:creationId xmlns:a16="http://schemas.microsoft.com/office/drawing/2014/main" id="{00000000-0008-0000-0100-0000B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7" name="Text Box 7">
          <a:extLst>
            <a:ext uri="{FF2B5EF4-FFF2-40B4-BE49-F238E27FC236}">
              <a16:creationId xmlns:a16="http://schemas.microsoft.com/office/drawing/2014/main" id="{00000000-0008-0000-0100-0000B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8" name="Text Box 7">
          <a:extLst>
            <a:ext uri="{FF2B5EF4-FFF2-40B4-BE49-F238E27FC236}">
              <a16:creationId xmlns:a16="http://schemas.microsoft.com/office/drawing/2014/main" id="{00000000-0008-0000-0100-0000B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09" name="Text Box 7">
          <a:extLst>
            <a:ext uri="{FF2B5EF4-FFF2-40B4-BE49-F238E27FC236}">
              <a16:creationId xmlns:a16="http://schemas.microsoft.com/office/drawing/2014/main" id="{00000000-0008-0000-0100-0000B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0" name="Text Box 7">
          <a:extLst>
            <a:ext uri="{FF2B5EF4-FFF2-40B4-BE49-F238E27FC236}">
              <a16:creationId xmlns:a16="http://schemas.microsoft.com/office/drawing/2014/main" id="{00000000-0008-0000-0100-0000B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1" name="Text Box 7">
          <a:extLst>
            <a:ext uri="{FF2B5EF4-FFF2-40B4-BE49-F238E27FC236}">
              <a16:creationId xmlns:a16="http://schemas.microsoft.com/office/drawing/2014/main" id="{00000000-0008-0000-0100-0000B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2" name="Text Box 7">
          <a:extLst>
            <a:ext uri="{FF2B5EF4-FFF2-40B4-BE49-F238E27FC236}">
              <a16:creationId xmlns:a16="http://schemas.microsoft.com/office/drawing/2014/main" id="{00000000-0008-0000-0100-0000C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3" name="Text Box 7">
          <a:extLst>
            <a:ext uri="{FF2B5EF4-FFF2-40B4-BE49-F238E27FC236}">
              <a16:creationId xmlns:a16="http://schemas.microsoft.com/office/drawing/2014/main" id="{00000000-0008-0000-0100-0000C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4" name="Text Box 7">
          <a:extLst>
            <a:ext uri="{FF2B5EF4-FFF2-40B4-BE49-F238E27FC236}">
              <a16:creationId xmlns:a16="http://schemas.microsoft.com/office/drawing/2014/main" id="{00000000-0008-0000-0100-0000C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5" name="Text Box 7">
          <a:extLst>
            <a:ext uri="{FF2B5EF4-FFF2-40B4-BE49-F238E27FC236}">
              <a16:creationId xmlns:a16="http://schemas.microsoft.com/office/drawing/2014/main" id="{00000000-0008-0000-0100-0000C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6" name="Text Box 7">
          <a:extLst>
            <a:ext uri="{FF2B5EF4-FFF2-40B4-BE49-F238E27FC236}">
              <a16:creationId xmlns:a16="http://schemas.microsoft.com/office/drawing/2014/main" id="{00000000-0008-0000-0100-0000C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7" name="Text Box 7">
          <a:extLst>
            <a:ext uri="{FF2B5EF4-FFF2-40B4-BE49-F238E27FC236}">
              <a16:creationId xmlns:a16="http://schemas.microsoft.com/office/drawing/2014/main" id="{00000000-0008-0000-0100-0000C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8" name="Text Box 7">
          <a:extLst>
            <a:ext uri="{FF2B5EF4-FFF2-40B4-BE49-F238E27FC236}">
              <a16:creationId xmlns:a16="http://schemas.microsoft.com/office/drawing/2014/main" id="{00000000-0008-0000-0100-0000C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19" name="Text Box 7">
          <a:extLst>
            <a:ext uri="{FF2B5EF4-FFF2-40B4-BE49-F238E27FC236}">
              <a16:creationId xmlns:a16="http://schemas.microsoft.com/office/drawing/2014/main" id="{00000000-0008-0000-0100-0000C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0" name="Text Box 7">
          <a:extLst>
            <a:ext uri="{FF2B5EF4-FFF2-40B4-BE49-F238E27FC236}">
              <a16:creationId xmlns:a16="http://schemas.microsoft.com/office/drawing/2014/main" id="{00000000-0008-0000-0100-0000C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1" name="Text Box 7">
          <a:extLst>
            <a:ext uri="{FF2B5EF4-FFF2-40B4-BE49-F238E27FC236}">
              <a16:creationId xmlns:a16="http://schemas.microsoft.com/office/drawing/2014/main" id="{00000000-0008-0000-0100-0000C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2" name="Text Box 7">
          <a:extLst>
            <a:ext uri="{FF2B5EF4-FFF2-40B4-BE49-F238E27FC236}">
              <a16:creationId xmlns:a16="http://schemas.microsoft.com/office/drawing/2014/main" id="{00000000-0008-0000-0100-0000C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3" name="Text Box 7">
          <a:extLst>
            <a:ext uri="{FF2B5EF4-FFF2-40B4-BE49-F238E27FC236}">
              <a16:creationId xmlns:a16="http://schemas.microsoft.com/office/drawing/2014/main" id="{00000000-0008-0000-0100-0000C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4" name="Text Box 7">
          <a:extLst>
            <a:ext uri="{FF2B5EF4-FFF2-40B4-BE49-F238E27FC236}">
              <a16:creationId xmlns:a16="http://schemas.microsoft.com/office/drawing/2014/main" id="{00000000-0008-0000-0100-0000C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5" name="Text Box 7">
          <a:extLst>
            <a:ext uri="{FF2B5EF4-FFF2-40B4-BE49-F238E27FC236}">
              <a16:creationId xmlns:a16="http://schemas.microsoft.com/office/drawing/2014/main" id="{00000000-0008-0000-0100-0000C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6" name="Text Box 7">
          <a:extLst>
            <a:ext uri="{FF2B5EF4-FFF2-40B4-BE49-F238E27FC236}">
              <a16:creationId xmlns:a16="http://schemas.microsoft.com/office/drawing/2014/main" id="{00000000-0008-0000-0100-0000C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7" name="Text Box 7">
          <a:extLst>
            <a:ext uri="{FF2B5EF4-FFF2-40B4-BE49-F238E27FC236}">
              <a16:creationId xmlns:a16="http://schemas.microsoft.com/office/drawing/2014/main" id="{00000000-0008-0000-0100-0000C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8" name="Text Box 7">
          <a:extLst>
            <a:ext uri="{FF2B5EF4-FFF2-40B4-BE49-F238E27FC236}">
              <a16:creationId xmlns:a16="http://schemas.microsoft.com/office/drawing/2014/main" id="{00000000-0008-0000-0100-0000D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29" name="Text Box 7">
          <a:extLst>
            <a:ext uri="{FF2B5EF4-FFF2-40B4-BE49-F238E27FC236}">
              <a16:creationId xmlns:a16="http://schemas.microsoft.com/office/drawing/2014/main" id="{00000000-0008-0000-0100-0000D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0" name="Text Box 7">
          <a:extLst>
            <a:ext uri="{FF2B5EF4-FFF2-40B4-BE49-F238E27FC236}">
              <a16:creationId xmlns:a16="http://schemas.microsoft.com/office/drawing/2014/main" id="{00000000-0008-0000-0100-0000D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1" name="Text Box 7">
          <a:extLst>
            <a:ext uri="{FF2B5EF4-FFF2-40B4-BE49-F238E27FC236}">
              <a16:creationId xmlns:a16="http://schemas.microsoft.com/office/drawing/2014/main" id="{00000000-0008-0000-0100-0000D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2" name="Text Box 7">
          <a:extLst>
            <a:ext uri="{FF2B5EF4-FFF2-40B4-BE49-F238E27FC236}">
              <a16:creationId xmlns:a16="http://schemas.microsoft.com/office/drawing/2014/main" id="{00000000-0008-0000-0100-0000D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3" name="Text Box 7">
          <a:extLst>
            <a:ext uri="{FF2B5EF4-FFF2-40B4-BE49-F238E27FC236}">
              <a16:creationId xmlns:a16="http://schemas.microsoft.com/office/drawing/2014/main" id="{00000000-0008-0000-0100-0000D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4" name="Text Box 7">
          <a:extLst>
            <a:ext uri="{FF2B5EF4-FFF2-40B4-BE49-F238E27FC236}">
              <a16:creationId xmlns:a16="http://schemas.microsoft.com/office/drawing/2014/main" id="{00000000-0008-0000-0100-0000D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5" name="Text Box 7">
          <a:extLst>
            <a:ext uri="{FF2B5EF4-FFF2-40B4-BE49-F238E27FC236}">
              <a16:creationId xmlns:a16="http://schemas.microsoft.com/office/drawing/2014/main" id="{00000000-0008-0000-0100-0000D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6" name="Text Box 7">
          <a:extLst>
            <a:ext uri="{FF2B5EF4-FFF2-40B4-BE49-F238E27FC236}">
              <a16:creationId xmlns:a16="http://schemas.microsoft.com/office/drawing/2014/main" id="{00000000-0008-0000-0100-0000D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7" name="Text Box 7">
          <a:extLst>
            <a:ext uri="{FF2B5EF4-FFF2-40B4-BE49-F238E27FC236}">
              <a16:creationId xmlns:a16="http://schemas.microsoft.com/office/drawing/2014/main" id="{00000000-0008-0000-0100-0000D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8" name="Text Box 7">
          <a:extLst>
            <a:ext uri="{FF2B5EF4-FFF2-40B4-BE49-F238E27FC236}">
              <a16:creationId xmlns:a16="http://schemas.microsoft.com/office/drawing/2014/main" id="{00000000-0008-0000-0100-0000D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39" name="Text Box 7">
          <a:extLst>
            <a:ext uri="{FF2B5EF4-FFF2-40B4-BE49-F238E27FC236}">
              <a16:creationId xmlns:a16="http://schemas.microsoft.com/office/drawing/2014/main" id="{00000000-0008-0000-0100-0000D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0" name="Text Box 7">
          <a:extLst>
            <a:ext uri="{FF2B5EF4-FFF2-40B4-BE49-F238E27FC236}">
              <a16:creationId xmlns:a16="http://schemas.microsoft.com/office/drawing/2014/main" id="{00000000-0008-0000-0100-0000D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1" name="Text Box 7">
          <a:extLst>
            <a:ext uri="{FF2B5EF4-FFF2-40B4-BE49-F238E27FC236}">
              <a16:creationId xmlns:a16="http://schemas.microsoft.com/office/drawing/2014/main" id="{00000000-0008-0000-0100-0000D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2" name="Text Box 7">
          <a:extLst>
            <a:ext uri="{FF2B5EF4-FFF2-40B4-BE49-F238E27FC236}">
              <a16:creationId xmlns:a16="http://schemas.microsoft.com/office/drawing/2014/main" id="{00000000-0008-0000-0100-0000D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3" name="Text Box 7">
          <a:extLst>
            <a:ext uri="{FF2B5EF4-FFF2-40B4-BE49-F238E27FC236}">
              <a16:creationId xmlns:a16="http://schemas.microsoft.com/office/drawing/2014/main" id="{00000000-0008-0000-0100-0000D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5" name="Text Box 7">
          <a:extLst>
            <a:ext uri="{FF2B5EF4-FFF2-40B4-BE49-F238E27FC236}">
              <a16:creationId xmlns:a16="http://schemas.microsoft.com/office/drawing/2014/main" id="{00000000-0008-0000-0100-0000E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6" name="Text Box 7">
          <a:extLst>
            <a:ext uri="{FF2B5EF4-FFF2-40B4-BE49-F238E27FC236}">
              <a16:creationId xmlns:a16="http://schemas.microsoft.com/office/drawing/2014/main" id="{00000000-0008-0000-0100-0000E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7" name="Text Box 7">
          <a:extLst>
            <a:ext uri="{FF2B5EF4-FFF2-40B4-BE49-F238E27FC236}">
              <a16:creationId xmlns:a16="http://schemas.microsoft.com/office/drawing/2014/main" id="{00000000-0008-0000-0100-0000E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8" name="Text Box 7">
          <a:extLst>
            <a:ext uri="{FF2B5EF4-FFF2-40B4-BE49-F238E27FC236}">
              <a16:creationId xmlns:a16="http://schemas.microsoft.com/office/drawing/2014/main" id="{00000000-0008-0000-0100-0000E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49" name="Text Box 7">
          <a:extLst>
            <a:ext uri="{FF2B5EF4-FFF2-40B4-BE49-F238E27FC236}">
              <a16:creationId xmlns:a16="http://schemas.microsoft.com/office/drawing/2014/main" id="{00000000-0008-0000-0100-0000E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0" name="Text Box 7">
          <a:extLst>
            <a:ext uri="{FF2B5EF4-FFF2-40B4-BE49-F238E27FC236}">
              <a16:creationId xmlns:a16="http://schemas.microsoft.com/office/drawing/2014/main" id="{00000000-0008-0000-0100-0000E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1" name="Text Box 7">
          <a:extLst>
            <a:ext uri="{FF2B5EF4-FFF2-40B4-BE49-F238E27FC236}">
              <a16:creationId xmlns:a16="http://schemas.microsoft.com/office/drawing/2014/main" id="{00000000-0008-0000-0100-0000E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2" name="Text Box 7">
          <a:extLst>
            <a:ext uri="{FF2B5EF4-FFF2-40B4-BE49-F238E27FC236}">
              <a16:creationId xmlns:a16="http://schemas.microsoft.com/office/drawing/2014/main" id="{00000000-0008-0000-0100-0000E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3" name="Text Box 7">
          <a:extLst>
            <a:ext uri="{FF2B5EF4-FFF2-40B4-BE49-F238E27FC236}">
              <a16:creationId xmlns:a16="http://schemas.microsoft.com/office/drawing/2014/main" id="{00000000-0008-0000-0100-0000E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4" name="Text Box 7">
          <a:extLst>
            <a:ext uri="{FF2B5EF4-FFF2-40B4-BE49-F238E27FC236}">
              <a16:creationId xmlns:a16="http://schemas.microsoft.com/office/drawing/2014/main" id="{00000000-0008-0000-0100-0000E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5" name="Text Box 7">
          <a:extLst>
            <a:ext uri="{FF2B5EF4-FFF2-40B4-BE49-F238E27FC236}">
              <a16:creationId xmlns:a16="http://schemas.microsoft.com/office/drawing/2014/main" id="{00000000-0008-0000-0100-0000E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6" name="Text Box 7">
          <a:extLst>
            <a:ext uri="{FF2B5EF4-FFF2-40B4-BE49-F238E27FC236}">
              <a16:creationId xmlns:a16="http://schemas.microsoft.com/office/drawing/2014/main" id="{00000000-0008-0000-0100-0000E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7" name="Text Box 7">
          <a:extLst>
            <a:ext uri="{FF2B5EF4-FFF2-40B4-BE49-F238E27FC236}">
              <a16:creationId xmlns:a16="http://schemas.microsoft.com/office/drawing/2014/main" id="{00000000-0008-0000-0100-0000E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8" name="Text Box 7">
          <a:extLst>
            <a:ext uri="{FF2B5EF4-FFF2-40B4-BE49-F238E27FC236}">
              <a16:creationId xmlns:a16="http://schemas.microsoft.com/office/drawing/2014/main" id="{00000000-0008-0000-0100-0000E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59" name="Text Box 7">
          <a:extLst>
            <a:ext uri="{FF2B5EF4-FFF2-40B4-BE49-F238E27FC236}">
              <a16:creationId xmlns:a16="http://schemas.microsoft.com/office/drawing/2014/main" id="{00000000-0008-0000-0100-0000E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0" name="Text Box 7">
          <a:extLst>
            <a:ext uri="{FF2B5EF4-FFF2-40B4-BE49-F238E27FC236}">
              <a16:creationId xmlns:a16="http://schemas.microsoft.com/office/drawing/2014/main" id="{00000000-0008-0000-0100-0000F0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1" name="Text Box 7">
          <a:extLst>
            <a:ext uri="{FF2B5EF4-FFF2-40B4-BE49-F238E27FC236}">
              <a16:creationId xmlns:a16="http://schemas.microsoft.com/office/drawing/2014/main" id="{00000000-0008-0000-0100-0000F1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2" name="Text Box 7">
          <a:extLst>
            <a:ext uri="{FF2B5EF4-FFF2-40B4-BE49-F238E27FC236}">
              <a16:creationId xmlns:a16="http://schemas.microsoft.com/office/drawing/2014/main" id="{00000000-0008-0000-0100-0000F2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3" name="Text Box 7">
          <a:extLst>
            <a:ext uri="{FF2B5EF4-FFF2-40B4-BE49-F238E27FC236}">
              <a16:creationId xmlns:a16="http://schemas.microsoft.com/office/drawing/2014/main" id="{00000000-0008-0000-0100-0000F3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4" name="Text Box 7">
          <a:extLst>
            <a:ext uri="{FF2B5EF4-FFF2-40B4-BE49-F238E27FC236}">
              <a16:creationId xmlns:a16="http://schemas.microsoft.com/office/drawing/2014/main" id="{00000000-0008-0000-0100-0000F4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5" name="Text Box 7">
          <a:extLst>
            <a:ext uri="{FF2B5EF4-FFF2-40B4-BE49-F238E27FC236}">
              <a16:creationId xmlns:a16="http://schemas.microsoft.com/office/drawing/2014/main" id="{00000000-0008-0000-0100-0000F5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6" name="Text Box 7">
          <a:extLst>
            <a:ext uri="{FF2B5EF4-FFF2-40B4-BE49-F238E27FC236}">
              <a16:creationId xmlns:a16="http://schemas.microsoft.com/office/drawing/2014/main" id="{00000000-0008-0000-0100-0000F6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7" name="Text Box 7">
          <a:extLst>
            <a:ext uri="{FF2B5EF4-FFF2-40B4-BE49-F238E27FC236}">
              <a16:creationId xmlns:a16="http://schemas.microsoft.com/office/drawing/2014/main" id="{00000000-0008-0000-0100-0000F7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8" name="Text Box 7">
          <a:extLst>
            <a:ext uri="{FF2B5EF4-FFF2-40B4-BE49-F238E27FC236}">
              <a16:creationId xmlns:a16="http://schemas.microsoft.com/office/drawing/2014/main" id="{00000000-0008-0000-0100-0000F8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69" name="Text Box 7">
          <a:extLst>
            <a:ext uri="{FF2B5EF4-FFF2-40B4-BE49-F238E27FC236}">
              <a16:creationId xmlns:a16="http://schemas.microsoft.com/office/drawing/2014/main" id="{00000000-0008-0000-0100-0000F9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0" name="Text Box 7">
          <a:extLst>
            <a:ext uri="{FF2B5EF4-FFF2-40B4-BE49-F238E27FC236}">
              <a16:creationId xmlns:a16="http://schemas.microsoft.com/office/drawing/2014/main" id="{00000000-0008-0000-0100-0000FA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1" name="Text Box 7">
          <a:extLst>
            <a:ext uri="{FF2B5EF4-FFF2-40B4-BE49-F238E27FC236}">
              <a16:creationId xmlns:a16="http://schemas.microsoft.com/office/drawing/2014/main" id="{00000000-0008-0000-0100-0000FB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2" name="Text Box 7">
          <a:extLst>
            <a:ext uri="{FF2B5EF4-FFF2-40B4-BE49-F238E27FC236}">
              <a16:creationId xmlns:a16="http://schemas.microsoft.com/office/drawing/2014/main" id="{00000000-0008-0000-0100-0000FC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3" name="Text Box 7">
          <a:extLst>
            <a:ext uri="{FF2B5EF4-FFF2-40B4-BE49-F238E27FC236}">
              <a16:creationId xmlns:a16="http://schemas.microsoft.com/office/drawing/2014/main" id="{00000000-0008-0000-0100-0000FD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4" name="Text Box 7">
          <a:extLst>
            <a:ext uri="{FF2B5EF4-FFF2-40B4-BE49-F238E27FC236}">
              <a16:creationId xmlns:a16="http://schemas.microsoft.com/office/drawing/2014/main" id="{00000000-0008-0000-0100-0000FE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5" name="Text Box 7">
          <a:extLst>
            <a:ext uri="{FF2B5EF4-FFF2-40B4-BE49-F238E27FC236}">
              <a16:creationId xmlns:a16="http://schemas.microsoft.com/office/drawing/2014/main" id="{00000000-0008-0000-0100-0000FF2D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6" name="Text Box 7">
          <a:extLst>
            <a:ext uri="{FF2B5EF4-FFF2-40B4-BE49-F238E27FC236}">
              <a16:creationId xmlns:a16="http://schemas.microsoft.com/office/drawing/2014/main" id="{00000000-0008-0000-0100-00000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7" name="Text Box 7">
          <a:extLst>
            <a:ext uri="{FF2B5EF4-FFF2-40B4-BE49-F238E27FC236}">
              <a16:creationId xmlns:a16="http://schemas.microsoft.com/office/drawing/2014/main" id="{00000000-0008-0000-0100-00000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8" name="Text Box 7">
          <a:extLst>
            <a:ext uri="{FF2B5EF4-FFF2-40B4-BE49-F238E27FC236}">
              <a16:creationId xmlns:a16="http://schemas.microsoft.com/office/drawing/2014/main" id="{00000000-0008-0000-0100-00000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79" name="Text Box 7">
          <a:extLst>
            <a:ext uri="{FF2B5EF4-FFF2-40B4-BE49-F238E27FC236}">
              <a16:creationId xmlns:a16="http://schemas.microsoft.com/office/drawing/2014/main" id="{00000000-0008-0000-0100-00000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0" name="Text Box 7">
          <a:extLst>
            <a:ext uri="{FF2B5EF4-FFF2-40B4-BE49-F238E27FC236}">
              <a16:creationId xmlns:a16="http://schemas.microsoft.com/office/drawing/2014/main" id="{00000000-0008-0000-0100-00000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1" name="Text Box 7">
          <a:extLst>
            <a:ext uri="{FF2B5EF4-FFF2-40B4-BE49-F238E27FC236}">
              <a16:creationId xmlns:a16="http://schemas.microsoft.com/office/drawing/2014/main" id="{00000000-0008-0000-0100-00000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2" name="Text Box 7">
          <a:extLst>
            <a:ext uri="{FF2B5EF4-FFF2-40B4-BE49-F238E27FC236}">
              <a16:creationId xmlns:a16="http://schemas.microsoft.com/office/drawing/2014/main" id="{00000000-0008-0000-0100-00000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3" name="Text Box 7">
          <a:extLst>
            <a:ext uri="{FF2B5EF4-FFF2-40B4-BE49-F238E27FC236}">
              <a16:creationId xmlns:a16="http://schemas.microsoft.com/office/drawing/2014/main" id="{00000000-0008-0000-0100-00000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4" name="Text Box 7">
          <a:extLst>
            <a:ext uri="{FF2B5EF4-FFF2-40B4-BE49-F238E27FC236}">
              <a16:creationId xmlns:a16="http://schemas.microsoft.com/office/drawing/2014/main" id="{00000000-0008-0000-0100-00000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5" name="Text Box 7">
          <a:extLst>
            <a:ext uri="{FF2B5EF4-FFF2-40B4-BE49-F238E27FC236}">
              <a16:creationId xmlns:a16="http://schemas.microsoft.com/office/drawing/2014/main" id="{00000000-0008-0000-0100-00000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6" name="Text Box 7">
          <a:extLst>
            <a:ext uri="{FF2B5EF4-FFF2-40B4-BE49-F238E27FC236}">
              <a16:creationId xmlns:a16="http://schemas.microsoft.com/office/drawing/2014/main" id="{00000000-0008-0000-0100-00000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7" name="Text Box 7">
          <a:extLst>
            <a:ext uri="{FF2B5EF4-FFF2-40B4-BE49-F238E27FC236}">
              <a16:creationId xmlns:a16="http://schemas.microsoft.com/office/drawing/2014/main" id="{00000000-0008-0000-0100-00000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8" name="Text Box 7">
          <a:extLst>
            <a:ext uri="{FF2B5EF4-FFF2-40B4-BE49-F238E27FC236}">
              <a16:creationId xmlns:a16="http://schemas.microsoft.com/office/drawing/2014/main" id="{00000000-0008-0000-0100-00000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89" name="Text Box 7">
          <a:extLst>
            <a:ext uri="{FF2B5EF4-FFF2-40B4-BE49-F238E27FC236}">
              <a16:creationId xmlns:a16="http://schemas.microsoft.com/office/drawing/2014/main" id="{00000000-0008-0000-0100-00000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90" name="Text Box 7">
          <a:extLst>
            <a:ext uri="{FF2B5EF4-FFF2-40B4-BE49-F238E27FC236}">
              <a16:creationId xmlns:a16="http://schemas.microsoft.com/office/drawing/2014/main" id="{00000000-0008-0000-0100-00000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91" name="Text Box 7">
          <a:extLst>
            <a:ext uri="{FF2B5EF4-FFF2-40B4-BE49-F238E27FC236}">
              <a16:creationId xmlns:a16="http://schemas.microsoft.com/office/drawing/2014/main" id="{00000000-0008-0000-0100-00000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92" name="Text Box 7">
          <a:extLst>
            <a:ext uri="{FF2B5EF4-FFF2-40B4-BE49-F238E27FC236}">
              <a16:creationId xmlns:a16="http://schemas.microsoft.com/office/drawing/2014/main" id="{00000000-0008-0000-0100-00001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93" name="Text Box 7">
          <a:extLst>
            <a:ext uri="{FF2B5EF4-FFF2-40B4-BE49-F238E27FC236}">
              <a16:creationId xmlns:a16="http://schemas.microsoft.com/office/drawing/2014/main" id="{00000000-0008-0000-0100-00001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94" name="Text Box 7">
          <a:extLst>
            <a:ext uri="{FF2B5EF4-FFF2-40B4-BE49-F238E27FC236}">
              <a16:creationId xmlns:a16="http://schemas.microsoft.com/office/drawing/2014/main" id="{00000000-0008-0000-0100-00001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95" name="Text Box 7">
          <a:extLst>
            <a:ext uri="{FF2B5EF4-FFF2-40B4-BE49-F238E27FC236}">
              <a16:creationId xmlns:a16="http://schemas.microsoft.com/office/drawing/2014/main" id="{00000000-0008-0000-0100-00001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796" name="Text Box 7">
          <a:extLst>
            <a:ext uri="{FF2B5EF4-FFF2-40B4-BE49-F238E27FC236}">
              <a16:creationId xmlns:a16="http://schemas.microsoft.com/office/drawing/2014/main" id="{00000000-0008-0000-0100-00001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1" name="Text Box 7">
          <a:extLst>
            <a:ext uri="{FF2B5EF4-FFF2-40B4-BE49-F238E27FC236}">
              <a16:creationId xmlns:a16="http://schemas.microsoft.com/office/drawing/2014/main" id="{00000000-0008-0000-0100-00001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2" name="Text Box 7">
          <a:extLst>
            <a:ext uri="{FF2B5EF4-FFF2-40B4-BE49-F238E27FC236}">
              <a16:creationId xmlns:a16="http://schemas.microsoft.com/office/drawing/2014/main" id="{00000000-0008-0000-0100-00001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3" name="Text Box 7">
          <a:extLst>
            <a:ext uri="{FF2B5EF4-FFF2-40B4-BE49-F238E27FC236}">
              <a16:creationId xmlns:a16="http://schemas.microsoft.com/office/drawing/2014/main" id="{00000000-0008-0000-0100-00001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4" name="Text Box 7">
          <a:extLst>
            <a:ext uri="{FF2B5EF4-FFF2-40B4-BE49-F238E27FC236}">
              <a16:creationId xmlns:a16="http://schemas.microsoft.com/office/drawing/2014/main" id="{00000000-0008-0000-0100-00001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5" name="Text Box 7">
          <a:extLst>
            <a:ext uri="{FF2B5EF4-FFF2-40B4-BE49-F238E27FC236}">
              <a16:creationId xmlns:a16="http://schemas.microsoft.com/office/drawing/2014/main" id="{00000000-0008-0000-0100-00001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6" name="Text Box 7">
          <a:extLst>
            <a:ext uri="{FF2B5EF4-FFF2-40B4-BE49-F238E27FC236}">
              <a16:creationId xmlns:a16="http://schemas.microsoft.com/office/drawing/2014/main" id="{00000000-0008-0000-0100-00001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7" name="Text Box 7">
          <a:extLst>
            <a:ext uri="{FF2B5EF4-FFF2-40B4-BE49-F238E27FC236}">
              <a16:creationId xmlns:a16="http://schemas.microsoft.com/office/drawing/2014/main" id="{00000000-0008-0000-0100-00001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8" name="Text Box 7">
          <a:extLst>
            <a:ext uri="{FF2B5EF4-FFF2-40B4-BE49-F238E27FC236}">
              <a16:creationId xmlns:a16="http://schemas.microsoft.com/office/drawing/2014/main" id="{00000000-0008-0000-0100-00002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09" name="Text Box 7">
          <a:extLst>
            <a:ext uri="{FF2B5EF4-FFF2-40B4-BE49-F238E27FC236}">
              <a16:creationId xmlns:a16="http://schemas.microsoft.com/office/drawing/2014/main" id="{00000000-0008-0000-0100-00002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0" name="Text Box 7">
          <a:extLst>
            <a:ext uri="{FF2B5EF4-FFF2-40B4-BE49-F238E27FC236}">
              <a16:creationId xmlns:a16="http://schemas.microsoft.com/office/drawing/2014/main" id="{00000000-0008-0000-0100-00002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1" name="Text Box 7">
          <a:extLst>
            <a:ext uri="{FF2B5EF4-FFF2-40B4-BE49-F238E27FC236}">
              <a16:creationId xmlns:a16="http://schemas.microsoft.com/office/drawing/2014/main" id="{00000000-0008-0000-0100-00002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2" name="Text Box 7">
          <a:extLst>
            <a:ext uri="{FF2B5EF4-FFF2-40B4-BE49-F238E27FC236}">
              <a16:creationId xmlns:a16="http://schemas.microsoft.com/office/drawing/2014/main" id="{00000000-0008-0000-0100-00002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3" name="Text Box 7">
          <a:extLst>
            <a:ext uri="{FF2B5EF4-FFF2-40B4-BE49-F238E27FC236}">
              <a16:creationId xmlns:a16="http://schemas.microsoft.com/office/drawing/2014/main" id="{00000000-0008-0000-0100-00002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4" name="Text Box 7">
          <a:extLst>
            <a:ext uri="{FF2B5EF4-FFF2-40B4-BE49-F238E27FC236}">
              <a16:creationId xmlns:a16="http://schemas.microsoft.com/office/drawing/2014/main" id="{00000000-0008-0000-0100-00002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5" name="Text Box 7">
          <a:extLst>
            <a:ext uri="{FF2B5EF4-FFF2-40B4-BE49-F238E27FC236}">
              <a16:creationId xmlns:a16="http://schemas.microsoft.com/office/drawing/2014/main" id="{00000000-0008-0000-0100-00002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6" name="Text Box 7">
          <a:extLst>
            <a:ext uri="{FF2B5EF4-FFF2-40B4-BE49-F238E27FC236}">
              <a16:creationId xmlns:a16="http://schemas.microsoft.com/office/drawing/2014/main" id="{00000000-0008-0000-0100-00002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7" name="Text Box 7">
          <a:extLst>
            <a:ext uri="{FF2B5EF4-FFF2-40B4-BE49-F238E27FC236}">
              <a16:creationId xmlns:a16="http://schemas.microsoft.com/office/drawing/2014/main" id="{00000000-0008-0000-0100-00002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8" name="Text Box 7">
          <a:extLst>
            <a:ext uri="{FF2B5EF4-FFF2-40B4-BE49-F238E27FC236}">
              <a16:creationId xmlns:a16="http://schemas.microsoft.com/office/drawing/2014/main" id="{00000000-0008-0000-0100-00002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19" name="Text Box 7">
          <a:extLst>
            <a:ext uri="{FF2B5EF4-FFF2-40B4-BE49-F238E27FC236}">
              <a16:creationId xmlns:a16="http://schemas.microsoft.com/office/drawing/2014/main" id="{00000000-0008-0000-0100-00002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0" name="Text Box 7">
          <a:extLst>
            <a:ext uri="{FF2B5EF4-FFF2-40B4-BE49-F238E27FC236}">
              <a16:creationId xmlns:a16="http://schemas.microsoft.com/office/drawing/2014/main" id="{00000000-0008-0000-0100-00002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1" name="Text Box 7">
          <a:extLst>
            <a:ext uri="{FF2B5EF4-FFF2-40B4-BE49-F238E27FC236}">
              <a16:creationId xmlns:a16="http://schemas.microsoft.com/office/drawing/2014/main" id="{00000000-0008-0000-0100-00002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2" name="Text Box 7">
          <a:extLst>
            <a:ext uri="{FF2B5EF4-FFF2-40B4-BE49-F238E27FC236}">
              <a16:creationId xmlns:a16="http://schemas.microsoft.com/office/drawing/2014/main" id="{00000000-0008-0000-0100-00002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3" name="Text Box 7">
          <a:extLst>
            <a:ext uri="{FF2B5EF4-FFF2-40B4-BE49-F238E27FC236}">
              <a16:creationId xmlns:a16="http://schemas.microsoft.com/office/drawing/2014/main" id="{00000000-0008-0000-0100-00002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4" name="Text Box 7">
          <a:extLst>
            <a:ext uri="{FF2B5EF4-FFF2-40B4-BE49-F238E27FC236}">
              <a16:creationId xmlns:a16="http://schemas.microsoft.com/office/drawing/2014/main" id="{00000000-0008-0000-0100-00003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5" name="Text Box 7">
          <a:extLst>
            <a:ext uri="{FF2B5EF4-FFF2-40B4-BE49-F238E27FC236}">
              <a16:creationId xmlns:a16="http://schemas.microsoft.com/office/drawing/2014/main" id="{00000000-0008-0000-0100-00003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6" name="Text Box 7">
          <a:extLst>
            <a:ext uri="{FF2B5EF4-FFF2-40B4-BE49-F238E27FC236}">
              <a16:creationId xmlns:a16="http://schemas.microsoft.com/office/drawing/2014/main" id="{00000000-0008-0000-0100-00003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7" name="Text Box 7">
          <a:extLst>
            <a:ext uri="{FF2B5EF4-FFF2-40B4-BE49-F238E27FC236}">
              <a16:creationId xmlns:a16="http://schemas.microsoft.com/office/drawing/2014/main" id="{00000000-0008-0000-0100-00003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8" name="Text Box 7">
          <a:extLst>
            <a:ext uri="{FF2B5EF4-FFF2-40B4-BE49-F238E27FC236}">
              <a16:creationId xmlns:a16="http://schemas.microsoft.com/office/drawing/2014/main" id="{00000000-0008-0000-0100-00003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29" name="Text Box 7">
          <a:extLst>
            <a:ext uri="{FF2B5EF4-FFF2-40B4-BE49-F238E27FC236}">
              <a16:creationId xmlns:a16="http://schemas.microsoft.com/office/drawing/2014/main" id="{00000000-0008-0000-0100-00003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0" name="Text Box 7">
          <a:extLst>
            <a:ext uri="{FF2B5EF4-FFF2-40B4-BE49-F238E27FC236}">
              <a16:creationId xmlns:a16="http://schemas.microsoft.com/office/drawing/2014/main" id="{00000000-0008-0000-0100-00003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1" name="Text Box 7">
          <a:extLst>
            <a:ext uri="{FF2B5EF4-FFF2-40B4-BE49-F238E27FC236}">
              <a16:creationId xmlns:a16="http://schemas.microsoft.com/office/drawing/2014/main" id="{00000000-0008-0000-0100-00003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2" name="Text Box 7">
          <a:extLst>
            <a:ext uri="{FF2B5EF4-FFF2-40B4-BE49-F238E27FC236}">
              <a16:creationId xmlns:a16="http://schemas.microsoft.com/office/drawing/2014/main" id="{00000000-0008-0000-0100-00003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3" name="Text Box 7">
          <a:extLst>
            <a:ext uri="{FF2B5EF4-FFF2-40B4-BE49-F238E27FC236}">
              <a16:creationId xmlns:a16="http://schemas.microsoft.com/office/drawing/2014/main" id="{00000000-0008-0000-0100-00003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4" name="Text Box 7">
          <a:extLst>
            <a:ext uri="{FF2B5EF4-FFF2-40B4-BE49-F238E27FC236}">
              <a16:creationId xmlns:a16="http://schemas.microsoft.com/office/drawing/2014/main" id="{00000000-0008-0000-0100-00003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5" name="Text Box 7">
          <a:extLst>
            <a:ext uri="{FF2B5EF4-FFF2-40B4-BE49-F238E27FC236}">
              <a16:creationId xmlns:a16="http://schemas.microsoft.com/office/drawing/2014/main" id="{00000000-0008-0000-0100-00003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6" name="Text Box 7">
          <a:extLst>
            <a:ext uri="{FF2B5EF4-FFF2-40B4-BE49-F238E27FC236}">
              <a16:creationId xmlns:a16="http://schemas.microsoft.com/office/drawing/2014/main" id="{00000000-0008-0000-0100-00003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7" name="Text Box 7">
          <a:extLst>
            <a:ext uri="{FF2B5EF4-FFF2-40B4-BE49-F238E27FC236}">
              <a16:creationId xmlns:a16="http://schemas.microsoft.com/office/drawing/2014/main" id="{00000000-0008-0000-0100-00003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8" name="Text Box 7">
          <a:extLst>
            <a:ext uri="{FF2B5EF4-FFF2-40B4-BE49-F238E27FC236}">
              <a16:creationId xmlns:a16="http://schemas.microsoft.com/office/drawing/2014/main" id="{00000000-0008-0000-0100-00003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39" name="Text Box 7">
          <a:extLst>
            <a:ext uri="{FF2B5EF4-FFF2-40B4-BE49-F238E27FC236}">
              <a16:creationId xmlns:a16="http://schemas.microsoft.com/office/drawing/2014/main" id="{00000000-0008-0000-0100-00003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0" name="Text Box 7">
          <a:extLst>
            <a:ext uri="{FF2B5EF4-FFF2-40B4-BE49-F238E27FC236}">
              <a16:creationId xmlns:a16="http://schemas.microsoft.com/office/drawing/2014/main" id="{00000000-0008-0000-0100-00004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1" name="Text Box 7">
          <a:extLst>
            <a:ext uri="{FF2B5EF4-FFF2-40B4-BE49-F238E27FC236}">
              <a16:creationId xmlns:a16="http://schemas.microsoft.com/office/drawing/2014/main" id="{00000000-0008-0000-0100-00004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2" name="Text Box 7">
          <a:extLst>
            <a:ext uri="{FF2B5EF4-FFF2-40B4-BE49-F238E27FC236}">
              <a16:creationId xmlns:a16="http://schemas.microsoft.com/office/drawing/2014/main" id="{00000000-0008-0000-0100-00004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3" name="Text Box 7">
          <a:extLst>
            <a:ext uri="{FF2B5EF4-FFF2-40B4-BE49-F238E27FC236}">
              <a16:creationId xmlns:a16="http://schemas.microsoft.com/office/drawing/2014/main" id="{00000000-0008-0000-0100-00004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4" name="Text Box 7">
          <a:extLst>
            <a:ext uri="{FF2B5EF4-FFF2-40B4-BE49-F238E27FC236}">
              <a16:creationId xmlns:a16="http://schemas.microsoft.com/office/drawing/2014/main" id="{00000000-0008-0000-0100-00004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5" name="Text Box 7">
          <a:extLst>
            <a:ext uri="{FF2B5EF4-FFF2-40B4-BE49-F238E27FC236}">
              <a16:creationId xmlns:a16="http://schemas.microsoft.com/office/drawing/2014/main" id="{00000000-0008-0000-0100-00004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6" name="Text Box 7">
          <a:extLst>
            <a:ext uri="{FF2B5EF4-FFF2-40B4-BE49-F238E27FC236}">
              <a16:creationId xmlns:a16="http://schemas.microsoft.com/office/drawing/2014/main" id="{00000000-0008-0000-0100-00004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7" name="Text Box 7">
          <a:extLst>
            <a:ext uri="{FF2B5EF4-FFF2-40B4-BE49-F238E27FC236}">
              <a16:creationId xmlns:a16="http://schemas.microsoft.com/office/drawing/2014/main" id="{00000000-0008-0000-0100-00004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8" name="Text Box 7">
          <a:extLst>
            <a:ext uri="{FF2B5EF4-FFF2-40B4-BE49-F238E27FC236}">
              <a16:creationId xmlns:a16="http://schemas.microsoft.com/office/drawing/2014/main" id="{00000000-0008-0000-0100-00004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49" name="Text Box 7">
          <a:extLst>
            <a:ext uri="{FF2B5EF4-FFF2-40B4-BE49-F238E27FC236}">
              <a16:creationId xmlns:a16="http://schemas.microsoft.com/office/drawing/2014/main" id="{00000000-0008-0000-0100-00004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0" name="Text Box 7">
          <a:extLst>
            <a:ext uri="{FF2B5EF4-FFF2-40B4-BE49-F238E27FC236}">
              <a16:creationId xmlns:a16="http://schemas.microsoft.com/office/drawing/2014/main" id="{00000000-0008-0000-0100-00004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1" name="Text Box 7">
          <a:extLst>
            <a:ext uri="{FF2B5EF4-FFF2-40B4-BE49-F238E27FC236}">
              <a16:creationId xmlns:a16="http://schemas.microsoft.com/office/drawing/2014/main" id="{00000000-0008-0000-0100-00004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2" name="Text Box 7">
          <a:extLst>
            <a:ext uri="{FF2B5EF4-FFF2-40B4-BE49-F238E27FC236}">
              <a16:creationId xmlns:a16="http://schemas.microsoft.com/office/drawing/2014/main" id="{00000000-0008-0000-0100-00004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3" name="Text Box 7">
          <a:extLst>
            <a:ext uri="{FF2B5EF4-FFF2-40B4-BE49-F238E27FC236}">
              <a16:creationId xmlns:a16="http://schemas.microsoft.com/office/drawing/2014/main" id="{00000000-0008-0000-0100-00004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4" name="Text Box 7">
          <a:extLst>
            <a:ext uri="{FF2B5EF4-FFF2-40B4-BE49-F238E27FC236}">
              <a16:creationId xmlns:a16="http://schemas.microsoft.com/office/drawing/2014/main" id="{00000000-0008-0000-0100-00004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5" name="Text Box 7">
          <a:extLst>
            <a:ext uri="{FF2B5EF4-FFF2-40B4-BE49-F238E27FC236}">
              <a16:creationId xmlns:a16="http://schemas.microsoft.com/office/drawing/2014/main" id="{00000000-0008-0000-0100-00004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6" name="Text Box 7">
          <a:extLst>
            <a:ext uri="{FF2B5EF4-FFF2-40B4-BE49-F238E27FC236}">
              <a16:creationId xmlns:a16="http://schemas.microsoft.com/office/drawing/2014/main" id="{00000000-0008-0000-0100-00005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7" name="Text Box 7">
          <a:extLst>
            <a:ext uri="{FF2B5EF4-FFF2-40B4-BE49-F238E27FC236}">
              <a16:creationId xmlns:a16="http://schemas.microsoft.com/office/drawing/2014/main" id="{00000000-0008-0000-0100-00005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8" name="Text Box 7">
          <a:extLst>
            <a:ext uri="{FF2B5EF4-FFF2-40B4-BE49-F238E27FC236}">
              <a16:creationId xmlns:a16="http://schemas.microsoft.com/office/drawing/2014/main" id="{00000000-0008-0000-0100-00005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59" name="Text Box 7">
          <a:extLst>
            <a:ext uri="{FF2B5EF4-FFF2-40B4-BE49-F238E27FC236}">
              <a16:creationId xmlns:a16="http://schemas.microsoft.com/office/drawing/2014/main" id="{00000000-0008-0000-0100-00005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0" name="Text Box 7">
          <a:extLst>
            <a:ext uri="{FF2B5EF4-FFF2-40B4-BE49-F238E27FC236}">
              <a16:creationId xmlns:a16="http://schemas.microsoft.com/office/drawing/2014/main" id="{00000000-0008-0000-0100-00005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1" name="Text Box 7">
          <a:extLst>
            <a:ext uri="{FF2B5EF4-FFF2-40B4-BE49-F238E27FC236}">
              <a16:creationId xmlns:a16="http://schemas.microsoft.com/office/drawing/2014/main" id="{00000000-0008-0000-0100-00005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2" name="Text Box 7">
          <a:extLst>
            <a:ext uri="{FF2B5EF4-FFF2-40B4-BE49-F238E27FC236}">
              <a16:creationId xmlns:a16="http://schemas.microsoft.com/office/drawing/2014/main" id="{00000000-0008-0000-0100-00005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3" name="Text Box 7">
          <a:extLst>
            <a:ext uri="{FF2B5EF4-FFF2-40B4-BE49-F238E27FC236}">
              <a16:creationId xmlns:a16="http://schemas.microsoft.com/office/drawing/2014/main" id="{00000000-0008-0000-0100-00005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4" name="Text Box 7">
          <a:extLst>
            <a:ext uri="{FF2B5EF4-FFF2-40B4-BE49-F238E27FC236}">
              <a16:creationId xmlns:a16="http://schemas.microsoft.com/office/drawing/2014/main" id="{00000000-0008-0000-0100-00005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5" name="Text Box 7">
          <a:extLst>
            <a:ext uri="{FF2B5EF4-FFF2-40B4-BE49-F238E27FC236}">
              <a16:creationId xmlns:a16="http://schemas.microsoft.com/office/drawing/2014/main" id="{00000000-0008-0000-0100-00005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6" name="Text Box 7">
          <a:extLst>
            <a:ext uri="{FF2B5EF4-FFF2-40B4-BE49-F238E27FC236}">
              <a16:creationId xmlns:a16="http://schemas.microsoft.com/office/drawing/2014/main" id="{00000000-0008-0000-0100-00005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7" name="Text Box 7">
          <a:extLst>
            <a:ext uri="{FF2B5EF4-FFF2-40B4-BE49-F238E27FC236}">
              <a16:creationId xmlns:a16="http://schemas.microsoft.com/office/drawing/2014/main" id="{00000000-0008-0000-0100-00005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8" name="Text Box 7">
          <a:extLst>
            <a:ext uri="{FF2B5EF4-FFF2-40B4-BE49-F238E27FC236}">
              <a16:creationId xmlns:a16="http://schemas.microsoft.com/office/drawing/2014/main" id="{00000000-0008-0000-0100-00005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69" name="Text Box 7">
          <a:extLst>
            <a:ext uri="{FF2B5EF4-FFF2-40B4-BE49-F238E27FC236}">
              <a16:creationId xmlns:a16="http://schemas.microsoft.com/office/drawing/2014/main" id="{00000000-0008-0000-0100-00005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0" name="Text Box 7">
          <a:extLst>
            <a:ext uri="{FF2B5EF4-FFF2-40B4-BE49-F238E27FC236}">
              <a16:creationId xmlns:a16="http://schemas.microsoft.com/office/drawing/2014/main" id="{00000000-0008-0000-0100-00005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1" name="Text Box 7">
          <a:extLst>
            <a:ext uri="{FF2B5EF4-FFF2-40B4-BE49-F238E27FC236}">
              <a16:creationId xmlns:a16="http://schemas.microsoft.com/office/drawing/2014/main" id="{00000000-0008-0000-0100-00005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2" name="Text Box 7">
          <a:extLst>
            <a:ext uri="{FF2B5EF4-FFF2-40B4-BE49-F238E27FC236}">
              <a16:creationId xmlns:a16="http://schemas.microsoft.com/office/drawing/2014/main" id="{00000000-0008-0000-0100-00006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3" name="Text Box 7">
          <a:extLst>
            <a:ext uri="{FF2B5EF4-FFF2-40B4-BE49-F238E27FC236}">
              <a16:creationId xmlns:a16="http://schemas.microsoft.com/office/drawing/2014/main" id="{00000000-0008-0000-0100-00006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4" name="Text Box 7">
          <a:extLst>
            <a:ext uri="{FF2B5EF4-FFF2-40B4-BE49-F238E27FC236}">
              <a16:creationId xmlns:a16="http://schemas.microsoft.com/office/drawing/2014/main" id="{00000000-0008-0000-0100-00006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5" name="Text Box 7">
          <a:extLst>
            <a:ext uri="{FF2B5EF4-FFF2-40B4-BE49-F238E27FC236}">
              <a16:creationId xmlns:a16="http://schemas.microsoft.com/office/drawing/2014/main" id="{00000000-0008-0000-0100-00006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6" name="Text Box 7">
          <a:extLst>
            <a:ext uri="{FF2B5EF4-FFF2-40B4-BE49-F238E27FC236}">
              <a16:creationId xmlns:a16="http://schemas.microsoft.com/office/drawing/2014/main" id="{00000000-0008-0000-0100-00006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7" name="Text Box 7">
          <a:extLst>
            <a:ext uri="{FF2B5EF4-FFF2-40B4-BE49-F238E27FC236}">
              <a16:creationId xmlns:a16="http://schemas.microsoft.com/office/drawing/2014/main" id="{00000000-0008-0000-0100-00006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8" name="Text Box 7">
          <a:extLst>
            <a:ext uri="{FF2B5EF4-FFF2-40B4-BE49-F238E27FC236}">
              <a16:creationId xmlns:a16="http://schemas.microsoft.com/office/drawing/2014/main" id="{00000000-0008-0000-0100-00006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79" name="Text Box 7">
          <a:extLst>
            <a:ext uri="{FF2B5EF4-FFF2-40B4-BE49-F238E27FC236}">
              <a16:creationId xmlns:a16="http://schemas.microsoft.com/office/drawing/2014/main" id="{00000000-0008-0000-0100-00006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0" name="Text Box 7">
          <a:extLst>
            <a:ext uri="{FF2B5EF4-FFF2-40B4-BE49-F238E27FC236}">
              <a16:creationId xmlns:a16="http://schemas.microsoft.com/office/drawing/2014/main" id="{00000000-0008-0000-0100-00006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1" name="Text Box 7">
          <a:extLst>
            <a:ext uri="{FF2B5EF4-FFF2-40B4-BE49-F238E27FC236}">
              <a16:creationId xmlns:a16="http://schemas.microsoft.com/office/drawing/2014/main" id="{00000000-0008-0000-0100-00006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2" name="Text Box 7">
          <a:extLst>
            <a:ext uri="{FF2B5EF4-FFF2-40B4-BE49-F238E27FC236}">
              <a16:creationId xmlns:a16="http://schemas.microsoft.com/office/drawing/2014/main" id="{00000000-0008-0000-0100-00006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3" name="Text Box 7">
          <a:extLst>
            <a:ext uri="{FF2B5EF4-FFF2-40B4-BE49-F238E27FC236}">
              <a16:creationId xmlns:a16="http://schemas.microsoft.com/office/drawing/2014/main" id="{00000000-0008-0000-0100-00006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4" name="Text Box 7">
          <a:extLst>
            <a:ext uri="{FF2B5EF4-FFF2-40B4-BE49-F238E27FC236}">
              <a16:creationId xmlns:a16="http://schemas.microsoft.com/office/drawing/2014/main" id="{00000000-0008-0000-0100-00006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5" name="Text Box 7">
          <a:extLst>
            <a:ext uri="{FF2B5EF4-FFF2-40B4-BE49-F238E27FC236}">
              <a16:creationId xmlns:a16="http://schemas.microsoft.com/office/drawing/2014/main" id="{00000000-0008-0000-0100-00006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6" name="Text Box 7">
          <a:extLst>
            <a:ext uri="{FF2B5EF4-FFF2-40B4-BE49-F238E27FC236}">
              <a16:creationId xmlns:a16="http://schemas.microsoft.com/office/drawing/2014/main" id="{00000000-0008-0000-0100-00006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7" name="Text Box 7">
          <a:extLst>
            <a:ext uri="{FF2B5EF4-FFF2-40B4-BE49-F238E27FC236}">
              <a16:creationId xmlns:a16="http://schemas.microsoft.com/office/drawing/2014/main" id="{00000000-0008-0000-0100-00006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8" name="Text Box 7">
          <a:extLst>
            <a:ext uri="{FF2B5EF4-FFF2-40B4-BE49-F238E27FC236}">
              <a16:creationId xmlns:a16="http://schemas.microsoft.com/office/drawing/2014/main" id="{00000000-0008-0000-0100-00007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89" name="Text Box 7">
          <a:extLst>
            <a:ext uri="{FF2B5EF4-FFF2-40B4-BE49-F238E27FC236}">
              <a16:creationId xmlns:a16="http://schemas.microsoft.com/office/drawing/2014/main" id="{00000000-0008-0000-0100-00007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0" name="Text Box 7">
          <a:extLst>
            <a:ext uri="{FF2B5EF4-FFF2-40B4-BE49-F238E27FC236}">
              <a16:creationId xmlns:a16="http://schemas.microsoft.com/office/drawing/2014/main" id="{00000000-0008-0000-0100-00007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1" name="Text Box 7">
          <a:extLst>
            <a:ext uri="{FF2B5EF4-FFF2-40B4-BE49-F238E27FC236}">
              <a16:creationId xmlns:a16="http://schemas.microsoft.com/office/drawing/2014/main" id="{00000000-0008-0000-0100-00007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2" name="Text Box 7">
          <a:extLst>
            <a:ext uri="{FF2B5EF4-FFF2-40B4-BE49-F238E27FC236}">
              <a16:creationId xmlns:a16="http://schemas.microsoft.com/office/drawing/2014/main" id="{00000000-0008-0000-0100-00007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3" name="Text Box 7">
          <a:extLst>
            <a:ext uri="{FF2B5EF4-FFF2-40B4-BE49-F238E27FC236}">
              <a16:creationId xmlns:a16="http://schemas.microsoft.com/office/drawing/2014/main" id="{00000000-0008-0000-0100-00007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4" name="Text Box 7">
          <a:extLst>
            <a:ext uri="{FF2B5EF4-FFF2-40B4-BE49-F238E27FC236}">
              <a16:creationId xmlns:a16="http://schemas.microsoft.com/office/drawing/2014/main" id="{00000000-0008-0000-0100-00007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5" name="Text Box 7">
          <a:extLst>
            <a:ext uri="{FF2B5EF4-FFF2-40B4-BE49-F238E27FC236}">
              <a16:creationId xmlns:a16="http://schemas.microsoft.com/office/drawing/2014/main" id="{00000000-0008-0000-0100-00007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6" name="Text Box 7">
          <a:extLst>
            <a:ext uri="{FF2B5EF4-FFF2-40B4-BE49-F238E27FC236}">
              <a16:creationId xmlns:a16="http://schemas.microsoft.com/office/drawing/2014/main" id="{00000000-0008-0000-0100-00007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7" name="Text Box 7">
          <a:extLst>
            <a:ext uri="{FF2B5EF4-FFF2-40B4-BE49-F238E27FC236}">
              <a16:creationId xmlns:a16="http://schemas.microsoft.com/office/drawing/2014/main" id="{00000000-0008-0000-0100-00007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8" name="Text Box 7">
          <a:extLst>
            <a:ext uri="{FF2B5EF4-FFF2-40B4-BE49-F238E27FC236}">
              <a16:creationId xmlns:a16="http://schemas.microsoft.com/office/drawing/2014/main" id="{00000000-0008-0000-0100-00007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899" name="Text Box 7">
          <a:extLst>
            <a:ext uri="{FF2B5EF4-FFF2-40B4-BE49-F238E27FC236}">
              <a16:creationId xmlns:a16="http://schemas.microsoft.com/office/drawing/2014/main" id="{00000000-0008-0000-0100-00007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0" name="Text Box 7">
          <a:extLst>
            <a:ext uri="{FF2B5EF4-FFF2-40B4-BE49-F238E27FC236}">
              <a16:creationId xmlns:a16="http://schemas.microsoft.com/office/drawing/2014/main" id="{00000000-0008-0000-0100-00007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1" name="Text Box 7">
          <a:extLst>
            <a:ext uri="{FF2B5EF4-FFF2-40B4-BE49-F238E27FC236}">
              <a16:creationId xmlns:a16="http://schemas.microsoft.com/office/drawing/2014/main" id="{00000000-0008-0000-0100-00007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2" name="Text Box 7">
          <a:extLst>
            <a:ext uri="{FF2B5EF4-FFF2-40B4-BE49-F238E27FC236}">
              <a16:creationId xmlns:a16="http://schemas.microsoft.com/office/drawing/2014/main" id="{00000000-0008-0000-0100-00007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3" name="Text Box 7">
          <a:extLst>
            <a:ext uri="{FF2B5EF4-FFF2-40B4-BE49-F238E27FC236}">
              <a16:creationId xmlns:a16="http://schemas.microsoft.com/office/drawing/2014/main" id="{00000000-0008-0000-0100-00007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4" name="Text Box 7">
          <a:extLst>
            <a:ext uri="{FF2B5EF4-FFF2-40B4-BE49-F238E27FC236}">
              <a16:creationId xmlns:a16="http://schemas.microsoft.com/office/drawing/2014/main" id="{00000000-0008-0000-0100-00008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5" name="Text Box 7">
          <a:extLst>
            <a:ext uri="{FF2B5EF4-FFF2-40B4-BE49-F238E27FC236}">
              <a16:creationId xmlns:a16="http://schemas.microsoft.com/office/drawing/2014/main" id="{00000000-0008-0000-0100-00008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6" name="Text Box 7">
          <a:extLst>
            <a:ext uri="{FF2B5EF4-FFF2-40B4-BE49-F238E27FC236}">
              <a16:creationId xmlns:a16="http://schemas.microsoft.com/office/drawing/2014/main" id="{00000000-0008-0000-0100-00008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7" name="Text Box 7">
          <a:extLst>
            <a:ext uri="{FF2B5EF4-FFF2-40B4-BE49-F238E27FC236}">
              <a16:creationId xmlns:a16="http://schemas.microsoft.com/office/drawing/2014/main" id="{00000000-0008-0000-0100-00008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8" name="Text Box 7">
          <a:extLst>
            <a:ext uri="{FF2B5EF4-FFF2-40B4-BE49-F238E27FC236}">
              <a16:creationId xmlns:a16="http://schemas.microsoft.com/office/drawing/2014/main" id="{00000000-0008-0000-0100-00008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09" name="Text Box 7">
          <a:extLst>
            <a:ext uri="{FF2B5EF4-FFF2-40B4-BE49-F238E27FC236}">
              <a16:creationId xmlns:a16="http://schemas.microsoft.com/office/drawing/2014/main" id="{00000000-0008-0000-0100-00008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0" name="Text Box 7">
          <a:extLst>
            <a:ext uri="{FF2B5EF4-FFF2-40B4-BE49-F238E27FC236}">
              <a16:creationId xmlns:a16="http://schemas.microsoft.com/office/drawing/2014/main" id="{00000000-0008-0000-0100-00008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1" name="Text Box 7">
          <a:extLst>
            <a:ext uri="{FF2B5EF4-FFF2-40B4-BE49-F238E27FC236}">
              <a16:creationId xmlns:a16="http://schemas.microsoft.com/office/drawing/2014/main" id="{00000000-0008-0000-0100-00008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2" name="Text Box 7">
          <a:extLst>
            <a:ext uri="{FF2B5EF4-FFF2-40B4-BE49-F238E27FC236}">
              <a16:creationId xmlns:a16="http://schemas.microsoft.com/office/drawing/2014/main" id="{00000000-0008-0000-0100-00008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3" name="Text Box 7">
          <a:extLst>
            <a:ext uri="{FF2B5EF4-FFF2-40B4-BE49-F238E27FC236}">
              <a16:creationId xmlns:a16="http://schemas.microsoft.com/office/drawing/2014/main" id="{00000000-0008-0000-0100-00008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4" name="Text Box 7">
          <a:extLst>
            <a:ext uri="{FF2B5EF4-FFF2-40B4-BE49-F238E27FC236}">
              <a16:creationId xmlns:a16="http://schemas.microsoft.com/office/drawing/2014/main" id="{00000000-0008-0000-0100-00008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5" name="Text Box 7">
          <a:extLst>
            <a:ext uri="{FF2B5EF4-FFF2-40B4-BE49-F238E27FC236}">
              <a16:creationId xmlns:a16="http://schemas.microsoft.com/office/drawing/2014/main" id="{00000000-0008-0000-0100-00008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6" name="Text Box 7">
          <a:extLst>
            <a:ext uri="{FF2B5EF4-FFF2-40B4-BE49-F238E27FC236}">
              <a16:creationId xmlns:a16="http://schemas.microsoft.com/office/drawing/2014/main" id="{00000000-0008-0000-0100-00008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7" name="Text Box 7">
          <a:extLst>
            <a:ext uri="{FF2B5EF4-FFF2-40B4-BE49-F238E27FC236}">
              <a16:creationId xmlns:a16="http://schemas.microsoft.com/office/drawing/2014/main" id="{00000000-0008-0000-0100-00008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8" name="Text Box 7">
          <a:extLst>
            <a:ext uri="{FF2B5EF4-FFF2-40B4-BE49-F238E27FC236}">
              <a16:creationId xmlns:a16="http://schemas.microsoft.com/office/drawing/2014/main" id="{00000000-0008-0000-0100-00008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19" name="Text Box 7">
          <a:extLst>
            <a:ext uri="{FF2B5EF4-FFF2-40B4-BE49-F238E27FC236}">
              <a16:creationId xmlns:a16="http://schemas.microsoft.com/office/drawing/2014/main" id="{00000000-0008-0000-0100-00008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0" name="Text Box 7">
          <a:extLst>
            <a:ext uri="{FF2B5EF4-FFF2-40B4-BE49-F238E27FC236}">
              <a16:creationId xmlns:a16="http://schemas.microsoft.com/office/drawing/2014/main" id="{00000000-0008-0000-0100-00009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1" name="Text Box 7">
          <a:extLst>
            <a:ext uri="{FF2B5EF4-FFF2-40B4-BE49-F238E27FC236}">
              <a16:creationId xmlns:a16="http://schemas.microsoft.com/office/drawing/2014/main" id="{00000000-0008-0000-0100-00009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2" name="Text Box 7">
          <a:extLst>
            <a:ext uri="{FF2B5EF4-FFF2-40B4-BE49-F238E27FC236}">
              <a16:creationId xmlns:a16="http://schemas.microsoft.com/office/drawing/2014/main" id="{00000000-0008-0000-0100-00009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3" name="Text Box 7">
          <a:extLst>
            <a:ext uri="{FF2B5EF4-FFF2-40B4-BE49-F238E27FC236}">
              <a16:creationId xmlns:a16="http://schemas.microsoft.com/office/drawing/2014/main" id="{00000000-0008-0000-0100-00009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4" name="Text Box 7">
          <a:extLst>
            <a:ext uri="{FF2B5EF4-FFF2-40B4-BE49-F238E27FC236}">
              <a16:creationId xmlns:a16="http://schemas.microsoft.com/office/drawing/2014/main" id="{00000000-0008-0000-0100-00009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5" name="Text Box 7">
          <a:extLst>
            <a:ext uri="{FF2B5EF4-FFF2-40B4-BE49-F238E27FC236}">
              <a16:creationId xmlns:a16="http://schemas.microsoft.com/office/drawing/2014/main" id="{00000000-0008-0000-0100-00009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6" name="Text Box 7">
          <a:extLst>
            <a:ext uri="{FF2B5EF4-FFF2-40B4-BE49-F238E27FC236}">
              <a16:creationId xmlns:a16="http://schemas.microsoft.com/office/drawing/2014/main" id="{00000000-0008-0000-0100-00009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7" name="Text Box 7">
          <a:extLst>
            <a:ext uri="{FF2B5EF4-FFF2-40B4-BE49-F238E27FC236}">
              <a16:creationId xmlns:a16="http://schemas.microsoft.com/office/drawing/2014/main" id="{00000000-0008-0000-0100-00009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8" name="Text Box 7">
          <a:extLst>
            <a:ext uri="{FF2B5EF4-FFF2-40B4-BE49-F238E27FC236}">
              <a16:creationId xmlns:a16="http://schemas.microsoft.com/office/drawing/2014/main" id="{00000000-0008-0000-0100-00009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29" name="Text Box 7">
          <a:extLst>
            <a:ext uri="{FF2B5EF4-FFF2-40B4-BE49-F238E27FC236}">
              <a16:creationId xmlns:a16="http://schemas.microsoft.com/office/drawing/2014/main" id="{00000000-0008-0000-0100-00009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0" name="Text Box 7">
          <a:extLst>
            <a:ext uri="{FF2B5EF4-FFF2-40B4-BE49-F238E27FC236}">
              <a16:creationId xmlns:a16="http://schemas.microsoft.com/office/drawing/2014/main" id="{00000000-0008-0000-0100-00009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1" name="Text Box 7">
          <a:extLst>
            <a:ext uri="{FF2B5EF4-FFF2-40B4-BE49-F238E27FC236}">
              <a16:creationId xmlns:a16="http://schemas.microsoft.com/office/drawing/2014/main" id="{00000000-0008-0000-0100-00009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2" name="Text Box 7">
          <a:extLst>
            <a:ext uri="{FF2B5EF4-FFF2-40B4-BE49-F238E27FC236}">
              <a16:creationId xmlns:a16="http://schemas.microsoft.com/office/drawing/2014/main" id="{00000000-0008-0000-0100-00009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3" name="Text Box 7">
          <a:extLst>
            <a:ext uri="{FF2B5EF4-FFF2-40B4-BE49-F238E27FC236}">
              <a16:creationId xmlns:a16="http://schemas.microsoft.com/office/drawing/2014/main" id="{00000000-0008-0000-0100-00009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4" name="Text Box 7">
          <a:extLst>
            <a:ext uri="{FF2B5EF4-FFF2-40B4-BE49-F238E27FC236}">
              <a16:creationId xmlns:a16="http://schemas.microsoft.com/office/drawing/2014/main" id="{00000000-0008-0000-0100-00009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5" name="Text Box 7">
          <a:extLst>
            <a:ext uri="{FF2B5EF4-FFF2-40B4-BE49-F238E27FC236}">
              <a16:creationId xmlns:a16="http://schemas.microsoft.com/office/drawing/2014/main" id="{00000000-0008-0000-0100-00009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6" name="Text Box 7">
          <a:extLst>
            <a:ext uri="{FF2B5EF4-FFF2-40B4-BE49-F238E27FC236}">
              <a16:creationId xmlns:a16="http://schemas.microsoft.com/office/drawing/2014/main" id="{00000000-0008-0000-0100-0000A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7" name="Text Box 7">
          <a:extLst>
            <a:ext uri="{FF2B5EF4-FFF2-40B4-BE49-F238E27FC236}">
              <a16:creationId xmlns:a16="http://schemas.microsoft.com/office/drawing/2014/main" id="{00000000-0008-0000-0100-0000A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8" name="Text Box 7">
          <a:extLst>
            <a:ext uri="{FF2B5EF4-FFF2-40B4-BE49-F238E27FC236}">
              <a16:creationId xmlns:a16="http://schemas.microsoft.com/office/drawing/2014/main" id="{00000000-0008-0000-0100-0000A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39" name="Text Box 7">
          <a:extLst>
            <a:ext uri="{FF2B5EF4-FFF2-40B4-BE49-F238E27FC236}">
              <a16:creationId xmlns:a16="http://schemas.microsoft.com/office/drawing/2014/main" id="{00000000-0008-0000-0100-0000A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0" name="Text Box 7">
          <a:extLst>
            <a:ext uri="{FF2B5EF4-FFF2-40B4-BE49-F238E27FC236}">
              <a16:creationId xmlns:a16="http://schemas.microsoft.com/office/drawing/2014/main" id="{00000000-0008-0000-0100-0000A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1" name="Text Box 7">
          <a:extLst>
            <a:ext uri="{FF2B5EF4-FFF2-40B4-BE49-F238E27FC236}">
              <a16:creationId xmlns:a16="http://schemas.microsoft.com/office/drawing/2014/main" id="{00000000-0008-0000-0100-0000A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2" name="Text Box 7">
          <a:extLst>
            <a:ext uri="{FF2B5EF4-FFF2-40B4-BE49-F238E27FC236}">
              <a16:creationId xmlns:a16="http://schemas.microsoft.com/office/drawing/2014/main" id="{00000000-0008-0000-0100-0000A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3" name="Text Box 7">
          <a:extLst>
            <a:ext uri="{FF2B5EF4-FFF2-40B4-BE49-F238E27FC236}">
              <a16:creationId xmlns:a16="http://schemas.microsoft.com/office/drawing/2014/main" id="{00000000-0008-0000-0100-0000A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4" name="Text Box 7">
          <a:extLst>
            <a:ext uri="{FF2B5EF4-FFF2-40B4-BE49-F238E27FC236}">
              <a16:creationId xmlns:a16="http://schemas.microsoft.com/office/drawing/2014/main" id="{00000000-0008-0000-0100-0000A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5" name="Text Box 7">
          <a:extLst>
            <a:ext uri="{FF2B5EF4-FFF2-40B4-BE49-F238E27FC236}">
              <a16:creationId xmlns:a16="http://schemas.microsoft.com/office/drawing/2014/main" id="{00000000-0008-0000-0100-0000A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6" name="Text Box 7">
          <a:extLst>
            <a:ext uri="{FF2B5EF4-FFF2-40B4-BE49-F238E27FC236}">
              <a16:creationId xmlns:a16="http://schemas.microsoft.com/office/drawing/2014/main" id="{00000000-0008-0000-0100-0000A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7" name="Text Box 7">
          <a:extLst>
            <a:ext uri="{FF2B5EF4-FFF2-40B4-BE49-F238E27FC236}">
              <a16:creationId xmlns:a16="http://schemas.microsoft.com/office/drawing/2014/main" id="{00000000-0008-0000-0100-0000A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8" name="Text Box 7">
          <a:extLst>
            <a:ext uri="{FF2B5EF4-FFF2-40B4-BE49-F238E27FC236}">
              <a16:creationId xmlns:a16="http://schemas.microsoft.com/office/drawing/2014/main" id="{00000000-0008-0000-0100-0000A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49" name="Text Box 7">
          <a:extLst>
            <a:ext uri="{FF2B5EF4-FFF2-40B4-BE49-F238E27FC236}">
              <a16:creationId xmlns:a16="http://schemas.microsoft.com/office/drawing/2014/main" id="{00000000-0008-0000-0100-0000A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0" name="Text Box 7">
          <a:extLst>
            <a:ext uri="{FF2B5EF4-FFF2-40B4-BE49-F238E27FC236}">
              <a16:creationId xmlns:a16="http://schemas.microsoft.com/office/drawing/2014/main" id="{00000000-0008-0000-0100-0000A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1" name="Text Box 7">
          <a:extLst>
            <a:ext uri="{FF2B5EF4-FFF2-40B4-BE49-F238E27FC236}">
              <a16:creationId xmlns:a16="http://schemas.microsoft.com/office/drawing/2014/main" id="{00000000-0008-0000-0100-0000A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2" name="Text Box 7">
          <a:extLst>
            <a:ext uri="{FF2B5EF4-FFF2-40B4-BE49-F238E27FC236}">
              <a16:creationId xmlns:a16="http://schemas.microsoft.com/office/drawing/2014/main" id="{00000000-0008-0000-0100-0000B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3" name="Text Box 7">
          <a:extLst>
            <a:ext uri="{FF2B5EF4-FFF2-40B4-BE49-F238E27FC236}">
              <a16:creationId xmlns:a16="http://schemas.microsoft.com/office/drawing/2014/main" id="{00000000-0008-0000-0100-0000B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4" name="Text Box 7">
          <a:extLst>
            <a:ext uri="{FF2B5EF4-FFF2-40B4-BE49-F238E27FC236}">
              <a16:creationId xmlns:a16="http://schemas.microsoft.com/office/drawing/2014/main" id="{00000000-0008-0000-0100-0000B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5" name="Text Box 7">
          <a:extLst>
            <a:ext uri="{FF2B5EF4-FFF2-40B4-BE49-F238E27FC236}">
              <a16:creationId xmlns:a16="http://schemas.microsoft.com/office/drawing/2014/main" id="{00000000-0008-0000-0100-0000B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6" name="Text Box 7">
          <a:extLst>
            <a:ext uri="{FF2B5EF4-FFF2-40B4-BE49-F238E27FC236}">
              <a16:creationId xmlns:a16="http://schemas.microsoft.com/office/drawing/2014/main" id="{00000000-0008-0000-0100-0000B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7" name="Text Box 7">
          <a:extLst>
            <a:ext uri="{FF2B5EF4-FFF2-40B4-BE49-F238E27FC236}">
              <a16:creationId xmlns:a16="http://schemas.microsoft.com/office/drawing/2014/main" id="{00000000-0008-0000-0100-0000B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8" name="Text Box 7">
          <a:extLst>
            <a:ext uri="{FF2B5EF4-FFF2-40B4-BE49-F238E27FC236}">
              <a16:creationId xmlns:a16="http://schemas.microsoft.com/office/drawing/2014/main" id="{00000000-0008-0000-0100-0000B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59" name="Text Box 7">
          <a:extLst>
            <a:ext uri="{FF2B5EF4-FFF2-40B4-BE49-F238E27FC236}">
              <a16:creationId xmlns:a16="http://schemas.microsoft.com/office/drawing/2014/main" id="{00000000-0008-0000-0100-0000B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0" name="Text Box 7">
          <a:extLst>
            <a:ext uri="{FF2B5EF4-FFF2-40B4-BE49-F238E27FC236}">
              <a16:creationId xmlns:a16="http://schemas.microsoft.com/office/drawing/2014/main" id="{00000000-0008-0000-0100-0000B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1" name="Text Box 7">
          <a:extLst>
            <a:ext uri="{FF2B5EF4-FFF2-40B4-BE49-F238E27FC236}">
              <a16:creationId xmlns:a16="http://schemas.microsoft.com/office/drawing/2014/main" id="{00000000-0008-0000-0100-0000B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2" name="Text Box 7">
          <a:extLst>
            <a:ext uri="{FF2B5EF4-FFF2-40B4-BE49-F238E27FC236}">
              <a16:creationId xmlns:a16="http://schemas.microsoft.com/office/drawing/2014/main" id="{00000000-0008-0000-0100-0000B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3" name="Text Box 7">
          <a:extLst>
            <a:ext uri="{FF2B5EF4-FFF2-40B4-BE49-F238E27FC236}">
              <a16:creationId xmlns:a16="http://schemas.microsoft.com/office/drawing/2014/main" id="{00000000-0008-0000-0100-0000B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4" name="Text Box 7">
          <a:extLst>
            <a:ext uri="{FF2B5EF4-FFF2-40B4-BE49-F238E27FC236}">
              <a16:creationId xmlns:a16="http://schemas.microsoft.com/office/drawing/2014/main" id="{00000000-0008-0000-0100-0000B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5" name="Text Box 7">
          <a:extLst>
            <a:ext uri="{FF2B5EF4-FFF2-40B4-BE49-F238E27FC236}">
              <a16:creationId xmlns:a16="http://schemas.microsoft.com/office/drawing/2014/main" id="{00000000-0008-0000-0100-0000B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6" name="Text Box 7">
          <a:extLst>
            <a:ext uri="{FF2B5EF4-FFF2-40B4-BE49-F238E27FC236}">
              <a16:creationId xmlns:a16="http://schemas.microsoft.com/office/drawing/2014/main" id="{00000000-0008-0000-0100-0000B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7" name="Text Box 7">
          <a:extLst>
            <a:ext uri="{FF2B5EF4-FFF2-40B4-BE49-F238E27FC236}">
              <a16:creationId xmlns:a16="http://schemas.microsoft.com/office/drawing/2014/main" id="{00000000-0008-0000-0100-0000B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8" name="Text Box 7">
          <a:extLst>
            <a:ext uri="{FF2B5EF4-FFF2-40B4-BE49-F238E27FC236}">
              <a16:creationId xmlns:a16="http://schemas.microsoft.com/office/drawing/2014/main" id="{00000000-0008-0000-0100-0000C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69" name="Text Box 7">
          <a:extLst>
            <a:ext uri="{FF2B5EF4-FFF2-40B4-BE49-F238E27FC236}">
              <a16:creationId xmlns:a16="http://schemas.microsoft.com/office/drawing/2014/main" id="{00000000-0008-0000-0100-0000C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0" name="Text Box 7">
          <a:extLst>
            <a:ext uri="{FF2B5EF4-FFF2-40B4-BE49-F238E27FC236}">
              <a16:creationId xmlns:a16="http://schemas.microsoft.com/office/drawing/2014/main" id="{00000000-0008-0000-0100-0000C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1" name="Text Box 7">
          <a:extLst>
            <a:ext uri="{FF2B5EF4-FFF2-40B4-BE49-F238E27FC236}">
              <a16:creationId xmlns:a16="http://schemas.microsoft.com/office/drawing/2014/main" id="{00000000-0008-0000-0100-0000C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2" name="Text Box 7">
          <a:extLst>
            <a:ext uri="{FF2B5EF4-FFF2-40B4-BE49-F238E27FC236}">
              <a16:creationId xmlns:a16="http://schemas.microsoft.com/office/drawing/2014/main" id="{00000000-0008-0000-0100-0000C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3" name="Text Box 7">
          <a:extLst>
            <a:ext uri="{FF2B5EF4-FFF2-40B4-BE49-F238E27FC236}">
              <a16:creationId xmlns:a16="http://schemas.microsoft.com/office/drawing/2014/main" id="{00000000-0008-0000-0100-0000C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4" name="Text Box 7">
          <a:extLst>
            <a:ext uri="{FF2B5EF4-FFF2-40B4-BE49-F238E27FC236}">
              <a16:creationId xmlns:a16="http://schemas.microsoft.com/office/drawing/2014/main" id="{00000000-0008-0000-0100-0000C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5" name="Text Box 7">
          <a:extLst>
            <a:ext uri="{FF2B5EF4-FFF2-40B4-BE49-F238E27FC236}">
              <a16:creationId xmlns:a16="http://schemas.microsoft.com/office/drawing/2014/main" id="{00000000-0008-0000-0100-0000C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6" name="Text Box 7">
          <a:extLst>
            <a:ext uri="{FF2B5EF4-FFF2-40B4-BE49-F238E27FC236}">
              <a16:creationId xmlns:a16="http://schemas.microsoft.com/office/drawing/2014/main" id="{00000000-0008-0000-0100-0000C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7" name="Text Box 7">
          <a:extLst>
            <a:ext uri="{FF2B5EF4-FFF2-40B4-BE49-F238E27FC236}">
              <a16:creationId xmlns:a16="http://schemas.microsoft.com/office/drawing/2014/main" id="{00000000-0008-0000-0100-0000C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8" name="Text Box 7">
          <a:extLst>
            <a:ext uri="{FF2B5EF4-FFF2-40B4-BE49-F238E27FC236}">
              <a16:creationId xmlns:a16="http://schemas.microsoft.com/office/drawing/2014/main" id="{00000000-0008-0000-0100-0000C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79" name="Text Box 7">
          <a:extLst>
            <a:ext uri="{FF2B5EF4-FFF2-40B4-BE49-F238E27FC236}">
              <a16:creationId xmlns:a16="http://schemas.microsoft.com/office/drawing/2014/main" id="{00000000-0008-0000-0100-0000C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0" name="Text Box 7">
          <a:extLst>
            <a:ext uri="{FF2B5EF4-FFF2-40B4-BE49-F238E27FC236}">
              <a16:creationId xmlns:a16="http://schemas.microsoft.com/office/drawing/2014/main" id="{00000000-0008-0000-0100-0000C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1" name="Text Box 7">
          <a:extLst>
            <a:ext uri="{FF2B5EF4-FFF2-40B4-BE49-F238E27FC236}">
              <a16:creationId xmlns:a16="http://schemas.microsoft.com/office/drawing/2014/main" id="{00000000-0008-0000-0100-0000C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2" name="Text Box 7">
          <a:extLst>
            <a:ext uri="{FF2B5EF4-FFF2-40B4-BE49-F238E27FC236}">
              <a16:creationId xmlns:a16="http://schemas.microsoft.com/office/drawing/2014/main" id="{00000000-0008-0000-0100-0000C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3" name="Text Box 7">
          <a:extLst>
            <a:ext uri="{FF2B5EF4-FFF2-40B4-BE49-F238E27FC236}">
              <a16:creationId xmlns:a16="http://schemas.microsoft.com/office/drawing/2014/main" id="{00000000-0008-0000-0100-0000C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4" name="Text Box 7">
          <a:extLst>
            <a:ext uri="{FF2B5EF4-FFF2-40B4-BE49-F238E27FC236}">
              <a16:creationId xmlns:a16="http://schemas.microsoft.com/office/drawing/2014/main" id="{00000000-0008-0000-0100-0000D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5" name="Text Box 7">
          <a:extLst>
            <a:ext uri="{FF2B5EF4-FFF2-40B4-BE49-F238E27FC236}">
              <a16:creationId xmlns:a16="http://schemas.microsoft.com/office/drawing/2014/main" id="{00000000-0008-0000-0100-0000D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6" name="Text Box 7">
          <a:extLst>
            <a:ext uri="{FF2B5EF4-FFF2-40B4-BE49-F238E27FC236}">
              <a16:creationId xmlns:a16="http://schemas.microsoft.com/office/drawing/2014/main" id="{00000000-0008-0000-0100-0000D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7" name="Text Box 7">
          <a:extLst>
            <a:ext uri="{FF2B5EF4-FFF2-40B4-BE49-F238E27FC236}">
              <a16:creationId xmlns:a16="http://schemas.microsoft.com/office/drawing/2014/main" id="{00000000-0008-0000-0100-0000D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8" name="Text Box 7">
          <a:extLst>
            <a:ext uri="{FF2B5EF4-FFF2-40B4-BE49-F238E27FC236}">
              <a16:creationId xmlns:a16="http://schemas.microsoft.com/office/drawing/2014/main" id="{00000000-0008-0000-0100-0000D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89" name="Text Box 7">
          <a:extLst>
            <a:ext uri="{FF2B5EF4-FFF2-40B4-BE49-F238E27FC236}">
              <a16:creationId xmlns:a16="http://schemas.microsoft.com/office/drawing/2014/main" id="{00000000-0008-0000-0100-0000D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0" name="Text Box 7">
          <a:extLst>
            <a:ext uri="{FF2B5EF4-FFF2-40B4-BE49-F238E27FC236}">
              <a16:creationId xmlns:a16="http://schemas.microsoft.com/office/drawing/2014/main" id="{00000000-0008-0000-0100-0000D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1" name="Text Box 7">
          <a:extLst>
            <a:ext uri="{FF2B5EF4-FFF2-40B4-BE49-F238E27FC236}">
              <a16:creationId xmlns:a16="http://schemas.microsoft.com/office/drawing/2014/main" id="{00000000-0008-0000-0100-0000D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2" name="Text Box 7">
          <a:extLst>
            <a:ext uri="{FF2B5EF4-FFF2-40B4-BE49-F238E27FC236}">
              <a16:creationId xmlns:a16="http://schemas.microsoft.com/office/drawing/2014/main" id="{00000000-0008-0000-0100-0000D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3" name="Text Box 7">
          <a:extLst>
            <a:ext uri="{FF2B5EF4-FFF2-40B4-BE49-F238E27FC236}">
              <a16:creationId xmlns:a16="http://schemas.microsoft.com/office/drawing/2014/main" id="{00000000-0008-0000-0100-0000D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4" name="Text Box 7">
          <a:extLst>
            <a:ext uri="{FF2B5EF4-FFF2-40B4-BE49-F238E27FC236}">
              <a16:creationId xmlns:a16="http://schemas.microsoft.com/office/drawing/2014/main" id="{00000000-0008-0000-0100-0000D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5" name="Text Box 7">
          <a:extLst>
            <a:ext uri="{FF2B5EF4-FFF2-40B4-BE49-F238E27FC236}">
              <a16:creationId xmlns:a16="http://schemas.microsoft.com/office/drawing/2014/main" id="{00000000-0008-0000-0100-0000D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6" name="Text Box 7">
          <a:extLst>
            <a:ext uri="{FF2B5EF4-FFF2-40B4-BE49-F238E27FC236}">
              <a16:creationId xmlns:a16="http://schemas.microsoft.com/office/drawing/2014/main" id="{00000000-0008-0000-0100-0000D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7" name="Text Box 7">
          <a:extLst>
            <a:ext uri="{FF2B5EF4-FFF2-40B4-BE49-F238E27FC236}">
              <a16:creationId xmlns:a16="http://schemas.microsoft.com/office/drawing/2014/main" id="{00000000-0008-0000-0100-0000D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8" name="Text Box 7">
          <a:extLst>
            <a:ext uri="{FF2B5EF4-FFF2-40B4-BE49-F238E27FC236}">
              <a16:creationId xmlns:a16="http://schemas.microsoft.com/office/drawing/2014/main" id="{00000000-0008-0000-0100-0000D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1999" name="Text Box 7">
          <a:extLst>
            <a:ext uri="{FF2B5EF4-FFF2-40B4-BE49-F238E27FC236}">
              <a16:creationId xmlns:a16="http://schemas.microsoft.com/office/drawing/2014/main" id="{00000000-0008-0000-0100-0000D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0" name="Text Box 7">
          <a:extLst>
            <a:ext uri="{FF2B5EF4-FFF2-40B4-BE49-F238E27FC236}">
              <a16:creationId xmlns:a16="http://schemas.microsoft.com/office/drawing/2014/main" id="{00000000-0008-0000-0100-0000E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1" name="Text Box 7">
          <a:extLst>
            <a:ext uri="{FF2B5EF4-FFF2-40B4-BE49-F238E27FC236}">
              <a16:creationId xmlns:a16="http://schemas.microsoft.com/office/drawing/2014/main" id="{00000000-0008-0000-0100-0000E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2" name="Text Box 7">
          <a:extLst>
            <a:ext uri="{FF2B5EF4-FFF2-40B4-BE49-F238E27FC236}">
              <a16:creationId xmlns:a16="http://schemas.microsoft.com/office/drawing/2014/main" id="{00000000-0008-0000-0100-0000E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3" name="Text Box 7">
          <a:extLst>
            <a:ext uri="{FF2B5EF4-FFF2-40B4-BE49-F238E27FC236}">
              <a16:creationId xmlns:a16="http://schemas.microsoft.com/office/drawing/2014/main" id="{00000000-0008-0000-0100-0000E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4" name="Text Box 7">
          <a:extLst>
            <a:ext uri="{FF2B5EF4-FFF2-40B4-BE49-F238E27FC236}">
              <a16:creationId xmlns:a16="http://schemas.microsoft.com/office/drawing/2014/main" id="{00000000-0008-0000-0100-0000E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5" name="Text Box 7">
          <a:extLst>
            <a:ext uri="{FF2B5EF4-FFF2-40B4-BE49-F238E27FC236}">
              <a16:creationId xmlns:a16="http://schemas.microsoft.com/office/drawing/2014/main" id="{00000000-0008-0000-0100-0000E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6" name="Text Box 7">
          <a:extLst>
            <a:ext uri="{FF2B5EF4-FFF2-40B4-BE49-F238E27FC236}">
              <a16:creationId xmlns:a16="http://schemas.microsoft.com/office/drawing/2014/main" id="{00000000-0008-0000-0100-0000E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7" name="Text Box 7">
          <a:extLst>
            <a:ext uri="{FF2B5EF4-FFF2-40B4-BE49-F238E27FC236}">
              <a16:creationId xmlns:a16="http://schemas.microsoft.com/office/drawing/2014/main" id="{00000000-0008-0000-0100-0000E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08" name="Text Box 7">
          <a:extLst>
            <a:ext uri="{FF2B5EF4-FFF2-40B4-BE49-F238E27FC236}">
              <a16:creationId xmlns:a16="http://schemas.microsoft.com/office/drawing/2014/main" id="{00000000-0008-0000-0100-0000E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1" name="Text Box 7">
          <a:extLst>
            <a:ext uri="{FF2B5EF4-FFF2-40B4-BE49-F238E27FC236}">
              <a16:creationId xmlns:a16="http://schemas.microsoft.com/office/drawing/2014/main" id="{00000000-0008-0000-0100-0000E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2" name="Text Box 7">
          <a:extLst>
            <a:ext uri="{FF2B5EF4-FFF2-40B4-BE49-F238E27FC236}">
              <a16:creationId xmlns:a16="http://schemas.microsoft.com/office/drawing/2014/main" id="{00000000-0008-0000-0100-0000E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3" name="Text Box 7">
          <a:extLst>
            <a:ext uri="{FF2B5EF4-FFF2-40B4-BE49-F238E27FC236}">
              <a16:creationId xmlns:a16="http://schemas.microsoft.com/office/drawing/2014/main" id="{00000000-0008-0000-0100-0000E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4" name="Text Box 7">
          <a:extLst>
            <a:ext uri="{FF2B5EF4-FFF2-40B4-BE49-F238E27FC236}">
              <a16:creationId xmlns:a16="http://schemas.microsoft.com/office/drawing/2014/main" id="{00000000-0008-0000-0100-0000E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5" name="Text Box 7">
          <a:extLst>
            <a:ext uri="{FF2B5EF4-FFF2-40B4-BE49-F238E27FC236}">
              <a16:creationId xmlns:a16="http://schemas.microsoft.com/office/drawing/2014/main" id="{00000000-0008-0000-0100-0000E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6" name="Text Box 7">
          <a:extLst>
            <a:ext uri="{FF2B5EF4-FFF2-40B4-BE49-F238E27FC236}">
              <a16:creationId xmlns:a16="http://schemas.microsoft.com/office/drawing/2014/main" id="{00000000-0008-0000-0100-0000F0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7" name="Text Box 7">
          <a:extLst>
            <a:ext uri="{FF2B5EF4-FFF2-40B4-BE49-F238E27FC236}">
              <a16:creationId xmlns:a16="http://schemas.microsoft.com/office/drawing/2014/main" id="{00000000-0008-0000-0100-0000F1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8" name="Text Box 7">
          <a:extLst>
            <a:ext uri="{FF2B5EF4-FFF2-40B4-BE49-F238E27FC236}">
              <a16:creationId xmlns:a16="http://schemas.microsoft.com/office/drawing/2014/main" id="{00000000-0008-0000-0100-0000F2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19" name="Text Box 7">
          <a:extLst>
            <a:ext uri="{FF2B5EF4-FFF2-40B4-BE49-F238E27FC236}">
              <a16:creationId xmlns:a16="http://schemas.microsoft.com/office/drawing/2014/main" id="{00000000-0008-0000-0100-0000F3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0" name="Text Box 7">
          <a:extLst>
            <a:ext uri="{FF2B5EF4-FFF2-40B4-BE49-F238E27FC236}">
              <a16:creationId xmlns:a16="http://schemas.microsoft.com/office/drawing/2014/main" id="{00000000-0008-0000-0100-0000F4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1" name="Text Box 7">
          <a:extLst>
            <a:ext uri="{FF2B5EF4-FFF2-40B4-BE49-F238E27FC236}">
              <a16:creationId xmlns:a16="http://schemas.microsoft.com/office/drawing/2014/main" id="{00000000-0008-0000-0100-0000F5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2" name="Text Box 7">
          <a:extLst>
            <a:ext uri="{FF2B5EF4-FFF2-40B4-BE49-F238E27FC236}">
              <a16:creationId xmlns:a16="http://schemas.microsoft.com/office/drawing/2014/main" id="{00000000-0008-0000-0100-0000F6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3" name="Text Box 7">
          <a:extLst>
            <a:ext uri="{FF2B5EF4-FFF2-40B4-BE49-F238E27FC236}">
              <a16:creationId xmlns:a16="http://schemas.microsoft.com/office/drawing/2014/main" id="{00000000-0008-0000-0100-0000F7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4" name="Text Box 7">
          <a:extLst>
            <a:ext uri="{FF2B5EF4-FFF2-40B4-BE49-F238E27FC236}">
              <a16:creationId xmlns:a16="http://schemas.microsoft.com/office/drawing/2014/main" id="{00000000-0008-0000-0100-0000F8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5" name="Text Box 7">
          <a:extLst>
            <a:ext uri="{FF2B5EF4-FFF2-40B4-BE49-F238E27FC236}">
              <a16:creationId xmlns:a16="http://schemas.microsoft.com/office/drawing/2014/main" id="{00000000-0008-0000-0100-0000F9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6" name="Text Box 7">
          <a:extLst>
            <a:ext uri="{FF2B5EF4-FFF2-40B4-BE49-F238E27FC236}">
              <a16:creationId xmlns:a16="http://schemas.microsoft.com/office/drawing/2014/main" id="{00000000-0008-0000-0100-0000FA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7" name="Text Box 7">
          <a:extLst>
            <a:ext uri="{FF2B5EF4-FFF2-40B4-BE49-F238E27FC236}">
              <a16:creationId xmlns:a16="http://schemas.microsoft.com/office/drawing/2014/main" id="{00000000-0008-0000-0100-0000FB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8" name="Text Box 7">
          <a:extLst>
            <a:ext uri="{FF2B5EF4-FFF2-40B4-BE49-F238E27FC236}">
              <a16:creationId xmlns:a16="http://schemas.microsoft.com/office/drawing/2014/main" id="{00000000-0008-0000-0100-0000FC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29" name="Text Box 7">
          <a:extLst>
            <a:ext uri="{FF2B5EF4-FFF2-40B4-BE49-F238E27FC236}">
              <a16:creationId xmlns:a16="http://schemas.microsoft.com/office/drawing/2014/main" id="{00000000-0008-0000-0100-0000FD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0" name="Text Box 7">
          <a:extLst>
            <a:ext uri="{FF2B5EF4-FFF2-40B4-BE49-F238E27FC236}">
              <a16:creationId xmlns:a16="http://schemas.microsoft.com/office/drawing/2014/main" id="{00000000-0008-0000-0100-0000FE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1" name="Text Box 7">
          <a:extLst>
            <a:ext uri="{FF2B5EF4-FFF2-40B4-BE49-F238E27FC236}">
              <a16:creationId xmlns:a16="http://schemas.microsoft.com/office/drawing/2014/main" id="{00000000-0008-0000-0100-0000FF2E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2" name="Text Box 7">
          <a:extLst>
            <a:ext uri="{FF2B5EF4-FFF2-40B4-BE49-F238E27FC236}">
              <a16:creationId xmlns:a16="http://schemas.microsoft.com/office/drawing/2014/main" id="{00000000-0008-0000-0100-00000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3" name="Text Box 7">
          <a:extLst>
            <a:ext uri="{FF2B5EF4-FFF2-40B4-BE49-F238E27FC236}">
              <a16:creationId xmlns:a16="http://schemas.microsoft.com/office/drawing/2014/main" id="{00000000-0008-0000-0100-00000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4" name="Text Box 7">
          <a:extLst>
            <a:ext uri="{FF2B5EF4-FFF2-40B4-BE49-F238E27FC236}">
              <a16:creationId xmlns:a16="http://schemas.microsoft.com/office/drawing/2014/main" id="{00000000-0008-0000-0100-00000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5" name="Text Box 7">
          <a:extLst>
            <a:ext uri="{FF2B5EF4-FFF2-40B4-BE49-F238E27FC236}">
              <a16:creationId xmlns:a16="http://schemas.microsoft.com/office/drawing/2014/main" id="{00000000-0008-0000-0100-00000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6" name="Text Box 7">
          <a:extLst>
            <a:ext uri="{FF2B5EF4-FFF2-40B4-BE49-F238E27FC236}">
              <a16:creationId xmlns:a16="http://schemas.microsoft.com/office/drawing/2014/main" id="{00000000-0008-0000-0100-00000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7" name="Text Box 7">
          <a:extLst>
            <a:ext uri="{FF2B5EF4-FFF2-40B4-BE49-F238E27FC236}">
              <a16:creationId xmlns:a16="http://schemas.microsoft.com/office/drawing/2014/main" id="{00000000-0008-0000-0100-00000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8" name="Text Box 7">
          <a:extLst>
            <a:ext uri="{FF2B5EF4-FFF2-40B4-BE49-F238E27FC236}">
              <a16:creationId xmlns:a16="http://schemas.microsoft.com/office/drawing/2014/main" id="{00000000-0008-0000-0100-00000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39" name="Text Box 7">
          <a:extLst>
            <a:ext uri="{FF2B5EF4-FFF2-40B4-BE49-F238E27FC236}">
              <a16:creationId xmlns:a16="http://schemas.microsoft.com/office/drawing/2014/main" id="{00000000-0008-0000-0100-00000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0" name="Text Box 7">
          <a:extLst>
            <a:ext uri="{FF2B5EF4-FFF2-40B4-BE49-F238E27FC236}">
              <a16:creationId xmlns:a16="http://schemas.microsoft.com/office/drawing/2014/main" id="{00000000-0008-0000-0100-00000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1" name="Text Box 7">
          <a:extLst>
            <a:ext uri="{FF2B5EF4-FFF2-40B4-BE49-F238E27FC236}">
              <a16:creationId xmlns:a16="http://schemas.microsoft.com/office/drawing/2014/main" id="{00000000-0008-0000-0100-00000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2" name="Text Box 7">
          <a:extLst>
            <a:ext uri="{FF2B5EF4-FFF2-40B4-BE49-F238E27FC236}">
              <a16:creationId xmlns:a16="http://schemas.microsoft.com/office/drawing/2014/main" id="{00000000-0008-0000-0100-00000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3" name="Text Box 7">
          <a:extLst>
            <a:ext uri="{FF2B5EF4-FFF2-40B4-BE49-F238E27FC236}">
              <a16:creationId xmlns:a16="http://schemas.microsoft.com/office/drawing/2014/main" id="{00000000-0008-0000-0100-00000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4" name="Text Box 7">
          <a:extLst>
            <a:ext uri="{FF2B5EF4-FFF2-40B4-BE49-F238E27FC236}">
              <a16:creationId xmlns:a16="http://schemas.microsoft.com/office/drawing/2014/main" id="{00000000-0008-0000-0100-00000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5" name="Text Box 7">
          <a:extLst>
            <a:ext uri="{FF2B5EF4-FFF2-40B4-BE49-F238E27FC236}">
              <a16:creationId xmlns:a16="http://schemas.microsoft.com/office/drawing/2014/main" id="{00000000-0008-0000-0100-00000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6" name="Text Box 7">
          <a:extLst>
            <a:ext uri="{FF2B5EF4-FFF2-40B4-BE49-F238E27FC236}">
              <a16:creationId xmlns:a16="http://schemas.microsoft.com/office/drawing/2014/main" id="{00000000-0008-0000-0100-00000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7" name="Text Box 7">
          <a:extLst>
            <a:ext uri="{FF2B5EF4-FFF2-40B4-BE49-F238E27FC236}">
              <a16:creationId xmlns:a16="http://schemas.microsoft.com/office/drawing/2014/main" id="{00000000-0008-0000-0100-00000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8" name="Text Box 7">
          <a:extLst>
            <a:ext uri="{FF2B5EF4-FFF2-40B4-BE49-F238E27FC236}">
              <a16:creationId xmlns:a16="http://schemas.microsoft.com/office/drawing/2014/main" id="{00000000-0008-0000-0100-00001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49" name="Text Box 7">
          <a:extLst>
            <a:ext uri="{FF2B5EF4-FFF2-40B4-BE49-F238E27FC236}">
              <a16:creationId xmlns:a16="http://schemas.microsoft.com/office/drawing/2014/main" id="{00000000-0008-0000-0100-00001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0" name="Text Box 7">
          <a:extLst>
            <a:ext uri="{FF2B5EF4-FFF2-40B4-BE49-F238E27FC236}">
              <a16:creationId xmlns:a16="http://schemas.microsoft.com/office/drawing/2014/main" id="{00000000-0008-0000-0100-00001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1" name="Text Box 7">
          <a:extLst>
            <a:ext uri="{FF2B5EF4-FFF2-40B4-BE49-F238E27FC236}">
              <a16:creationId xmlns:a16="http://schemas.microsoft.com/office/drawing/2014/main" id="{00000000-0008-0000-0100-00001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2" name="Text Box 7">
          <a:extLst>
            <a:ext uri="{FF2B5EF4-FFF2-40B4-BE49-F238E27FC236}">
              <a16:creationId xmlns:a16="http://schemas.microsoft.com/office/drawing/2014/main" id="{00000000-0008-0000-0100-00001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3" name="Text Box 7">
          <a:extLst>
            <a:ext uri="{FF2B5EF4-FFF2-40B4-BE49-F238E27FC236}">
              <a16:creationId xmlns:a16="http://schemas.microsoft.com/office/drawing/2014/main" id="{00000000-0008-0000-0100-00001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4" name="Text Box 7">
          <a:extLst>
            <a:ext uri="{FF2B5EF4-FFF2-40B4-BE49-F238E27FC236}">
              <a16:creationId xmlns:a16="http://schemas.microsoft.com/office/drawing/2014/main" id="{00000000-0008-0000-0100-00001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5" name="Text Box 7">
          <a:extLst>
            <a:ext uri="{FF2B5EF4-FFF2-40B4-BE49-F238E27FC236}">
              <a16:creationId xmlns:a16="http://schemas.microsoft.com/office/drawing/2014/main" id="{00000000-0008-0000-0100-00001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6" name="Text Box 7">
          <a:extLst>
            <a:ext uri="{FF2B5EF4-FFF2-40B4-BE49-F238E27FC236}">
              <a16:creationId xmlns:a16="http://schemas.microsoft.com/office/drawing/2014/main" id="{00000000-0008-0000-0100-00001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7" name="Text Box 7">
          <a:extLst>
            <a:ext uri="{FF2B5EF4-FFF2-40B4-BE49-F238E27FC236}">
              <a16:creationId xmlns:a16="http://schemas.microsoft.com/office/drawing/2014/main" id="{00000000-0008-0000-0100-00001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8" name="Text Box 7">
          <a:extLst>
            <a:ext uri="{FF2B5EF4-FFF2-40B4-BE49-F238E27FC236}">
              <a16:creationId xmlns:a16="http://schemas.microsoft.com/office/drawing/2014/main" id="{00000000-0008-0000-0100-00001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59" name="Text Box 7">
          <a:extLst>
            <a:ext uri="{FF2B5EF4-FFF2-40B4-BE49-F238E27FC236}">
              <a16:creationId xmlns:a16="http://schemas.microsoft.com/office/drawing/2014/main" id="{00000000-0008-0000-0100-00001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0" name="Text Box 7">
          <a:extLst>
            <a:ext uri="{FF2B5EF4-FFF2-40B4-BE49-F238E27FC236}">
              <a16:creationId xmlns:a16="http://schemas.microsoft.com/office/drawing/2014/main" id="{00000000-0008-0000-0100-00001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1" name="Text Box 7">
          <a:extLst>
            <a:ext uri="{FF2B5EF4-FFF2-40B4-BE49-F238E27FC236}">
              <a16:creationId xmlns:a16="http://schemas.microsoft.com/office/drawing/2014/main" id="{00000000-0008-0000-0100-00001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2" name="Text Box 7">
          <a:extLst>
            <a:ext uri="{FF2B5EF4-FFF2-40B4-BE49-F238E27FC236}">
              <a16:creationId xmlns:a16="http://schemas.microsoft.com/office/drawing/2014/main" id="{00000000-0008-0000-0100-00001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4" name="Text Box 7">
          <a:extLst>
            <a:ext uri="{FF2B5EF4-FFF2-40B4-BE49-F238E27FC236}">
              <a16:creationId xmlns:a16="http://schemas.microsoft.com/office/drawing/2014/main" id="{00000000-0008-0000-0100-00002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5" name="Text Box 7">
          <a:extLst>
            <a:ext uri="{FF2B5EF4-FFF2-40B4-BE49-F238E27FC236}">
              <a16:creationId xmlns:a16="http://schemas.microsoft.com/office/drawing/2014/main" id="{00000000-0008-0000-0100-00002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6" name="Text Box 7">
          <a:extLst>
            <a:ext uri="{FF2B5EF4-FFF2-40B4-BE49-F238E27FC236}">
              <a16:creationId xmlns:a16="http://schemas.microsoft.com/office/drawing/2014/main" id="{00000000-0008-0000-0100-00002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7" name="Text Box 7">
          <a:extLst>
            <a:ext uri="{FF2B5EF4-FFF2-40B4-BE49-F238E27FC236}">
              <a16:creationId xmlns:a16="http://schemas.microsoft.com/office/drawing/2014/main" id="{00000000-0008-0000-0100-00002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8" name="Text Box 7">
          <a:extLst>
            <a:ext uri="{FF2B5EF4-FFF2-40B4-BE49-F238E27FC236}">
              <a16:creationId xmlns:a16="http://schemas.microsoft.com/office/drawing/2014/main" id="{00000000-0008-0000-0100-00002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69" name="Text Box 7">
          <a:extLst>
            <a:ext uri="{FF2B5EF4-FFF2-40B4-BE49-F238E27FC236}">
              <a16:creationId xmlns:a16="http://schemas.microsoft.com/office/drawing/2014/main" id="{00000000-0008-0000-0100-00002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0" name="Text Box 7">
          <a:extLst>
            <a:ext uri="{FF2B5EF4-FFF2-40B4-BE49-F238E27FC236}">
              <a16:creationId xmlns:a16="http://schemas.microsoft.com/office/drawing/2014/main" id="{00000000-0008-0000-0100-00002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1" name="Text Box 7">
          <a:extLst>
            <a:ext uri="{FF2B5EF4-FFF2-40B4-BE49-F238E27FC236}">
              <a16:creationId xmlns:a16="http://schemas.microsoft.com/office/drawing/2014/main" id="{00000000-0008-0000-0100-00002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2" name="Text Box 7">
          <a:extLst>
            <a:ext uri="{FF2B5EF4-FFF2-40B4-BE49-F238E27FC236}">
              <a16:creationId xmlns:a16="http://schemas.microsoft.com/office/drawing/2014/main" id="{00000000-0008-0000-0100-00002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3" name="Text Box 7">
          <a:extLst>
            <a:ext uri="{FF2B5EF4-FFF2-40B4-BE49-F238E27FC236}">
              <a16:creationId xmlns:a16="http://schemas.microsoft.com/office/drawing/2014/main" id="{00000000-0008-0000-0100-00002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4" name="Text Box 7">
          <a:extLst>
            <a:ext uri="{FF2B5EF4-FFF2-40B4-BE49-F238E27FC236}">
              <a16:creationId xmlns:a16="http://schemas.microsoft.com/office/drawing/2014/main" id="{00000000-0008-0000-0100-00002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5" name="Text Box 7">
          <a:extLst>
            <a:ext uri="{FF2B5EF4-FFF2-40B4-BE49-F238E27FC236}">
              <a16:creationId xmlns:a16="http://schemas.microsoft.com/office/drawing/2014/main" id="{00000000-0008-0000-0100-00002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6" name="Text Box 7">
          <a:extLst>
            <a:ext uri="{FF2B5EF4-FFF2-40B4-BE49-F238E27FC236}">
              <a16:creationId xmlns:a16="http://schemas.microsoft.com/office/drawing/2014/main" id="{00000000-0008-0000-0100-00002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7" name="Text Box 7">
          <a:extLst>
            <a:ext uri="{FF2B5EF4-FFF2-40B4-BE49-F238E27FC236}">
              <a16:creationId xmlns:a16="http://schemas.microsoft.com/office/drawing/2014/main" id="{00000000-0008-0000-0100-00002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8" name="Text Box 7">
          <a:extLst>
            <a:ext uri="{FF2B5EF4-FFF2-40B4-BE49-F238E27FC236}">
              <a16:creationId xmlns:a16="http://schemas.microsoft.com/office/drawing/2014/main" id="{00000000-0008-0000-0100-00002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79" name="Text Box 7">
          <a:extLst>
            <a:ext uri="{FF2B5EF4-FFF2-40B4-BE49-F238E27FC236}">
              <a16:creationId xmlns:a16="http://schemas.microsoft.com/office/drawing/2014/main" id="{00000000-0008-0000-0100-00002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0" name="Text Box 7">
          <a:extLst>
            <a:ext uri="{FF2B5EF4-FFF2-40B4-BE49-F238E27FC236}">
              <a16:creationId xmlns:a16="http://schemas.microsoft.com/office/drawing/2014/main" id="{00000000-0008-0000-0100-00003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1" name="Text Box 7">
          <a:extLst>
            <a:ext uri="{FF2B5EF4-FFF2-40B4-BE49-F238E27FC236}">
              <a16:creationId xmlns:a16="http://schemas.microsoft.com/office/drawing/2014/main" id="{00000000-0008-0000-0100-00003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2" name="Text Box 7">
          <a:extLst>
            <a:ext uri="{FF2B5EF4-FFF2-40B4-BE49-F238E27FC236}">
              <a16:creationId xmlns:a16="http://schemas.microsoft.com/office/drawing/2014/main" id="{00000000-0008-0000-0100-00003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3" name="Text Box 7">
          <a:extLst>
            <a:ext uri="{FF2B5EF4-FFF2-40B4-BE49-F238E27FC236}">
              <a16:creationId xmlns:a16="http://schemas.microsoft.com/office/drawing/2014/main" id="{00000000-0008-0000-0100-00003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4" name="Text Box 7">
          <a:extLst>
            <a:ext uri="{FF2B5EF4-FFF2-40B4-BE49-F238E27FC236}">
              <a16:creationId xmlns:a16="http://schemas.microsoft.com/office/drawing/2014/main" id="{00000000-0008-0000-0100-00003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5" name="Text Box 7">
          <a:extLst>
            <a:ext uri="{FF2B5EF4-FFF2-40B4-BE49-F238E27FC236}">
              <a16:creationId xmlns:a16="http://schemas.microsoft.com/office/drawing/2014/main" id="{00000000-0008-0000-0100-00003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6" name="Text Box 7">
          <a:extLst>
            <a:ext uri="{FF2B5EF4-FFF2-40B4-BE49-F238E27FC236}">
              <a16:creationId xmlns:a16="http://schemas.microsoft.com/office/drawing/2014/main" id="{00000000-0008-0000-0100-00003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7" name="Text Box 7">
          <a:extLst>
            <a:ext uri="{FF2B5EF4-FFF2-40B4-BE49-F238E27FC236}">
              <a16:creationId xmlns:a16="http://schemas.microsoft.com/office/drawing/2014/main" id="{00000000-0008-0000-0100-00003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8" name="Text Box 7">
          <a:extLst>
            <a:ext uri="{FF2B5EF4-FFF2-40B4-BE49-F238E27FC236}">
              <a16:creationId xmlns:a16="http://schemas.microsoft.com/office/drawing/2014/main" id="{00000000-0008-0000-0100-00003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89" name="Text Box 7">
          <a:extLst>
            <a:ext uri="{FF2B5EF4-FFF2-40B4-BE49-F238E27FC236}">
              <a16:creationId xmlns:a16="http://schemas.microsoft.com/office/drawing/2014/main" id="{00000000-0008-0000-0100-00003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0" name="Text Box 7">
          <a:extLst>
            <a:ext uri="{FF2B5EF4-FFF2-40B4-BE49-F238E27FC236}">
              <a16:creationId xmlns:a16="http://schemas.microsoft.com/office/drawing/2014/main" id="{00000000-0008-0000-0100-00003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1" name="Text Box 7">
          <a:extLst>
            <a:ext uri="{FF2B5EF4-FFF2-40B4-BE49-F238E27FC236}">
              <a16:creationId xmlns:a16="http://schemas.microsoft.com/office/drawing/2014/main" id="{00000000-0008-0000-0100-00003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2" name="Text Box 7">
          <a:extLst>
            <a:ext uri="{FF2B5EF4-FFF2-40B4-BE49-F238E27FC236}">
              <a16:creationId xmlns:a16="http://schemas.microsoft.com/office/drawing/2014/main" id="{00000000-0008-0000-0100-00003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3" name="Text Box 7">
          <a:extLst>
            <a:ext uri="{FF2B5EF4-FFF2-40B4-BE49-F238E27FC236}">
              <a16:creationId xmlns:a16="http://schemas.microsoft.com/office/drawing/2014/main" id="{00000000-0008-0000-0100-00003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4" name="Text Box 7">
          <a:extLst>
            <a:ext uri="{FF2B5EF4-FFF2-40B4-BE49-F238E27FC236}">
              <a16:creationId xmlns:a16="http://schemas.microsoft.com/office/drawing/2014/main" id="{00000000-0008-0000-0100-00003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5" name="Text Box 7">
          <a:extLst>
            <a:ext uri="{FF2B5EF4-FFF2-40B4-BE49-F238E27FC236}">
              <a16:creationId xmlns:a16="http://schemas.microsoft.com/office/drawing/2014/main" id="{00000000-0008-0000-0100-00003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6" name="Text Box 7">
          <a:extLst>
            <a:ext uri="{FF2B5EF4-FFF2-40B4-BE49-F238E27FC236}">
              <a16:creationId xmlns:a16="http://schemas.microsoft.com/office/drawing/2014/main" id="{00000000-0008-0000-0100-00004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7" name="Text Box 7">
          <a:extLst>
            <a:ext uri="{FF2B5EF4-FFF2-40B4-BE49-F238E27FC236}">
              <a16:creationId xmlns:a16="http://schemas.microsoft.com/office/drawing/2014/main" id="{00000000-0008-0000-0100-00004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8" name="Text Box 7">
          <a:extLst>
            <a:ext uri="{FF2B5EF4-FFF2-40B4-BE49-F238E27FC236}">
              <a16:creationId xmlns:a16="http://schemas.microsoft.com/office/drawing/2014/main" id="{00000000-0008-0000-0100-00004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099" name="Text Box 7">
          <a:extLst>
            <a:ext uri="{FF2B5EF4-FFF2-40B4-BE49-F238E27FC236}">
              <a16:creationId xmlns:a16="http://schemas.microsoft.com/office/drawing/2014/main" id="{00000000-0008-0000-0100-00004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0" name="Text Box 7">
          <a:extLst>
            <a:ext uri="{FF2B5EF4-FFF2-40B4-BE49-F238E27FC236}">
              <a16:creationId xmlns:a16="http://schemas.microsoft.com/office/drawing/2014/main" id="{00000000-0008-0000-0100-00004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1" name="Text Box 7">
          <a:extLst>
            <a:ext uri="{FF2B5EF4-FFF2-40B4-BE49-F238E27FC236}">
              <a16:creationId xmlns:a16="http://schemas.microsoft.com/office/drawing/2014/main" id="{00000000-0008-0000-0100-00004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2" name="Text Box 7">
          <a:extLst>
            <a:ext uri="{FF2B5EF4-FFF2-40B4-BE49-F238E27FC236}">
              <a16:creationId xmlns:a16="http://schemas.microsoft.com/office/drawing/2014/main" id="{00000000-0008-0000-0100-00004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3" name="Text Box 7">
          <a:extLst>
            <a:ext uri="{FF2B5EF4-FFF2-40B4-BE49-F238E27FC236}">
              <a16:creationId xmlns:a16="http://schemas.microsoft.com/office/drawing/2014/main" id="{00000000-0008-0000-0100-00004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4" name="Text Box 7">
          <a:extLst>
            <a:ext uri="{FF2B5EF4-FFF2-40B4-BE49-F238E27FC236}">
              <a16:creationId xmlns:a16="http://schemas.microsoft.com/office/drawing/2014/main" id="{00000000-0008-0000-0100-00004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5" name="Text Box 7">
          <a:extLst>
            <a:ext uri="{FF2B5EF4-FFF2-40B4-BE49-F238E27FC236}">
              <a16:creationId xmlns:a16="http://schemas.microsoft.com/office/drawing/2014/main" id="{00000000-0008-0000-0100-00004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6" name="Text Box 7">
          <a:extLst>
            <a:ext uri="{FF2B5EF4-FFF2-40B4-BE49-F238E27FC236}">
              <a16:creationId xmlns:a16="http://schemas.microsoft.com/office/drawing/2014/main" id="{00000000-0008-0000-0100-00004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7" name="Text Box 7">
          <a:extLst>
            <a:ext uri="{FF2B5EF4-FFF2-40B4-BE49-F238E27FC236}">
              <a16:creationId xmlns:a16="http://schemas.microsoft.com/office/drawing/2014/main" id="{00000000-0008-0000-0100-00004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8" name="Text Box 7">
          <a:extLst>
            <a:ext uri="{FF2B5EF4-FFF2-40B4-BE49-F238E27FC236}">
              <a16:creationId xmlns:a16="http://schemas.microsoft.com/office/drawing/2014/main" id="{00000000-0008-0000-0100-00004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09" name="Text Box 7">
          <a:extLst>
            <a:ext uri="{FF2B5EF4-FFF2-40B4-BE49-F238E27FC236}">
              <a16:creationId xmlns:a16="http://schemas.microsoft.com/office/drawing/2014/main" id="{00000000-0008-0000-0100-00004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10" name="Text Box 7">
          <a:extLst>
            <a:ext uri="{FF2B5EF4-FFF2-40B4-BE49-F238E27FC236}">
              <a16:creationId xmlns:a16="http://schemas.microsoft.com/office/drawing/2014/main" id="{00000000-0008-0000-0100-00004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11" name="Text Box 7">
          <a:extLst>
            <a:ext uri="{FF2B5EF4-FFF2-40B4-BE49-F238E27FC236}">
              <a16:creationId xmlns:a16="http://schemas.microsoft.com/office/drawing/2014/main" id="{00000000-0008-0000-0100-00004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12" name="Text Box 7">
          <a:extLst>
            <a:ext uri="{FF2B5EF4-FFF2-40B4-BE49-F238E27FC236}">
              <a16:creationId xmlns:a16="http://schemas.microsoft.com/office/drawing/2014/main" id="{00000000-0008-0000-0100-00005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13" name="Text Box 7">
          <a:extLst>
            <a:ext uri="{FF2B5EF4-FFF2-40B4-BE49-F238E27FC236}">
              <a16:creationId xmlns:a16="http://schemas.microsoft.com/office/drawing/2014/main" id="{00000000-0008-0000-0100-00005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14" name="Text Box 7">
          <a:extLst>
            <a:ext uri="{FF2B5EF4-FFF2-40B4-BE49-F238E27FC236}">
              <a16:creationId xmlns:a16="http://schemas.microsoft.com/office/drawing/2014/main" id="{00000000-0008-0000-0100-00005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15" name="Text Box 7">
          <a:extLst>
            <a:ext uri="{FF2B5EF4-FFF2-40B4-BE49-F238E27FC236}">
              <a16:creationId xmlns:a16="http://schemas.microsoft.com/office/drawing/2014/main" id="{00000000-0008-0000-0100-00005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16" name="Text Box 7">
          <a:extLst>
            <a:ext uri="{FF2B5EF4-FFF2-40B4-BE49-F238E27FC236}">
              <a16:creationId xmlns:a16="http://schemas.microsoft.com/office/drawing/2014/main" id="{00000000-0008-0000-0100-000054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17" name="Text Box 7">
          <a:extLst>
            <a:ext uri="{FF2B5EF4-FFF2-40B4-BE49-F238E27FC236}">
              <a16:creationId xmlns:a16="http://schemas.microsoft.com/office/drawing/2014/main" id="{00000000-0008-0000-0100-000055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18" name="Text Box 7">
          <a:extLst>
            <a:ext uri="{FF2B5EF4-FFF2-40B4-BE49-F238E27FC236}">
              <a16:creationId xmlns:a16="http://schemas.microsoft.com/office/drawing/2014/main" id="{00000000-0008-0000-0100-000056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19" name="Text Box 7">
          <a:extLst>
            <a:ext uri="{FF2B5EF4-FFF2-40B4-BE49-F238E27FC236}">
              <a16:creationId xmlns:a16="http://schemas.microsoft.com/office/drawing/2014/main" id="{00000000-0008-0000-0100-000057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20" name="Text Box 7">
          <a:extLst>
            <a:ext uri="{FF2B5EF4-FFF2-40B4-BE49-F238E27FC236}">
              <a16:creationId xmlns:a16="http://schemas.microsoft.com/office/drawing/2014/main" id="{00000000-0008-0000-0100-000058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21" name="Text Box 7">
          <a:extLst>
            <a:ext uri="{FF2B5EF4-FFF2-40B4-BE49-F238E27FC236}">
              <a16:creationId xmlns:a16="http://schemas.microsoft.com/office/drawing/2014/main" id="{00000000-0008-0000-0100-000059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22" name="Text Box 7">
          <a:extLst>
            <a:ext uri="{FF2B5EF4-FFF2-40B4-BE49-F238E27FC236}">
              <a16:creationId xmlns:a16="http://schemas.microsoft.com/office/drawing/2014/main" id="{00000000-0008-0000-0100-00005A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23" name="Text Box 7">
          <a:extLst>
            <a:ext uri="{FF2B5EF4-FFF2-40B4-BE49-F238E27FC236}">
              <a16:creationId xmlns:a16="http://schemas.microsoft.com/office/drawing/2014/main" id="{00000000-0008-0000-0100-00005B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24" name="Text Box 7">
          <a:extLst>
            <a:ext uri="{FF2B5EF4-FFF2-40B4-BE49-F238E27FC236}">
              <a16:creationId xmlns:a16="http://schemas.microsoft.com/office/drawing/2014/main" id="{00000000-0008-0000-0100-00005C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25" name="Text Box 7">
          <a:extLst>
            <a:ext uri="{FF2B5EF4-FFF2-40B4-BE49-F238E27FC236}">
              <a16:creationId xmlns:a16="http://schemas.microsoft.com/office/drawing/2014/main" id="{00000000-0008-0000-0100-00005D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26" name="Text Box 7">
          <a:extLst>
            <a:ext uri="{FF2B5EF4-FFF2-40B4-BE49-F238E27FC236}">
              <a16:creationId xmlns:a16="http://schemas.microsoft.com/office/drawing/2014/main" id="{00000000-0008-0000-0100-00005E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127" name="Text Box 7">
          <a:extLst>
            <a:ext uri="{FF2B5EF4-FFF2-40B4-BE49-F238E27FC236}">
              <a16:creationId xmlns:a16="http://schemas.microsoft.com/office/drawing/2014/main" id="{00000000-0008-0000-0100-00005F2F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28" name="Text Box 7">
          <a:extLst>
            <a:ext uri="{FF2B5EF4-FFF2-40B4-BE49-F238E27FC236}">
              <a16:creationId xmlns:a16="http://schemas.microsoft.com/office/drawing/2014/main" id="{00000000-0008-0000-0100-00006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29" name="Text Box 7">
          <a:extLst>
            <a:ext uri="{FF2B5EF4-FFF2-40B4-BE49-F238E27FC236}">
              <a16:creationId xmlns:a16="http://schemas.microsoft.com/office/drawing/2014/main" id="{00000000-0008-0000-0100-00006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0" name="Text Box 7">
          <a:extLst>
            <a:ext uri="{FF2B5EF4-FFF2-40B4-BE49-F238E27FC236}">
              <a16:creationId xmlns:a16="http://schemas.microsoft.com/office/drawing/2014/main" id="{00000000-0008-0000-0100-00006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1" name="Text Box 7">
          <a:extLst>
            <a:ext uri="{FF2B5EF4-FFF2-40B4-BE49-F238E27FC236}">
              <a16:creationId xmlns:a16="http://schemas.microsoft.com/office/drawing/2014/main" id="{00000000-0008-0000-0100-00006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2" name="Text Box 7">
          <a:extLst>
            <a:ext uri="{FF2B5EF4-FFF2-40B4-BE49-F238E27FC236}">
              <a16:creationId xmlns:a16="http://schemas.microsoft.com/office/drawing/2014/main" id="{00000000-0008-0000-0100-00006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3" name="Text Box 7">
          <a:extLst>
            <a:ext uri="{FF2B5EF4-FFF2-40B4-BE49-F238E27FC236}">
              <a16:creationId xmlns:a16="http://schemas.microsoft.com/office/drawing/2014/main" id="{00000000-0008-0000-0100-00006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4" name="Text Box 7">
          <a:extLst>
            <a:ext uri="{FF2B5EF4-FFF2-40B4-BE49-F238E27FC236}">
              <a16:creationId xmlns:a16="http://schemas.microsoft.com/office/drawing/2014/main" id="{00000000-0008-0000-0100-00006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5" name="Text Box 7">
          <a:extLst>
            <a:ext uri="{FF2B5EF4-FFF2-40B4-BE49-F238E27FC236}">
              <a16:creationId xmlns:a16="http://schemas.microsoft.com/office/drawing/2014/main" id="{00000000-0008-0000-0100-00006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6" name="Text Box 7">
          <a:extLst>
            <a:ext uri="{FF2B5EF4-FFF2-40B4-BE49-F238E27FC236}">
              <a16:creationId xmlns:a16="http://schemas.microsoft.com/office/drawing/2014/main" id="{00000000-0008-0000-0100-00006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7" name="Text Box 7">
          <a:extLst>
            <a:ext uri="{FF2B5EF4-FFF2-40B4-BE49-F238E27FC236}">
              <a16:creationId xmlns:a16="http://schemas.microsoft.com/office/drawing/2014/main" id="{00000000-0008-0000-0100-00006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8" name="Text Box 7">
          <a:extLst>
            <a:ext uri="{FF2B5EF4-FFF2-40B4-BE49-F238E27FC236}">
              <a16:creationId xmlns:a16="http://schemas.microsoft.com/office/drawing/2014/main" id="{00000000-0008-0000-0100-00006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39" name="Text Box 7">
          <a:extLst>
            <a:ext uri="{FF2B5EF4-FFF2-40B4-BE49-F238E27FC236}">
              <a16:creationId xmlns:a16="http://schemas.microsoft.com/office/drawing/2014/main" id="{00000000-0008-0000-0100-00006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0" name="Text Box 7">
          <a:extLst>
            <a:ext uri="{FF2B5EF4-FFF2-40B4-BE49-F238E27FC236}">
              <a16:creationId xmlns:a16="http://schemas.microsoft.com/office/drawing/2014/main" id="{00000000-0008-0000-0100-00006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1" name="Text Box 7">
          <a:extLst>
            <a:ext uri="{FF2B5EF4-FFF2-40B4-BE49-F238E27FC236}">
              <a16:creationId xmlns:a16="http://schemas.microsoft.com/office/drawing/2014/main" id="{00000000-0008-0000-0100-00006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2" name="Text Box 7">
          <a:extLst>
            <a:ext uri="{FF2B5EF4-FFF2-40B4-BE49-F238E27FC236}">
              <a16:creationId xmlns:a16="http://schemas.microsoft.com/office/drawing/2014/main" id="{00000000-0008-0000-0100-00006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3" name="Text Box 7">
          <a:extLst>
            <a:ext uri="{FF2B5EF4-FFF2-40B4-BE49-F238E27FC236}">
              <a16:creationId xmlns:a16="http://schemas.microsoft.com/office/drawing/2014/main" id="{00000000-0008-0000-0100-00006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4" name="Text Box 7">
          <a:extLst>
            <a:ext uri="{FF2B5EF4-FFF2-40B4-BE49-F238E27FC236}">
              <a16:creationId xmlns:a16="http://schemas.microsoft.com/office/drawing/2014/main" id="{00000000-0008-0000-0100-00007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5" name="Text Box 7">
          <a:extLst>
            <a:ext uri="{FF2B5EF4-FFF2-40B4-BE49-F238E27FC236}">
              <a16:creationId xmlns:a16="http://schemas.microsoft.com/office/drawing/2014/main" id="{00000000-0008-0000-0100-00007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6" name="Text Box 7">
          <a:extLst>
            <a:ext uri="{FF2B5EF4-FFF2-40B4-BE49-F238E27FC236}">
              <a16:creationId xmlns:a16="http://schemas.microsoft.com/office/drawing/2014/main" id="{00000000-0008-0000-0100-00007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7" name="Text Box 7">
          <a:extLst>
            <a:ext uri="{FF2B5EF4-FFF2-40B4-BE49-F238E27FC236}">
              <a16:creationId xmlns:a16="http://schemas.microsoft.com/office/drawing/2014/main" id="{00000000-0008-0000-0100-00007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8" name="Text Box 7">
          <a:extLst>
            <a:ext uri="{FF2B5EF4-FFF2-40B4-BE49-F238E27FC236}">
              <a16:creationId xmlns:a16="http://schemas.microsoft.com/office/drawing/2014/main" id="{00000000-0008-0000-0100-00007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49" name="Text Box 7">
          <a:extLst>
            <a:ext uri="{FF2B5EF4-FFF2-40B4-BE49-F238E27FC236}">
              <a16:creationId xmlns:a16="http://schemas.microsoft.com/office/drawing/2014/main" id="{00000000-0008-0000-0100-00007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0" name="Text Box 7">
          <a:extLst>
            <a:ext uri="{FF2B5EF4-FFF2-40B4-BE49-F238E27FC236}">
              <a16:creationId xmlns:a16="http://schemas.microsoft.com/office/drawing/2014/main" id="{00000000-0008-0000-0100-00007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1" name="Text Box 7">
          <a:extLst>
            <a:ext uri="{FF2B5EF4-FFF2-40B4-BE49-F238E27FC236}">
              <a16:creationId xmlns:a16="http://schemas.microsoft.com/office/drawing/2014/main" id="{00000000-0008-0000-0100-00007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2" name="Text Box 7">
          <a:extLst>
            <a:ext uri="{FF2B5EF4-FFF2-40B4-BE49-F238E27FC236}">
              <a16:creationId xmlns:a16="http://schemas.microsoft.com/office/drawing/2014/main" id="{00000000-0008-0000-0100-00007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3" name="Text Box 7">
          <a:extLst>
            <a:ext uri="{FF2B5EF4-FFF2-40B4-BE49-F238E27FC236}">
              <a16:creationId xmlns:a16="http://schemas.microsoft.com/office/drawing/2014/main" id="{00000000-0008-0000-0100-00007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4" name="Text Box 7">
          <a:extLst>
            <a:ext uri="{FF2B5EF4-FFF2-40B4-BE49-F238E27FC236}">
              <a16:creationId xmlns:a16="http://schemas.microsoft.com/office/drawing/2014/main" id="{00000000-0008-0000-0100-00007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5" name="Text Box 7">
          <a:extLst>
            <a:ext uri="{FF2B5EF4-FFF2-40B4-BE49-F238E27FC236}">
              <a16:creationId xmlns:a16="http://schemas.microsoft.com/office/drawing/2014/main" id="{00000000-0008-0000-0100-00007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6" name="Text Box 7">
          <a:extLst>
            <a:ext uri="{FF2B5EF4-FFF2-40B4-BE49-F238E27FC236}">
              <a16:creationId xmlns:a16="http://schemas.microsoft.com/office/drawing/2014/main" id="{00000000-0008-0000-0100-00007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7" name="Text Box 7">
          <a:extLst>
            <a:ext uri="{FF2B5EF4-FFF2-40B4-BE49-F238E27FC236}">
              <a16:creationId xmlns:a16="http://schemas.microsoft.com/office/drawing/2014/main" id="{00000000-0008-0000-0100-00007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8" name="Text Box 7">
          <a:extLst>
            <a:ext uri="{FF2B5EF4-FFF2-40B4-BE49-F238E27FC236}">
              <a16:creationId xmlns:a16="http://schemas.microsoft.com/office/drawing/2014/main" id="{00000000-0008-0000-0100-00007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59" name="Text Box 7">
          <a:extLst>
            <a:ext uri="{FF2B5EF4-FFF2-40B4-BE49-F238E27FC236}">
              <a16:creationId xmlns:a16="http://schemas.microsoft.com/office/drawing/2014/main" id="{00000000-0008-0000-0100-00007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0" name="Text Box 7">
          <a:extLst>
            <a:ext uri="{FF2B5EF4-FFF2-40B4-BE49-F238E27FC236}">
              <a16:creationId xmlns:a16="http://schemas.microsoft.com/office/drawing/2014/main" id="{00000000-0008-0000-0100-00008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1" name="Text Box 7">
          <a:extLst>
            <a:ext uri="{FF2B5EF4-FFF2-40B4-BE49-F238E27FC236}">
              <a16:creationId xmlns:a16="http://schemas.microsoft.com/office/drawing/2014/main" id="{00000000-0008-0000-0100-00008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2" name="Text Box 7">
          <a:extLst>
            <a:ext uri="{FF2B5EF4-FFF2-40B4-BE49-F238E27FC236}">
              <a16:creationId xmlns:a16="http://schemas.microsoft.com/office/drawing/2014/main" id="{00000000-0008-0000-0100-00008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3" name="Text Box 7">
          <a:extLst>
            <a:ext uri="{FF2B5EF4-FFF2-40B4-BE49-F238E27FC236}">
              <a16:creationId xmlns:a16="http://schemas.microsoft.com/office/drawing/2014/main" id="{00000000-0008-0000-0100-00008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4" name="Text Box 7">
          <a:extLst>
            <a:ext uri="{FF2B5EF4-FFF2-40B4-BE49-F238E27FC236}">
              <a16:creationId xmlns:a16="http://schemas.microsoft.com/office/drawing/2014/main" id="{00000000-0008-0000-0100-00008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5" name="Text Box 7">
          <a:extLst>
            <a:ext uri="{FF2B5EF4-FFF2-40B4-BE49-F238E27FC236}">
              <a16:creationId xmlns:a16="http://schemas.microsoft.com/office/drawing/2014/main" id="{00000000-0008-0000-0100-00008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6" name="Text Box 7">
          <a:extLst>
            <a:ext uri="{FF2B5EF4-FFF2-40B4-BE49-F238E27FC236}">
              <a16:creationId xmlns:a16="http://schemas.microsoft.com/office/drawing/2014/main" id="{00000000-0008-0000-0100-00008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7" name="Text Box 7">
          <a:extLst>
            <a:ext uri="{FF2B5EF4-FFF2-40B4-BE49-F238E27FC236}">
              <a16:creationId xmlns:a16="http://schemas.microsoft.com/office/drawing/2014/main" id="{00000000-0008-0000-0100-00008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8" name="Text Box 7">
          <a:extLst>
            <a:ext uri="{FF2B5EF4-FFF2-40B4-BE49-F238E27FC236}">
              <a16:creationId xmlns:a16="http://schemas.microsoft.com/office/drawing/2014/main" id="{00000000-0008-0000-0100-00008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69" name="Text Box 7">
          <a:extLst>
            <a:ext uri="{FF2B5EF4-FFF2-40B4-BE49-F238E27FC236}">
              <a16:creationId xmlns:a16="http://schemas.microsoft.com/office/drawing/2014/main" id="{00000000-0008-0000-0100-00008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0" name="Text Box 7">
          <a:extLst>
            <a:ext uri="{FF2B5EF4-FFF2-40B4-BE49-F238E27FC236}">
              <a16:creationId xmlns:a16="http://schemas.microsoft.com/office/drawing/2014/main" id="{00000000-0008-0000-0100-00008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1" name="Text Box 7">
          <a:extLst>
            <a:ext uri="{FF2B5EF4-FFF2-40B4-BE49-F238E27FC236}">
              <a16:creationId xmlns:a16="http://schemas.microsoft.com/office/drawing/2014/main" id="{00000000-0008-0000-0100-00008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2" name="Text Box 7">
          <a:extLst>
            <a:ext uri="{FF2B5EF4-FFF2-40B4-BE49-F238E27FC236}">
              <a16:creationId xmlns:a16="http://schemas.microsoft.com/office/drawing/2014/main" id="{00000000-0008-0000-0100-00008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3" name="Text Box 7">
          <a:extLst>
            <a:ext uri="{FF2B5EF4-FFF2-40B4-BE49-F238E27FC236}">
              <a16:creationId xmlns:a16="http://schemas.microsoft.com/office/drawing/2014/main" id="{00000000-0008-0000-0100-00008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4" name="Text Box 7">
          <a:extLst>
            <a:ext uri="{FF2B5EF4-FFF2-40B4-BE49-F238E27FC236}">
              <a16:creationId xmlns:a16="http://schemas.microsoft.com/office/drawing/2014/main" id="{00000000-0008-0000-0100-00008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5" name="Text Box 7">
          <a:extLst>
            <a:ext uri="{FF2B5EF4-FFF2-40B4-BE49-F238E27FC236}">
              <a16:creationId xmlns:a16="http://schemas.microsoft.com/office/drawing/2014/main" id="{00000000-0008-0000-0100-00008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6" name="Text Box 7">
          <a:extLst>
            <a:ext uri="{FF2B5EF4-FFF2-40B4-BE49-F238E27FC236}">
              <a16:creationId xmlns:a16="http://schemas.microsoft.com/office/drawing/2014/main" id="{00000000-0008-0000-0100-00009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7" name="Text Box 7">
          <a:extLst>
            <a:ext uri="{FF2B5EF4-FFF2-40B4-BE49-F238E27FC236}">
              <a16:creationId xmlns:a16="http://schemas.microsoft.com/office/drawing/2014/main" id="{00000000-0008-0000-0100-00009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8" name="Text Box 7">
          <a:extLst>
            <a:ext uri="{FF2B5EF4-FFF2-40B4-BE49-F238E27FC236}">
              <a16:creationId xmlns:a16="http://schemas.microsoft.com/office/drawing/2014/main" id="{00000000-0008-0000-0100-00009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79" name="Text Box 7">
          <a:extLst>
            <a:ext uri="{FF2B5EF4-FFF2-40B4-BE49-F238E27FC236}">
              <a16:creationId xmlns:a16="http://schemas.microsoft.com/office/drawing/2014/main" id="{00000000-0008-0000-0100-00009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0" name="Text Box 7">
          <a:extLst>
            <a:ext uri="{FF2B5EF4-FFF2-40B4-BE49-F238E27FC236}">
              <a16:creationId xmlns:a16="http://schemas.microsoft.com/office/drawing/2014/main" id="{00000000-0008-0000-0100-00009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1" name="Text Box 7">
          <a:extLst>
            <a:ext uri="{FF2B5EF4-FFF2-40B4-BE49-F238E27FC236}">
              <a16:creationId xmlns:a16="http://schemas.microsoft.com/office/drawing/2014/main" id="{00000000-0008-0000-0100-00009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2" name="Text Box 7">
          <a:extLst>
            <a:ext uri="{FF2B5EF4-FFF2-40B4-BE49-F238E27FC236}">
              <a16:creationId xmlns:a16="http://schemas.microsoft.com/office/drawing/2014/main" id="{00000000-0008-0000-0100-00009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3" name="Text Box 7">
          <a:extLst>
            <a:ext uri="{FF2B5EF4-FFF2-40B4-BE49-F238E27FC236}">
              <a16:creationId xmlns:a16="http://schemas.microsoft.com/office/drawing/2014/main" id="{00000000-0008-0000-0100-00009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4" name="Text Box 7">
          <a:extLst>
            <a:ext uri="{FF2B5EF4-FFF2-40B4-BE49-F238E27FC236}">
              <a16:creationId xmlns:a16="http://schemas.microsoft.com/office/drawing/2014/main" id="{00000000-0008-0000-0100-00009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5" name="Text Box 7">
          <a:extLst>
            <a:ext uri="{FF2B5EF4-FFF2-40B4-BE49-F238E27FC236}">
              <a16:creationId xmlns:a16="http://schemas.microsoft.com/office/drawing/2014/main" id="{00000000-0008-0000-0100-00009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6" name="Text Box 7">
          <a:extLst>
            <a:ext uri="{FF2B5EF4-FFF2-40B4-BE49-F238E27FC236}">
              <a16:creationId xmlns:a16="http://schemas.microsoft.com/office/drawing/2014/main" id="{00000000-0008-0000-0100-00009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7" name="Text Box 7">
          <a:extLst>
            <a:ext uri="{FF2B5EF4-FFF2-40B4-BE49-F238E27FC236}">
              <a16:creationId xmlns:a16="http://schemas.microsoft.com/office/drawing/2014/main" id="{00000000-0008-0000-0100-00009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8" name="Text Box 7">
          <a:extLst>
            <a:ext uri="{FF2B5EF4-FFF2-40B4-BE49-F238E27FC236}">
              <a16:creationId xmlns:a16="http://schemas.microsoft.com/office/drawing/2014/main" id="{00000000-0008-0000-0100-00009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89" name="Text Box 7">
          <a:extLst>
            <a:ext uri="{FF2B5EF4-FFF2-40B4-BE49-F238E27FC236}">
              <a16:creationId xmlns:a16="http://schemas.microsoft.com/office/drawing/2014/main" id="{00000000-0008-0000-0100-00009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0" name="Text Box 7">
          <a:extLst>
            <a:ext uri="{FF2B5EF4-FFF2-40B4-BE49-F238E27FC236}">
              <a16:creationId xmlns:a16="http://schemas.microsoft.com/office/drawing/2014/main" id="{00000000-0008-0000-0100-00009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1" name="Text Box 7">
          <a:extLst>
            <a:ext uri="{FF2B5EF4-FFF2-40B4-BE49-F238E27FC236}">
              <a16:creationId xmlns:a16="http://schemas.microsoft.com/office/drawing/2014/main" id="{00000000-0008-0000-0100-00009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2" name="Text Box 7">
          <a:extLst>
            <a:ext uri="{FF2B5EF4-FFF2-40B4-BE49-F238E27FC236}">
              <a16:creationId xmlns:a16="http://schemas.microsoft.com/office/drawing/2014/main" id="{00000000-0008-0000-0100-0000A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3" name="Text Box 7">
          <a:extLst>
            <a:ext uri="{FF2B5EF4-FFF2-40B4-BE49-F238E27FC236}">
              <a16:creationId xmlns:a16="http://schemas.microsoft.com/office/drawing/2014/main" id="{00000000-0008-0000-0100-0000A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4" name="Text Box 7">
          <a:extLst>
            <a:ext uri="{FF2B5EF4-FFF2-40B4-BE49-F238E27FC236}">
              <a16:creationId xmlns:a16="http://schemas.microsoft.com/office/drawing/2014/main" id="{00000000-0008-0000-0100-0000A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5" name="Text Box 7">
          <a:extLst>
            <a:ext uri="{FF2B5EF4-FFF2-40B4-BE49-F238E27FC236}">
              <a16:creationId xmlns:a16="http://schemas.microsoft.com/office/drawing/2014/main" id="{00000000-0008-0000-0100-0000A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6" name="Text Box 7">
          <a:extLst>
            <a:ext uri="{FF2B5EF4-FFF2-40B4-BE49-F238E27FC236}">
              <a16:creationId xmlns:a16="http://schemas.microsoft.com/office/drawing/2014/main" id="{00000000-0008-0000-0100-0000A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7" name="Text Box 7">
          <a:extLst>
            <a:ext uri="{FF2B5EF4-FFF2-40B4-BE49-F238E27FC236}">
              <a16:creationId xmlns:a16="http://schemas.microsoft.com/office/drawing/2014/main" id="{00000000-0008-0000-0100-0000A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8" name="Text Box 7">
          <a:extLst>
            <a:ext uri="{FF2B5EF4-FFF2-40B4-BE49-F238E27FC236}">
              <a16:creationId xmlns:a16="http://schemas.microsoft.com/office/drawing/2014/main" id="{00000000-0008-0000-0100-0000A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199" name="Text Box 7">
          <a:extLst>
            <a:ext uri="{FF2B5EF4-FFF2-40B4-BE49-F238E27FC236}">
              <a16:creationId xmlns:a16="http://schemas.microsoft.com/office/drawing/2014/main" id="{00000000-0008-0000-0100-0000A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0" name="Text Box 7">
          <a:extLst>
            <a:ext uri="{FF2B5EF4-FFF2-40B4-BE49-F238E27FC236}">
              <a16:creationId xmlns:a16="http://schemas.microsoft.com/office/drawing/2014/main" id="{00000000-0008-0000-0100-0000A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1" name="Text Box 7">
          <a:extLst>
            <a:ext uri="{FF2B5EF4-FFF2-40B4-BE49-F238E27FC236}">
              <a16:creationId xmlns:a16="http://schemas.microsoft.com/office/drawing/2014/main" id="{00000000-0008-0000-0100-0000A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2" name="Text Box 7">
          <a:extLst>
            <a:ext uri="{FF2B5EF4-FFF2-40B4-BE49-F238E27FC236}">
              <a16:creationId xmlns:a16="http://schemas.microsoft.com/office/drawing/2014/main" id="{00000000-0008-0000-0100-0000A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3" name="Text Box 7">
          <a:extLst>
            <a:ext uri="{FF2B5EF4-FFF2-40B4-BE49-F238E27FC236}">
              <a16:creationId xmlns:a16="http://schemas.microsoft.com/office/drawing/2014/main" id="{00000000-0008-0000-0100-0000A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4" name="Text Box 7">
          <a:extLst>
            <a:ext uri="{FF2B5EF4-FFF2-40B4-BE49-F238E27FC236}">
              <a16:creationId xmlns:a16="http://schemas.microsoft.com/office/drawing/2014/main" id="{00000000-0008-0000-0100-0000A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5" name="Text Box 7">
          <a:extLst>
            <a:ext uri="{FF2B5EF4-FFF2-40B4-BE49-F238E27FC236}">
              <a16:creationId xmlns:a16="http://schemas.microsoft.com/office/drawing/2014/main" id="{00000000-0008-0000-0100-0000A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6" name="Text Box 7">
          <a:extLst>
            <a:ext uri="{FF2B5EF4-FFF2-40B4-BE49-F238E27FC236}">
              <a16:creationId xmlns:a16="http://schemas.microsoft.com/office/drawing/2014/main" id="{00000000-0008-0000-0100-0000A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7" name="Text Box 7">
          <a:extLst>
            <a:ext uri="{FF2B5EF4-FFF2-40B4-BE49-F238E27FC236}">
              <a16:creationId xmlns:a16="http://schemas.microsoft.com/office/drawing/2014/main" id="{00000000-0008-0000-0100-0000A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8" name="Text Box 7">
          <a:extLst>
            <a:ext uri="{FF2B5EF4-FFF2-40B4-BE49-F238E27FC236}">
              <a16:creationId xmlns:a16="http://schemas.microsoft.com/office/drawing/2014/main" id="{00000000-0008-0000-0100-0000B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09" name="Text Box 7">
          <a:extLst>
            <a:ext uri="{FF2B5EF4-FFF2-40B4-BE49-F238E27FC236}">
              <a16:creationId xmlns:a16="http://schemas.microsoft.com/office/drawing/2014/main" id="{00000000-0008-0000-0100-0000B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0" name="Text Box 7">
          <a:extLst>
            <a:ext uri="{FF2B5EF4-FFF2-40B4-BE49-F238E27FC236}">
              <a16:creationId xmlns:a16="http://schemas.microsoft.com/office/drawing/2014/main" id="{00000000-0008-0000-0100-0000B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1" name="Text Box 7">
          <a:extLst>
            <a:ext uri="{FF2B5EF4-FFF2-40B4-BE49-F238E27FC236}">
              <a16:creationId xmlns:a16="http://schemas.microsoft.com/office/drawing/2014/main" id="{00000000-0008-0000-0100-0000B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2" name="Text Box 7">
          <a:extLst>
            <a:ext uri="{FF2B5EF4-FFF2-40B4-BE49-F238E27FC236}">
              <a16:creationId xmlns:a16="http://schemas.microsoft.com/office/drawing/2014/main" id="{00000000-0008-0000-0100-0000B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3" name="Text Box 7">
          <a:extLst>
            <a:ext uri="{FF2B5EF4-FFF2-40B4-BE49-F238E27FC236}">
              <a16:creationId xmlns:a16="http://schemas.microsoft.com/office/drawing/2014/main" id="{00000000-0008-0000-0100-0000B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4" name="Text Box 7">
          <a:extLst>
            <a:ext uri="{FF2B5EF4-FFF2-40B4-BE49-F238E27FC236}">
              <a16:creationId xmlns:a16="http://schemas.microsoft.com/office/drawing/2014/main" id="{00000000-0008-0000-0100-0000B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5" name="Text Box 7">
          <a:extLst>
            <a:ext uri="{FF2B5EF4-FFF2-40B4-BE49-F238E27FC236}">
              <a16:creationId xmlns:a16="http://schemas.microsoft.com/office/drawing/2014/main" id="{00000000-0008-0000-0100-0000B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6" name="Text Box 7">
          <a:extLst>
            <a:ext uri="{FF2B5EF4-FFF2-40B4-BE49-F238E27FC236}">
              <a16:creationId xmlns:a16="http://schemas.microsoft.com/office/drawing/2014/main" id="{00000000-0008-0000-0100-0000B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7" name="Text Box 7">
          <a:extLst>
            <a:ext uri="{FF2B5EF4-FFF2-40B4-BE49-F238E27FC236}">
              <a16:creationId xmlns:a16="http://schemas.microsoft.com/office/drawing/2014/main" id="{00000000-0008-0000-0100-0000B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8" name="Text Box 7">
          <a:extLst>
            <a:ext uri="{FF2B5EF4-FFF2-40B4-BE49-F238E27FC236}">
              <a16:creationId xmlns:a16="http://schemas.microsoft.com/office/drawing/2014/main" id="{00000000-0008-0000-0100-0000B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19" name="Text Box 7">
          <a:extLst>
            <a:ext uri="{FF2B5EF4-FFF2-40B4-BE49-F238E27FC236}">
              <a16:creationId xmlns:a16="http://schemas.microsoft.com/office/drawing/2014/main" id="{00000000-0008-0000-0100-0000B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0" name="Text Box 7">
          <a:extLst>
            <a:ext uri="{FF2B5EF4-FFF2-40B4-BE49-F238E27FC236}">
              <a16:creationId xmlns:a16="http://schemas.microsoft.com/office/drawing/2014/main" id="{00000000-0008-0000-0100-0000B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1" name="Text Box 7">
          <a:extLst>
            <a:ext uri="{FF2B5EF4-FFF2-40B4-BE49-F238E27FC236}">
              <a16:creationId xmlns:a16="http://schemas.microsoft.com/office/drawing/2014/main" id="{00000000-0008-0000-0100-0000B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2" name="Text Box 7">
          <a:extLst>
            <a:ext uri="{FF2B5EF4-FFF2-40B4-BE49-F238E27FC236}">
              <a16:creationId xmlns:a16="http://schemas.microsoft.com/office/drawing/2014/main" id="{00000000-0008-0000-0100-0000B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3" name="Text Box 7">
          <a:extLst>
            <a:ext uri="{FF2B5EF4-FFF2-40B4-BE49-F238E27FC236}">
              <a16:creationId xmlns:a16="http://schemas.microsoft.com/office/drawing/2014/main" id="{00000000-0008-0000-0100-0000B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4" name="Text Box 7">
          <a:extLst>
            <a:ext uri="{FF2B5EF4-FFF2-40B4-BE49-F238E27FC236}">
              <a16:creationId xmlns:a16="http://schemas.microsoft.com/office/drawing/2014/main" id="{00000000-0008-0000-0100-0000C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5" name="Text Box 7">
          <a:extLst>
            <a:ext uri="{FF2B5EF4-FFF2-40B4-BE49-F238E27FC236}">
              <a16:creationId xmlns:a16="http://schemas.microsoft.com/office/drawing/2014/main" id="{00000000-0008-0000-0100-0000C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6" name="Text Box 7">
          <a:extLst>
            <a:ext uri="{FF2B5EF4-FFF2-40B4-BE49-F238E27FC236}">
              <a16:creationId xmlns:a16="http://schemas.microsoft.com/office/drawing/2014/main" id="{00000000-0008-0000-0100-0000C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7" name="Text Box 7">
          <a:extLst>
            <a:ext uri="{FF2B5EF4-FFF2-40B4-BE49-F238E27FC236}">
              <a16:creationId xmlns:a16="http://schemas.microsoft.com/office/drawing/2014/main" id="{00000000-0008-0000-0100-0000C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8" name="Text Box 7">
          <a:extLst>
            <a:ext uri="{FF2B5EF4-FFF2-40B4-BE49-F238E27FC236}">
              <a16:creationId xmlns:a16="http://schemas.microsoft.com/office/drawing/2014/main" id="{00000000-0008-0000-0100-0000C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29" name="Text Box 7">
          <a:extLst>
            <a:ext uri="{FF2B5EF4-FFF2-40B4-BE49-F238E27FC236}">
              <a16:creationId xmlns:a16="http://schemas.microsoft.com/office/drawing/2014/main" id="{00000000-0008-0000-0100-0000C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0" name="Text Box 7">
          <a:extLst>
            <a:ext uri="{FF2B5EF4-FFF2-40B4-BE49-F238E27FC236}">
              <a16:creationId xmlns:a16="http://schemas.microsoft.com/office/drawing/2014/main" id="{00000000-0008-0000-0100-0000C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1" name="Text Box 7">
          <a:extLst>
            <a:ext uri="{FF2B5EF4-FFF2-40B4-BE49-F238E27FC236}">
              <a16:creationId xmlns:a16="http://schemas.microsoft.com/office/drawing/2014/main" id="{00000000-0008-0000-0100-0000C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2" name="Text Box 7">
          <a:extLst>
            <a:ext uri="{FF2B5EF4-FFF2-40B4-BE49-F238E27FC236}">
              <a16:creationId xmlns:a16="http://schemas.microsoft.com/office/drawing/2014/main" id="{00000000-0008-0000-0100-0000C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3" name="Text Box 7">
          <a:extLst>
            <a:ext uri="{FF2B5EF4-FFF2-40B4-BE49-F238E27FC236}">
              <a16:creationId xmlns:a16="http://schemas.microsoft.com/office/drawing/2014/main" id="{00000000-0008-0000-0100-0000C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4" name="Text Box 7">
          <a:extLst>
            <a:ext uri="{FF2B5EF4-FFF2-40B4-BE49-F238E27FC236}">
              <a16:creationId xmlns:a16="http://schemas.microsoft.com/office/drawing/2014/main" id="{00000000-0008-0000-0100-0000C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5" name="Text Box 7">
          <a:extLst>
            <a:ext uri="{FF2B5EF4-FFF2-40B4-BE49-F238E27FC236}">
              <a16:creationId xmlns:a16="http://schemas.microsoft.com/office/drawing/2014/main" id="{00000000-0008-0000-0100-0000C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6" name="Text Box 7">
          <a:extLst>
            <a:ext uri="{FF2B5EF4-FFF2-40B4-BE49-F238E27FC236}">
              <a16:creationId xmlns:a16="http://schemas.microsoft.com/office/drawing/2014/main" id="{00000000-0008-0000-0100-0000C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7" name="Text Box 7">
          <a:extLst>
            <a:ext uri="{FF2B5EF4-FFF2-40B4-BE49-F238E27FC236}">
              <a16:creationId xmlns:a16="http://schemas.microsoft.com/office/drawing/2014/main" id="{00000000-0008-0000-0100-0000C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8" name="Text Box 7">
          <a:extLst>
            <a:ext uri="{FF2B5EF4-FFF2-40B4-BE49-F238E27FC236}">
              <a16:creationId xmlns:a16="http://schemas.microsoft.com/office/drawing/2014/main" id="{00000000-0008-0000-0100-0000C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39" name="Text Box 7">
          <a:extLst>
            <a:ext uri="{FF2B5EF4-FFF2-40B4-BE49-F238E27FC236}">
              <a16:creationId xmlns:a16="http://schemas.microsoft.com/office/drawing/2014/main" id="{00000000-0008-0000-0100-0000C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0" name="Text Box 7">
          <a:extLst>
            <a:ext uri="{FF2B5EF4-FFF2-40B4-BE49-F238E27FC236}">
              <a16:creationId xmlns:a16="http://schemas.microsoft.com/office/drawing/2014/main" id="{00000000-0008-0000-0100-0000D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1" name="Text Box 7">
          <a:extLst>
            <a:ext uri="{FF2B5EF4-FFF2-40B4-BE49-F238E27FC236}">
              <a16:creationId xmlns:a16="http://schemas.microsoft.com/office/drawing/2014/main" id="{00000000-0008-0000-0100-0000D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2" name="Text Box 7">
          <a:extLst>
            <a:ext uri="{FF2B5EF4-FFF2-40B4-BE49-F238E27FC236}">
              <a16:creationId xmlns:a16="http://schemas.microsoft.com/office/drawing/2014/main" id="{00000000-0008-0000-0100-0000D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3" name="Text Box 7">
          <a:extLst>
            <a:ext uri="{FF2B5EF4-FFF2-40B4-BE49-F238E27FC236}">
              <a16:creationId xmlns:a16="http://schemas.microsoft.com/office/drawing/2014/main" id="{00000000-0008-0000-0100-0000D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4" name="Text Box 7">
          <a:extLst>
            <a:ext uri="{FF2B5EF4-FFF2-40B4-BE49-F238E27FC236}">
              <a16:creationId xmlns:a16="http://schemas.microsoft.com/office/drawing/2014/main" id="{00000000-0008-0000-0100-0000D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5" name="Text Box 7">
          <a:extLst>
            <a:ext uri="{FF2B5EF4-FFF2-40B4-BE49-F238E27FC236}">
              <a16:creationId xmlns:a16="http://schemas.microsoft.com/office/drawing/2014/main" id="{00000000-0008-0000-0100-0000D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6" name="Text Box 7">
          <a:extLst>
            <a:ext uri="{FF2B5EF4-FFF2-40B4-BE49-F238E27FC236}">
              <a16:creationId xmlns:a16="http://schemas.microsoft.com/office/drawing/2014/main" id="{00000000-0008-0000-0100-0000D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7" name="Text Box 7">
          <a:extLst>
            <a:ext uri="{FF2B5EF4-FFF2-40B4-BE49-F238E27FC236}">
              <a16:creationId xmlns:a16="http://schemas.microsoft.com/office/drawing/2014/main" id="{00000000-0008-0000-0100-0000D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8" name="Text Box 7">
          <a:extLst>
            <a:ext uri="{FF2B5EF4-FFF2-40B4-BE49-F238E27FC236}">
              <a16:creationId xmlns:a16="http://schemas.microsoft.com/office/drawing/2014/main" id="{00000000-0008-0000-0100-0000D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49" name="Text Box 7">
          <a:extLst>
            <a:ext uri="{FF2B5EF4-FFF2-40B4-BE49-F238E27FC236}">
              <a16:creationId xmlns:a16="http://schemas.microsoft.com/office/drawing/2014/main" id="{00000000-0008-0000-0100-0000D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0" name="Text Box 7">
          <a:extLst>
            <a:ext uri="{FF2B5EF4-FFF2-40B4-BE49-F238E27FC236}">
              <a16:creationId xmlns:a16="http://schemas.microsoft.com/office/drawing/2014/main" id="{00000000-0008-0000-0100-0000D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1" name="Text Box 7">
          <a:extLst>
            <a:ext uri="{FF2B5EF4-FFF2-40B4-BE49-F238E27FC236}">
              <a16:creationId xmlns:a16="http://schemas.microsoft.com/office/drawing/2014/main" id="{00000000-0008-0000-0100-0000D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2" name="Text Box 7">
          <a:extLst>
            <a:ext uri="{FF2B5EF4-FFF2-40B4-BE49-F238E27FC236}">
              <a16:creationId xmlns:a16="http://schemas.microsoft.com/office/drawing/2014/main" id="{00000000-0008-0000-0100-0000D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3" name="Text Box 7">
          <a:extLst>
            <a:ext uri="{FF2B5EF4-FFF2-40B4-BE49-F238E27FC236}">
              <a16:creationId xmlns:a16="http://schemas.microsoft.com/office/drawing/2014/main" id="{00000000-0008-0000-0100-0000D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4" name="Text Box 7">
          <a:extLst>
            <a:ext uri="{FF2B5EF4-FFF2-40B4-BE49-F238E27FC236}">
              <a16:creationId xmlns:a16="http://schemas.microsoft.com/office/drawing/2014/main" id="{00000000-0008-0000-0100-0000D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5" name="Text Box 7">
          <a:extLst>
            <a:ext uri="{FF2B5EF4-FFF2-40B4-BE49-F238E27FC236}">
              <a16:creationId xmlns:a16="http://schemas.microsoft.com/office/drawing/2014/main" id="{00000000-0008-0000-0100-0000D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6" name="Text Box 7">
          <a:extLst>
            <a:ext uri="{FF2B5EF4-FFF2-40B4-BE49-F238E27FC236}">
              <a16:creationId xmlns:a16="http://schemas.microsoft.com/office/drawing/2014/main" id="{00000000-0008-0000-0100-0000E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7" name="Text Box 7">
          <a:extLst>
            <a:ext uri="{FF2B5EF4-FFF2-40B4-BE49-F238E27FC236}">
              <a16:creationId xmlns:a16="http://schemas.microsoft.com/office/drawing/2014/main" id="{00000000-0008-0000-0100-0000E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8" name="Text Box 7">
          <a:extLst>
            <a:ext uri="{FF2B5EF4-FFF2-40B4-BE49-F238E27FC236}">
              <a16:creationId xmlns:a16="http://schemas.microsoft.com/office/drawing/2014/main" id="{00000000-0008-0000-0100-0000E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59" name="Text Box 7">
          <a:extLst>
            <a:ext uri="{FF2B5EF4-FFF2-40B4-BE49-F238E27FC236}">
              <a16:creationId xmlns:a16="http://schemas.microsoft.com/office/drawing/2014/main" id="{00000000-0008-0000-0100-0000E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0" name="Text Box 7">
          <a:extLst>
            <a:ext uri="{FF2B5EF4-FFF2-40B4-BE49-F238E27FC236}">
              <a16:creationId xmlns:a16="http://schemas.microsoft.com/office/drawing/2014/main" id="{00000000-0008-0000-0100-0000E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1" name="Text Box 7">
          <a:extLst>
            <a:ext uri="{FF2B5EF4-FFF2-40B4-BE49-F238E27FC236}">
              <a16:creationId xmlns:a16="http://schemas.microsoft.com/office/drawing/2014/main" id="{00000000-0008-0000-0100-0000E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2" name="Text Box 7">
          <a:extLst>
            <a:ext uri="{FF2B5EF4-FFF2-40B4-BE49-F238E27FC236}">
              <a16:creationId xmlns:a16="http://schemas.microsoft.com/office/drawing/2014/main" id="{00000000-0008-0000-0100-0000E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3" name="Text Box 7">
          <a:extLst>
            <a:ext uri="{FF2B5EF4-FFF2-40B4-BE49-F238E27FC236}">
              <a16:creationId xmlns:a16="http://schemas.microsoft.com/office/drawing/2014/main" id="{00000000-0008-0000-0100-0000E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4" name="Text Box 7">
          <a:extLst>
            <a:ext uri="{FF2B5EF4-FFF2-40B4-BE49-F238E27FC236}">
              <a16:creationId xmlns:a16="http://schemas.microsoft.com/office/drawing/2014/main" id="{00000000-0008-0000-0100-0000E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5" name="Text Box 7">
          <a:extLst>
            <a:ext uri="{FF2B5EF4-FFF2-40B4-BE49-F238E27FC236}">
              <a16:creationId xmlns:a16="http://schemas.microsoft.com/office/drawing/2014/main" id="{00000000-0008-0000-0100-0000E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6" name="Text Box 7">
          <a:extLst>
            <a:ext uri="{FF2B5EF4-FFF2-40B4-BE49-F238E27FC236}">
              <a16:creationId xmlns:a16="http://schemas.microsoft.com/office/drawing/2014/main" id="{00000000-0008-0000-0100-0000E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7" name="Text Box 7">
          <a:extLst>
            <a:ext uri="{FF2B5EF4-FFF2-40B4-BE49-F238E27FC236}">
              <a16:creationId xmlns:a16="http://schemas.microsoft.com/office/drawing/2014/main" id="{00000000-0008-0000-0100-0000E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8" name="Text Box 7">
          <a:extLst>
            <a:ext uri="{FF2B5EF4-FFF2-40B4-BE49-F238E27FC236}">
              <a16:creationId xmlns:a16="http://schemas.microsoft.com/office/drawing/2014/main" id="{00000000-0008-0000-0100-0000E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69" name="Text Box 7">
          <a:extLst>
            <a:ext uri="{FF2B5EF4-FFF2-40B4-BE49-F238E27FC236}">
              <a16:creationId xmlns:a16="http://schemas.microsoft.com/office/drawing/2014/main" id="{00000000-0008-0000-0100-0000E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0" name="Text Box 7">
          <a:extLst>
            <a:ext uri="{FF2B5EF4-FFF2-40B4-BE49-F238E27FC236}">
              <a16:creationId xmlns:a16="http://schemas.microsoft.com/office/drawing/2014/main" id="{00000000-0008-0000-0100-0000E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1" name="Text Box 7">
          <a:extLst>
            <a:ext uri="{FF2B5EF4-FFF2-40B4-BE49-F238E27FC236}">
              <a16:creationId xmlns:a16="http://schemas.microsoft.com/office/drawing/2014/main" id="{00000000-0008-0000-0100-0000E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2" name="Text Box 7">
          <a:extLst>
            <a:ext uri="{FF2B5EF4-FFF2-40B4-BE49-F238E27FC236}">
              <a16:creationId xmlns:a16="http://schemas.microsoft.com/office/drawing/2014/main" id="{00000000-0008-0000-0100-0000F0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3" name="Text Box 7">
          <a:extLst>
            <a:ext uri="{FF2B5EF4-FFF2-40B4-BE49-F238E27FC236}">
              <a16:creationId xmlns:a16="http://schemas.microsoft.com/office/drawing/2014/main" id="{00000000-0008-0000-0100-0000F1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4" name="Text Box 7">
          <a:extLst>
            <a:ext uri="{FF2B5EF4-FFF2-40B4-BE49-F238E27FC236}">
              <a16:creationId xmlns:a16="http://schemas.microsoft.com/office/drawing/2014/main" id="{00000000-0008-0000-0100-0000F2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5" name="Text Box 7">
          <a:extLst>
            <a:ext uri="{FF2B5EF4-FFF2-40B4-BE49-F238E27FC236}">
              <a16:creationId xmlns:a16="http://schemas.microsoft.com/office/drawing/2014/main" id="{00000000-0008-0000-0100-0000F3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6" name="Text Box 7">
          <a:extLst>
            <a:ext uri="{FF2B5EF4-FFF2-40B4-BE49-F238E27FC236}">
              <a16:creationId xmlns:a16="http://schemas.microsoft.com/office/drawing/2014/main" id="{00000000-0008-0000-0100-0000F4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7" name="Text Box 7">
          <a:extLst>
            <a:ext uri="{FF2B5EF4-FFF2-40B4-BE49-F238E27FC236}">
              <a16:creationId xmlns:a16="http://schemas.microsoft.com/office/drawing/2014/main" id="{00000000-0008-0000-0100-0000F5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8" name="Text Box 7">
          <a:extLst>
            <a:ext uri="{FF2B5EF4-FFF2-40B4-BE49-F238E27FC236}">
              <a16:creationId xmlns:a16="http://schemas.microsoft.com/office/drawing/2014/main" id="{00000000-0008-0000-0100-0000F6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79" name="Text Box 7">
          <a:extLst>
            <a:ext uri="{FF2B5EF4-FFF2-40B4-BE49-F238E27FC236}">
              <a16:creationId xmlns:a16="http://schemas.microsoft.com/office/drawing/2014/main" id="{00000000-0008-0000-0100-0000F7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0" name="Text Box 7">
          <a:extLst>
            <a:ext uri="{FF2B5EF4-FFF2-40B4-BE49-F238E27FC236}">
              <a16:creationId xmlns:a16="http://schemas.microsoft.com/office/drawing/2014/main" id="{00000000-0008-0000-0100-0000F8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1" name="Text Box 7">
          <a:extLst>
            <a:ext uri="{FF2B5EF4-FFF2-40B4-BE49-F238E27FC236}">
              <a16:creationId xmlns:a16="http://schemas.microsoft.com/office/drawing/2014/main" id="{00000000-0008-0000-0100-0000F9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2" name="Text Box 7">
          <a:extLst>
            <a:ext uri="{FF2B5EF4-FFF2-40B4-BE49-F238E27FC236}">
              <a16:creationId xmlns:a16="http://schemas.microsoft.com/office/drawing/2014/main" id="{00000000-0008-0000-0100-0000FA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3" name="Text Box 7">
          <a:extLst>
            <a:ext uri="{FF2B5EF4-FFF2-40B4-BE49-F238E27FC236}">
              <a16:creationId xmlns:a16="http://schemas.microsoft.com/office/drawing/2014/main" id="{00000000-0008-0000-0100-0000FB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4" name="Text Box 7">
          <a:extLst>
            <a:ext uri="{FF2B5EF4-FFF2-40B4-BE49-F238E27FC236}">
              <a16:creationId xmlns:a16="http://schemas.microsoft.com/office/drawing/2014/main" id="{00000000-0008-0000-0100-0000FC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5" name="Text Box 7">
          <a:extLst>
            <a:ext uri="{FF2B5EF4-FFF2-40B4-BE49-F238E27FC236}">
              <a16:creationId xmlns:a16="http://schemas.microsoft.com/office/drawing/2014/main" id="{00000000-0008-0000-0100-0000FD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6" name="Text Box 7">
          <a:extLst>
            <a:ext uri="{FF2B5EF4-FFF2-40B4-BE49-F238E27FC236}">
              <a16:creationId xmlns:a16="http://schemas.microsoft.com/office/drawing/2014/main" id="{00000000-0008-0000-0100-0000FE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7" name="Text Box 7">
          <a:extLst>
            <a:ext uri="{FF2B5EF4-FFF2-40B4-BE49-F238E27FC236}">
              <a16:creationId xmlns:a16="http://schemas.microsoft.com/office/drawing/2014/main" id="{00000000-0008-0000-0100-0000FF2F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8" name="Text Box 7">
          <a:extLst>
            <a:ext uri="{FF2B5EF4-FFF2-40B4-BE49-F238E27FC236}">
              <a16:creationId xmlns:a16="http://schemas.microsoft.com/office/drawing/2014/main" id="{00000000-0008-0000-0100-00000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89" name="Text Box 7">
          <a:extLst>
            <a:ext uri="{FF2B5EF4-FFF2-40B4-BE49-F238E27FC236}">
              <a16:creationId xmlns:a16="http://schemas.microsoft.com/office/drawing/2014/main" id="{00000000-0008-0000-0100-00000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0" name="Text Box 7">
          <a:extLst>
            <a:ext uri="{FF2B5EF4-FFF2-40B4-BE49-F238E27FC236}">
              <a16:creationId xmlns:a16="http://schemas.microsoft.com/office/drawing/2014/main" id="{00000000-0008-0000-0100-00000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1" name="Text Box 7">
          <a:extLst>
            <a:ext uri="{FF2B5EF4-FFF2-40B4-BE49-F238E27FC236}">
              <a16:creationId xmlns:a16="http://schemas.microsoft.com/office/drawing/2014/main" id="{00000000-0008-0000-0100-00000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2" name="Text Box 7">
          <a:extLst>
            <a:ext uri="{FF2B5EF4-FFF2-40B4-BE49-F238E27FC236}">
              <a16:creationId xmlns:a16="http://schemas.microsoft.com/office/drawing/2014/main" id="{00000000-0008-0000-0100-00000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3" name="Text Box 7">
          <a:extLst>
            <a:ext uri="{FF2B5EF4-FFF2-40B4-BE49-F238E27FC236}">
              <a16:creationId xmlns:a16="http://schemas.microsoft.com/office/drawing/2014/main" id="{00000000-0008-0000-0100-00000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4" name="Text Box 7">
          <a:extLst>
            <a:ext uri="{FF2B5EF4-FFF2-40B4-BE49-F238E27FC236}">
              <a16:creationId xmlns:a16="http://schemas.microsoft.com/office/drawing/2014/main" id="{00000000-0008-0000-0100-00000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5" name="Text Box 7">
          <a:extLst>
            <a:ext uri="{FF2B5EF4-FFF2-40B4-BE49-F238E27FC236}">
              <a16:creationId xmlns:a16="http://schemas.microsoft.com/office/drawing/2014/main" id="{00000000-0008-0000-0100-00000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6" name="Text Box 7">
          <a:extLst>
            <a:ext uri="{FF2B5EF4-FFF2-40B4-BE49-F238E27FC236}">
              <a16:creationId xmlns:a16="http://schemas.microsoft.com/office/drawing/2014/main" id="{00000000-0008-0000-0100-00000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7" name="Text Box 7">
          <a:extLst>
            <a:ext uri="{FF2B5EF4-FFF2-40B4-BE49-F238E27FC236}">
              <a16:creationId xmlns:a16="http://schemas.microsoft.com/office/drawing/2014/main" id="{00000000-0008-0000-0100-00000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8" name="Text Box 7">
          <a:extLst>
            <a:ext uri="{FF2B5EF4-FFF2-40B4-BE49-F238E27FC236}">
              <a16:creationId xmlns:a16="http://schemas.microsoft.com/office/drawing/2014/main" id="{00000000-0008-0000-0100-00000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299" name="Text Box 7">
          <a:extLst>
            <a:ext uri="{FF2B5EF4-FFF2-40B4-BE49-F238E27FC236}">
              <a16:creationId xmlns:a16="http://schemas.microsoft.com/office/drawing/2014/main" id="{00000000-0008-0000-0100-00000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0" name="Text Box 7">
          <a:extLst>
            <a:ext uri="{FF2B5EF4-FFF2-40B4-BE49-F238E27FC236}">
              <a16:creationId xmlns:a16="http://schemas.microsoft.com/office/drawing/2014/main" id="{00000000-0008-0000-0100-00000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1" name="Text Box 7">
          <a:extLst>
            <a:ext uri="{FF2B5EF4-FFF2-40B4-BE49-F238E27FC236}">
              <a16:creationId xmlns:a16="http://schemas.microsoft.com/office/drawing/2014/main" id="{00000000-0008-0000-0100-00000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2" name="Text Box 7">
          <a:extLst>
            <a:ext uri="{FF2B5EF4-FFF2-40B4-BE49-F238E27FC236}">
              <a16:creationId xmlns:a16="http://schemas.microsoft.com/office/drawing/2014/main" id="{00000000-0008-0000-0100-00000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3" name="Text Box 7">
          <a:extLst>
            <a:ext uri="{FF2B5EF4-FFF2-40B4-BE49-F238E27FC236}">
              <a16:creationId xmlns:a16="http://schemas.microsoft.com/office/drawing/2014/main" id="{00000000-0008-0000-0100-00000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4" name="Text Box 7">
          <a:extLst>
            <a:ext uri="{FF2B5EF4-FFF2-40B4-BE49-F238E27FC236}">
              <a16:creationId xmlns:a16="http://schemas.microsoft.com/office/drawing/2014/main" id="{00000000-0008-0000-0100-00001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5" name="Text Box 7">
          <a:extLst>
            <a:ext uri="{FF2B5EF4-FFF2-40B4-BE49-F238E27FC236}">
              <a16:creationId xmlns:a16="http://schemas.microsoft.com/office/drawing/2014/main" id="{00000000-0008-0000-0100-00001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6" name="Text Box 7">
          <a:extLst>
            <a:ext uri="{FF2B5EF4-FFF2-40B4-BE49-F238E27FC236}">
              <a16:creationId xmlns:a16="http://schemas.microsoft.com/office/drawing/2014/main" id="{00000000-0008-0000-0100-00001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7" name="Text Box 7">
          <a:extLst>
            <a:ext uri="{FF2B5EF4-FFF2-40B4-BE49-F238E27FC236}">
              <a16:creationId xmlns:a16="http://schemas.microsoft.com/office/drawing/2014/main" id="{00000000-0008-0000-0100-00001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8" name="Text Box 7">
          <a:extLst>
            <a:ext uri="{FF2B5EF4-FFF2-40B4-BE49-F238E27FC236}">
              <a16:creationId xmlns:a16="http://schemas.microsoft.com/office/drawing/2014/main" id="{00000000-0008-0000-0100-00001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09" name="Text Box 7">
          <a:extLst>
            <a:ext uri="{FF2B5EF4-FFF2-40B4-BE49-F238E27FC236}">
              <a16:creationId xmlns:a16="http://schemas.microsoft.com/office/drawing/2014/main" id="{00000000-0008-0000-0100-00001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0" name="Text Box 7">
          <a:extLst>
            <a:ext uri="{FF2B5EF4-FFF2-40B4-BE49-F238E27FC236}">
              <a16:creationId xmlns:a16="http://schemas.microsoft.com/office/drawing/2014/main" id="{00000000-0008-0000-0100-00001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1" name="Text Box 7">
          <a:extLst>
            <a:ext uri="{FF2B5EF4-FFF2-40B4-BE49-F238E27FC236}">
              <a16:creationId xmlns:a16="http://schemas.microsoft.com/office/drawing/2014/main" id="{00000000-0008-0000-0100-00001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2" name="Text Box 7">
          <a:extLst>
            <a:ext uri="{FF2B5EF4-FFF2-40B4-BE49-F238E27FC236}">
              <a16:creationId xmlns:a16="http://schemas.microsoft.com/office/drawing/2014/main" id="{00000000-0008-0000-0100-00001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3" name="Text Box 7">
          <a:extLst>
            <a:ext uri="{FF2B5EF4-FFF2-40B4-BE49-F238E27FC236}">
              <a16:creationId xmlns:a16="http://schemas.microsoft.com/office/drawing/2014/main" id="{00000000-0008-0000-0100-00001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4" name="Text Box 7">
          <a:extLst>
            <a:ext uri="{FF2B5EF4-FFF2-40B4-BE49-F238E27FC236}">
              <a16:creationId xmlns:a16="http://schemas.microsoft.com/office/drawing/2014/main" id="{00000000-0008-0000-0100-00001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5" name="Text Box 7">
          <a:extLst>
            <a:ext uri="{FF2B5EF4-FFF2-40B4-BE49-F238E27FC236}">
              <a16:creationId xmlns:a16="http://schemas.microsoft.com/office/drawing/2014/main" id="{00000000-0008-0000-0100-00001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6" name="Text Box 7">
          <a:extLst>
            <a:ext uri="{FF2B5EF4-FFF2-40B4-BE49-F238E27FC236}">
              <a16:creationId xmlns:a16="http://schemas.microsoft.com/office/drawing/2014/main" id="{00000000-0008-0000-0100-00001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7" name="Text Box 7">
          <a:extLst>
            <a:ext uri="{FF2B5EF4-FFF2-40B4-BE49-F238E27FC236}">
              <a16:creationId xmlns:a16="http://schemas.microsoft.com/office/drawing/2014/main" id="{00000000-0008-0000-0100-00001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8" name="Text Box 7">
          <a:extLst>
            <a:ext uri="{FF2B5EF4-FFF2-40B4-BE49-F238E27FC236}">
              <a16:creationId xmlns:a16="http://schemas.microsoft.com/office/drawing/2014/main" id="{00000000-0008-0000-0100-00001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19" name="Text Box 7">
          <a:extLst>
            <a:ext uri="{FF2B5EF4-FFF2-40B4-BE49-F238E27FC236}">
              <a16:creationId xmlns:a16="http://schemas.microsoft.com/office/drawing/2014/main" id="{00000000-0008-0000-0100-00001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0" name="Text Box 7">
          <a:extLst>
            <a:ext uri="{FF2B5EF4-FFF2-40B4-BE49-F238E27FC236}">
              <a16:creationId xmlns:a16="http://schemas.microsoft.com/office/drawing/2014/main" id="{00000000-0008-0000-0100-00002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1" name="Text Box 7">
          <a:extLst>
            <a:ext uri="{FF2B5EF4-FFF2-40B4-BE49-F238E27FC236}">
              <a16:creationId xmlns:a16="http://schemas.microsoft.com/office/drawing/2014/main" id="{00000000-0008-0000-0100-00002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2" name="Text Box 7">
          <a:extLst>
            <a:ext uri="{FF2B5EF4-FFF2-40B4-BE49-F238E27FC236}">
              <a16:creationId xmlns:a16="http://schemas.microsoft.com/office/drawing/2014/main" id="{00000000-0008-0000-0100-00002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3" name="Text Box 7">
          <a:extLst>
            <a:ext uri="{FF2B5EF4-FFF2-40B4-BE49-F238E27FC236}">
              <a16:creationId xmlns:a16="http://schemas.microsoft.com/office/drawing/2014/main" id="{00000000-0008-0000-0100-00002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4" name="Text Box 7">
          <a:extLst>
            <a:ext uri="{FF2B5EF4-FFF2-40B4-BE49-F238E27FC236}">
              <a16:creationId xmlns:a16="http://schemas.microsoft.com/office/drawing/2014/main" id="{00000000-0008-0000-0100-00002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5" name="Text Box 7">
          <a:extLst>
            <a:ext uri="{FF2B5EF4-FFF2-40B4-BE49-F238E27FC236}">
              <a16:creationId xmlns:a16="http://schemas.microsoft.com/office/drawing/2014/main" id="{00000000-0008-0000-0100-00002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6" name="Text Box 7">
          <a:extLst>
            <a:ext uri="{FF2B5EF4-FFF2-40B4-BE49-F238E27FC236}">
              <a16:creationId xmlns:a16="http://schemas.microsoft.com/office/drawing/2014/main" id="{00000000-0008-0000-0100-00002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7" name="Text Box 7">
          <a:extLst>
            <a:ext uri="{FF2B5EF4-FFF2-40B4-BE49-F238E27FC236}">
              <a16:creationId xmlns:a16="http://schemas.microsoft.com/office/drawing/2014/main" id="{00000000-0008-0000-0100-00002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8" name="Text Box 7">
          <a:extLst>
            <a:ext uri="{FF2B5EF4-FFF2-40B4-BE49-F238E27FC236}">
              <a16:creationId xmlns:a16="http://schemas.microsoft.com/office/drawing/2014/main" id="{00000000-0008-0000-0100-00002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29" name="Text Box 7">
          <a:extLst>
            <a:ext uri="{FF2B5EF4-FFF2-40B4-BE49-F238E27FC236}">
              <a16:creationId xmlns:a16="http://schemas.microsoft.com/office/drawing/2014/main" id="{00000000-0008-0000-0100-00002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0" name="Text Box 7">
          <a:extLst>
            <a:ext uri="{FF2B5EF4-FFF2-40B4-BE49-F238E27FC236}">
              <a16:creationId xmlns:a16="http://schemas.microsoft.com/office/drawing/2014/main" id="{00000000-0008-0000-0100-00002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1" name="Text Box 7">
          <a:extLst>
            <a:ext uri="{FF2B5EF4-FFF2-40B4-BE49-F238E27FC236}">
              <a16:creationId xmlns:a16="http://schemas.microsoft.com/office/drawing/2014/main" id="{00000000-0008-0000-0100-00002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2" name="Text Box 7">
          <a:extLst>
            <a:ext uri="{FF2B5EF4-FFF2-40B4-BE49-F238E27FC236}">
              <a16:creationId xmlns:a16="http://schemas.microsoft.com/office/drawing/2014/main" id="{00000000-0008-0000-0100-00002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3" name="Text Box 7">
          <a:extLst>
            <a:ext uri="{FF2B5EF4-FFF2-40B4-BE49-F238E27FC236}">
              <a16:creationId xmlns:a16="http://schemas.microsoft.com/office/drawing/2014/main" id="{00000000-0008-0000-0100-00002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4" name="Text Box 7">
          <a:extLst>
            <a:ext uri="{FF2B5EF4-FFF2-40B4-BE49-F238E27FC236}">
              <a16:creationId xmlns:a16="http://schemas.microsoft.com/office/drawing/2014/main" id="{00000000-0008-0000-0100-00002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5" name="Text Box 7">
          <a:extLst>
            <a:ext uri="{FF2B5EF4-FFF2-40B4-BE49-F238E27FC236}">
              <a16:creationId xmlns:a16="http://schemas.microsoft.com/office/drawing/2014/main" id="{00000000-0008-0000-0100-00002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6" name="Text Box 7">
          <a:extLst>
            <a:ext uri="{FF2B5EF4-FFF2-40B4-BE49-F238E27FC236}">
              <a16:creationId xmlns:a16="http://schemas.microsoft.com/office/drawing/2014/main" id="{00000000-0008-0000-0100-00003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7" name="Text Box 7">
          <a:extLst>
            <a:ext uri="{FF2B5EF4-FFF2-40B4-BE49-F238E27FC236}">
              <a16:creationId xmlns:a16="http://schemas.microsoft.com/office/drawing/2014/main" id="{00000000-0008-0000-0100-00003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8" name="Text Box 7">
          <a:extLst>
            <a:ext uri="{FF2B5EF4-FFF2-40B4-BE49-F238E27FC236}">
              <a16:creationId xmlns:a16="http://schemas.microsoft.com/office/drawing/2014/main" id="{00000000-0008-0000-0100-00003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39" name="Text Box 7">
          <a:extLst>
            <a:ext uri="{FF2B5EF4-FFF2-40B4-BE49-F238E27FC236}">
              <a16:creationId xmlns:a16="http://schemas.microsoft.com/office/drawing/2014/main" id="{00000000-0008-0000-0100-00003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0" name="Text Box 7">
          <a:extLst>
            <a:ext uri="{FF2B5EF4-FFF2-40B4-BE49-F238E27FC236}">
              <a16:creationId xmlns:a16="http://schemas.microsoft.com/office/drawing/2014/main" id="{00000000-0008-0000-0100-00003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1" name="Text Box 7">
          <a:extLst>
            <a:ext uri="{FF2B5EF4-FFF2-40B4-BE49-F238E27FC236}">
              <a16:creationId xmlns:a16="http://schemas.microsoft.com/office/drawing/2014/main" id="{00000000-0008-0000-0100-00003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2" name="Text Box 7">
          <a:extLst>
            <a:ext uri="{FF2B5EF4-FFF2-40B4-BE49-F238E27FC236}">
              <a16:creationId xmlns:a16="http://schemas.microsoft.com/office/drawing/2014/main" id="{00000000-0008-0000-0100-00003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3" name="Text Box 7">
          <a:extLst>
            <a:ext uri="{FF2B5EF4-FFF2-40B4-BE49-F238E27FC236}">
              <a16:creationId xmlns:a16="http://schemas.microsoft.com/office/drawing/2014/main" id="{00000000-0008-0000-0100-00003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4" name="Text Box 7">
          <a:extLst>
            <a:ext uri="{FF2B5EF4-FFF2-40B4-BE49-F238E27FC236}">
              <a16:creationId xmlns:a16="http://schemas.microsoft.com/office/drawing/2014/main" id="{00000000-0008-0000-0100-00003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5" name="Text Box 7">
          <a:extLst>
            <a:ext uri="{FF2B5EF4-FFF2-40B4-BE49-F238E27FC236}">
              <a16:creationId xmlns:a16="http://schemas.microsoft.com/office/drawing/2014/main" id="{00000000-0008-0000-0100-00003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6" name="Text Box 7">
          <a:extLst>
            <a:ext uri="{FF2B5EF4-FFF2-40B4-BE49-F238E27FC236}">
              <a16:creationId xmlns:a16="http://schemas.microsoft.com/office/drawing/2014/main" id="{00000000-0008-0000-0100-00003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7" name="Text Box 7">
          <a:extLst>
            <a:ext uri="{FF2B5EF4-FFF2-40B4-BE49-F238E27FC236}">
              <a16:creationId xmlns:a16="http://schemas.microsoft.com/office/drawing/2014/main" id="{00000000-0008-0000-0100-00003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8" name="Text Box 7">
          <a:extLst>
            <a:ext uri="{FF2B5EF4-FFF2-40B4-BE49-F238E27FC236}">
              <a16:creationId xmlns:a16="http://schemas.microsoft.com/office/drawing/2014/main" id="{00000000-0008-0000-0100-00003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49" name="Text Box 7">
          <a:extLst>
            <a:ext uri="{FF2B5EF4-FFF2-40B4-BE49-F238E27FC236}">
              <a16:creationId xmlns:a16="http://schemas.microsoft.com/office/drawing/2014/main" id="{00000000-0008-0000-0100-00003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0" name="Text Box 7">
          <a:extLst>
            <a:ext uri="{FF2B5EF4-FFF2-40B4-BE49-F238E27FC236}">
              <a16:creationId xmlns:a16="http://schemas.microsoft.com/office/drawing/2014/main" id="{00000000-0008-0000-0100-00003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1" name="Text Box 7">
          <a:extLst>
            <a:ext uri="{FF2B5EF4-FFF2-40B4-BE49-F238E27FC236}">
              <a16:creationId xmlns:a16="http://schemas.microsoft.com/office/drawing/2014/main" id="{00000000-0008-0000-0100-00003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2" name="Text Box 7">
          <a:extLst>
            <a:ext uri="{FF2B5EF4-FFF2-40B4-BE49-F238E27FC236}">
              <a16:creationId xmlns:a16="http://schemas.microsoft.com/office/drawing/2014/main" id="{00000000-0008-0000-0100-00004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3" name="Text Box 7">
          <a:extLst>
            <a:ext uri="{FF2B5EF4-FFF2-40B4-BE49-F238E27FC236}">
              <a16:creationId xmlns:a16="http://schemas.microsoft.com/office/drawing/2014/main" id="{00000000-0008-0000-0100-00004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4" name="Text Box 7">
          <a:extLst>
            <a:ext uri="{FF2B5EF4-FFF2-40B4-BE49-F238E27FC236}">
              <a16:creationId xmlns:a16="http://schemas.microsoft.com/office/drawing/2014/main" id="{00000000-0008-0000-0100-00004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5" name="Text Box 7">
          <a:extLst>
            <a:ext uri="{FF2B5EF4-FFF2-40B4-BE49-F238E27FC236}">
              <a16:creationId xmlns:a16="http://schemas.microsoft.com/office/drawing/2014/main" id="{00000000-0008-0000-0100-00004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6" name="Text Box 7">
          <a:extLst>
            <a:ext uri="{FF2B5EF4-FFF2-40B4-BE49-F238E27FC236}">
              <a16:creationId xmlns:a16="http://schemas.microsoft.com/office/drawing/2014/main" id="{00000000-0008-0000-0100-00004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7" name="Text Box 7">
          <a:extLst>
            <a:ext uri="{FF2B5EF4-FFF2-40B4-BE49-F238E27FC236}">
              <a16:creationId xmlns:a16="http://schemas.microsoft.com/office/drawing/2014/main" id="{00000000-0008-0000-0100-00004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8" name="Text Box 7">
          <a:extLst>
            <a:ext uri="{FF2B5EF4-FFF2-40B4-BE49-F238E27FC236}">
              <a16:creationId xmlns:a16="http://schemas.microsoft.com/office/drawing/2014/main" id="{00000000-0008-0000-0100-00004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59" name="Text Box 7">
          <a:extLst>
            <a:ext uri="{FF2B5EF4-FFF2-40B4-BE49-F238E27FC236}">
              <a16:creationId xmlns:a16="http://schemas.microsoft.com/office/drawing/2014/main" id="{00000000-0008-0000-0100-00004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0" name="Text Box 7">
          <a:extLst>
            <a:ext uri="{FF2B5EF4-FFF2-40B4-BE49-F238E27FC236}">
              <a16:creationId xmlns:a16="http://schemas.microsoft.com/office/drawing/2014/main" id="{00000000-0008-0000-0100-00004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1" name="Text Box 7">
          <a:extLst>
            <a:ext uri="{FF2B5EF4-FFF2-40B4-BE49-F238E27FC236}">
              <a16:creationId xmlns:a16="http://schemas.microsoft.com/office/drawing/2014/main" id="{00000000-0008-0000-0100-00004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2" name="Text Box 7">
          <a:extLst>
            <a:ext uri="{FF2B5EF4-FFF2-40B4-BE49-F238E27FC236}">
              <a16:creationId xmlns:a16="http://schemas.microsoft.com/office/drawing/2014/main" id="{00000000-0008-0000-0100-00004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3" name="Text Box 7">
          <a:extLst>
            <a:ext uri="{FF2B5EF4-FFF2-40B4-BE49-F238E27FC236}">
              <a16:creationId xmlns:a16="http://schemas.microsoft.com/office/drawing/2014/main" id="{00000000-0008-0000-0100-00004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4" name="Text Box 7">
          <a:extLst>
            <a:ext uri="{FF2B5EF4-FFF2-40B4-BE49-F238E27FC236}">
              <a16:creationId xmlns:a16="http://schemas.microsoft.com/office/drawing/2014/main" id="{00000000-0008-0000-0100-00004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5" name="Text Box 7">
          <a:extLst>
            <a:ext uri="{FF2B5EF4-FFF2-40B4-BE49-F238E27FC236}">
              <a16:creationId xmlns:a16="http://schemas.microsoft.com/office/drawing/2014/main" id="{00000000-0008-0000-0100-00004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6" name="Text Box 7">
          <a:extLst>
            <a:ext uri="{FF2B5EF4-FFF2-40B4-BE49-F238E27FC236}">
              <a16:creationId xmlns:a16="http://schemas.microsoft.com/office/drawing/2014/main" id="{00000000-0008-0000-0100-00004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7" name="Text Box 7">
          <a:extLst>
            <a:ext uri="{FF2B5EF4-FFF2-40B4-BE49-F238E27FC236}">
              <a16:creationId xmlns:a16="http://schemas.microsoft.com/office/drawing/2014/main" id="{00000000-0008-0000-0100-00004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8" name="Text Box 7">
          <a:extLst>
            <a:ext uri="{FF2B5EF4-FFF2-40B4-BE49-F238E27FC236}">
              <a16:creationId xmlns:a16="http://schemas.microsoft.com/office/drawing/2014/main" id="{00000000-0008-0000-0100-00005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69" name="Text Box 7">
          <a:extLst>
            <a:ext uri="{FF2B5EF4-FFF2-40B4-BE49-F238E27FC236}">
              <a16:creationId xmlns:a16="http://schemas.microsoft.com/office/drawing/2014/main" id="{00000000-0008-0000-0100-00005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0" name="Text Box 7">
          <a:extLst>
            <a:ext uri="{FF2B5EF4-FFF2-40B4-BE49-F238E27FC236}">
              <a16:creationId xmlns:a16="http://schemas.microsoft.com/office/drawing/2014/main" id="{00000000-0008-0000-0100-00005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1" name="Text Box 7">
          <a:extLst>
            <a:ext uri="{FF2B5EF4-FFF2-40B4-BE49-F238E27FC236}">
              <a16:creationId xmlns:a16="http://schemas.microsoft.com/office/drawing/2014/main" id="{00000000-0008-0000-0100-00005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2" name="Text Box 7">
          <a:extLst>
            <a:ext uri="{FF2B5EF4-FFF2-40B4-BE49-F238E27FC236}">
              <a16:creationId xmlns:a16="http://schemas.microsoft.com/office/drawing/2014/main" id="{00000000-0008-0000-0100-00005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3" name="Text Box 7">
          <a:extLst>
            <a:ext uri="{FF2B5EF4-FFF2-40B4-BE49-F238E27FC236}">
              <a16:creationId xmlns:a16="http://schemas.microsoft.com/office/drawing/2014/main" id="{00000000-0008-0000-0100-00005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4" name="Text Box 7">
          <a:extLst>
            <a:ext uri="{FF2B5EF4-FFF2-40B4-BE49-F238E27FC236}">
              <a16:creationId xmlns:a16="http://schemas.microsoft.com/office/drawing/2014/main" id="{00000000-0008-0000-0100-00005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5" name="Text Box 7">
          <a:extLst>
            <a:ext uri="{FF2B5EF4-FFF2-40B4-BE49-F238E27FC236}">
              <a16:creationId xmlns:a16="http://schemas.microsoft.com/office/drawing/2014/main" id="{00000000-0008-0000-0100-00005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6" name="Text Box 7">
          <a:extLst>
            <a:ext uri="{FF2B5EF4-FFF2-40B4-BE49-F238E27FC236}">
              <a16:creationId xmlns:a16="http://schemas.microsoft.com/office/drawing/2014/main" id="{00000000-0008-0000-0100-00005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7" name="Text Box 7">
          <a:extLst>
            <a:ext uri="{FF2B5EF4-FFF2-40B4-BE49-F238E27FC236}">
              <a16:creationId xmlns:a16="http://schemas.microsoft.com/office/drawing/2014/main" id="{00000000-0008-0000-0100-00005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8" name="Text Box 7">
          <a:extLst>
            <a:ext uri="{FF2B5EF4-FFF2-40B4-BE49-F238E27FC236}">
              <a16:creationId xmlns:a16="http://schemas.microsoft.com/office/drawing/2014/main" id="{00000000-0008-0000-0100-00005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79" name="Text Box 7">
          <a:extLst>
            <a:ext uri="{FF2B5EF4-FFF2-40B4-BE49-F238E27FC236}">
              <a16:creationId xmlns:a16="http://schemas.microsoft.com/office/drawing/2014/main" id="{00000000-0008-0000-0100-00005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0" name="Text Box 7">
          <a:extLst>
            <a:ext uri="{FF2B5EF4-FFF2-40B4-BE49-F238E27FC236}">
              <a16:creationId xmlns:a16="http://schemas.microsoft.com/office/drawing/2014/main" id="{00000000-0008-0000-0100-00005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1" name="Text Box 7">
          <a:extLst>
            <a:ext uri="{FF2B5EF4-FFF2-40B4-BE49-F238E27FC236}">
              <a16:creationId xmlns:a16="http://schemas.microsoft.com/office/drawing/2014/main" id="{00000000-0008-0000-0100-00005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2" name="Text Box 7">
          <a:extLst>
            <a:ext uri="{FF2B5EF4-FFF2-40B4-BE49-F238E27FC236}">
              <a16:creationId xmlns:a16="http://schemas.microsoft.com/office/drawing/2014/main" id="{00000000-0008-0000-0100-00005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3" name="Text Box 7">
          <a:extLst>
            <a:ext uri="{FF2B5EF4-FFF2-40B4-BE49-F238E27FC236}">
              <a16:creationId xmlns:a16="http://schemas.microsoft.com/office/drawing/2014/main" id="{00000000-0008-0000-0100-00005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4" name="Text Box 7">
          <a:extLst>
            <a:ext uri="{FF2B5EF4-FFF2-40B4-BE49-F238E27FC236}">
              <a16:creationId xmlns:a16="http://schemas.microsoft.com/office/drawing/2014/main" id="{00000000-0008-0000-0100-00006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5" name="Text Box 7">
          <a:extLst>
            <a:ext uri="{FF2B5EF4-FFF2-40B4-BE49-F238E27FC236}">
              <a16:creationId xmlns:a16="http://schemas.microsoft.com/office/drawing/2014/main" id="{00000000-0008-0000-0100-00006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6" name="Text Box 7">
          <a:extLst>
            <a:ext uri="{FF2B5EF4-FFF2-40B4-BE49-F238E27FC236}">
              <a16:creationId xmlns:a16="http://schemas.microsoft.com/office/drawing/2014/main" id="{00000000-0008-0000-0100-00006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7" name="Text Box 7">
          <a:extLst>
            <a:ext uri="{FF2B5EF4-FFF2-40B4-BE49-F238E27FC236}">
              <a16:creationId xmlns:a16="http://schemas.microsoft.com/office/drawing/2014/main" id="{00000000-0008-0000-0100-00006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8" name="Text Box 7">
          <a:extLst>
            <a:ext uri="{FF2B5EF4-FFF2-40B4-BE49-F238E27FC236}">
              <a16:creationId xmlns:a16="http://schemas.microsoft.com/office/drawing/2014/main" id="{00000000-0008-0000-0100-00006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89" name="Text Box 7">
          <a:extLst>
            <a:ext uri="{FF2B5EF4-FFF2-40B4-BE49-F238E27FC236}">
              <a16:creationId xmlns:a16="http://schemas.microsoft.com/office/drawing/2014/main" id="{00000000-0008-0000-0100-00006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0" name="Text Box 7">
          <a:extLst>
            <a:ext uri="{FF2B5EF4-FFF2-40B4-BE49-F238E27FC236}">
              <a16:creationId xmlns:a16="http://schemas.microsoft.com/office/drawing/2014/main" id="{00000000-0008-0000-0100-00006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1" name="Text Box 7">
          <a:extLst>
            <a:ext uri="{FF2B5EF4-FFF2-40B4-BE49-F238E27FC236}">
              <a16:creationId xmlns:a16="http://schemas.microsoft.com/office/drawing/2014/main" id="{00000000-0008-0000-0100-00006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2" name="Text Box 7">
          <a:extLst>
            <a:ext uri="{FF2B5EF4-FFF2-40B4-BE49-F238E27FC236}">
              <a16:creationId xmlns:a16="http://schemas.microsoft.com/office/drawing/2014/main" id="{00000000-0008-0000-0100-00006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3" name="Text Box 7">
          <a:extLst>
            <a:ext uri="{FF2B5EF4-FFF2-40B4-BE49-F238E27FC236}">
              <a16:creationId xmlns:a16="http://schemas.microsoft.com/office/drawing/2014/main" id="{00000000-0008-0000-0100-00006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4" name="Text Box 7">
          <a:extLst>
            <a:ext uri="{FF2B5EF4-FFF2-40B4-BE49-F238E27FC236}">
              <a16:creationId xmlns:a16="http://schemas.microsoft.com/office/drawing/2014/main" id="{00000000-0008-0000-0100-00006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5" name="Text Box 7">
          <a:extLst>
            <a:ext uri="{FF2B5EF4-FFF2-40B4-BE49-F238E27FC236}">
              <a16:creationId xmlns:a16="http://schemas.microsoft.com/office/drawing/2014/main" id="{00000000-0008-0000-0100-00006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6" name="Text Box 7">
          <a:extLst>
            <a:ext uri="{FF2B5EF4-FFF2-40B4-BE49-F238E27FC236}">
              <a16:creationId xmlns:a16="http://schemas.microsoft.com/office/drawing/2014/main" id="{00000000-0008-0000-0100-00006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7" name="Text Box 7">
          <a:extLst>
            <a:ext uri="{FF2B5EF4-FFF2-40B4-BE49-F238E27FC236}">
              <a16:creationId xmlns:a16="http://schemas.microsoft.com/office/drawing/2014/main" id="{00000000-0008-0000-0100-00006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8" name="Text Box 7">
          <a:extLst>
            <a:ext uri="{FF2B5EF4-FFF2-40B4-BE49-F238E27FC236}">
              <a16:creationId xmlns:a16="http://schemas.microsoft.com/office/drawing/2014/main" id="{00000000-0008-0000-0100-00006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399" name="Text Box 7">
          <a:extLst>
            <a:ext uri="{FF2B5EF4-FFF2-40B4-BE49-F238E27FC236}">
              <a16:creationId xmlns:a16="http://schemas.microsoft.com/office/drawing/2014/main" id="{00000000-0008-0000-0100-00006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0" name="Text Box 7">
          <a:extLst>
            <a:ext uri="{FF2B5EF4-FFF2-40B4-BE49-F238E27FC236}">
              <a16:creationId xmlns:a16="http://schemas.microsoft.com/office/drawing/2014/main" id="{00000000-0008-0000-0100-00007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1" name="Text Box 7">
          <a:extLst>
            <a:ext uri="{FF2B5EF4-FFF2-40B4-BE49-F238E27FC236}">
              <a16:creationId xmlns:a16="http://schemas.microsoft.com/office/drawing/2014/main" id="{00000000-0008-0000-0100-00007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2" name="Text Box 7">
          <a:extLst>
            <a:ext uri="{FF2B5EF4-FFF2-40B4-BE49-F238E27FC236}">
              <a16:creationId xmlns:a16="http://schemas.microsoft.com/office/drawing/2014/main" id="{00000000-0008-0000-0100-00007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3" name="Text Box 7">
          <a:extLst>
            <a:ext uri="{FF2B5EF4-FFF2-40B4-BE49-F238E27FC236}">
              <a16:creationId xmlns:a16="http://schemas.microsoft.com/office/drawing/2014/main" id="{00000000-0008-0000-0100-00007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4" name="Text Box 7">
          <a:extLst>
            <a:ext uri="{FF2B5EF4-FFF2-40B4-BE49-F238E27FC236}">
              <a16:creationId xmlns:a16="http://schemas.microsoft.com/office/drawing/2014/main" id="{00000000-0008-0000-0100-00007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5" name="Text Box 7">
          <a:extLst>
            <a:ext uri="{FF2B5EF4-FFF2-40B4-BE49-F238E27FC236}">
              <a16:creationId xmlns:a16="http://schemas.microsoft.com/office/drawing/2014/main" id="{00000000-0008-0000-0100-00007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6" name="Text Box 7">
          <a:extLst>
            <a:ext uri="{FF2B5EF4-FFF2-40B4-BE49-F238E27FC236}">
              <a16:creationId xmlns:a16="http://schemas.microsoft.com/office/drawing/2014/main" id="{00000000-0008-0000-0100-00007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7" name="Text Box 7">
          <a:extLst>
            <a:ext uri="{FF2B5EF4-FFF2-40B4-BE49-F238E27FC236}">
              <a16:creationId xmlns:a16="http://schemas.microsoft.com/office/drawing/2014/main" id="{00000000-0008-0000-0100-00007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8" name="Text Box 7">
          <a:extLst>
            <a:ext uri="{FF2B5EF4-FFF2-40B4-BE49-F238E27FC236}">
              <a16:creationId xmlns:a16="http://schemas.microsoft.com/office/drawing/2014/main" id="{00000000-0008-0000-0100-00007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09" name="Text Box 7">
          <a:extLst>
            <a:ext uri="{FF2B5EF4-FFF2-40B4-BE49-F238E27FC236}">
              <a16:creationId xmlns:a16="http://schemas.microsoft.com/office/drawing/2014/main" id="{00000000-0008-0000-0100-00007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0" name="Text Box 7">
          <a:extLst>
            <a:ext uri="{FF2B5EF4-FFF2-40B4-BE49-F238E27FC236}">
              <a16:creationId xmlns:a16="http://schemas.microsoft.com/office/drawing/2014/main" id="{00000000-0008-0000-0100-00007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1" name="Text Box 7">
          <a:extLst>
            <a:ext uri="{FF2B5EF4-FFF2-40B4-BE49-F238E27FC236}">
              <a16:creationId xmlns:a16="http://schemas.microsoft.com/office/drawing/2014/main" id="{00000000-0008-0000-0100-00007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2" name="Text Box 7">
          <a:extLst>
            <a:ext uri="{FF2B5EF4-FFF2-40B4-BE49-F238E27FC236}">
              <a16:creationId xmlns:a16="http://schemas.microsoft.com/office/drawing/2014/main" id="{00000000-0008-0000-0100-00007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3" name="Text Box 7">
          <a:extLst>
            <a:ext uri="{FF2B5EF4-FFF2-40B4-BE49-F238E27FC236}">
              <a16:creationId xmlns:a16="http://schemas.microsoft.com/office/drawing/2014/main" id="{00000000-0008-0000-0100-00007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4" name="Text Box 7">
          <a:extLst>
            <a:ext uri="{FF2B5EF4-FFF2-40B4-BE49-F238E27FC236}">
              <a16:creationId xmlns:a16="http://schemas.microsoft.com/office/drawing/2014/main" id="{00000000-0008-0000-0100-00007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5" name="Text Box 7">
          <a:extLst>
            <a:ext uri="{FF2B5EF4-FFF2-40B4-BE49-F238E27FC236}">
              <a16:creationId xmlns:a16="http://schemas.microsoft.com/office/drawing/2014/main" id="{00000000-0008-0000-0100-00007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6" name="Text Box 7">
          <a:extLst>
            <a:ext uri="{FF2B5EF4-FFF2-40B4-BE49-F238E27FC236}">
              <a16:creationId xmlns:a16="http://schemas.microsoft.com/office/drawing/2014/main" id="{00000000-0008-0000-0100-00008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7" name="Text Box 7">
          <a:extLst>
            <a:ext uri="{FF2B5EF4-FFF2-40B4-BE49-F238E27FC236}">
              <a16:creationId xmlns:a16="http://schemas.microsoft.com/office/drawing/2014/main" id="{00000000-0008-0000-0100-00008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8" name="Text Box 7">
          <a:extLst>
            <a:ext uri="{FF2B5EF4-FFF2-40B4-BE49-F238E27FC236}">
              <a16:creationId xmlns:a16="http://schemas.microsoft.com/office/drawing/2014/main" id="{00000000-0008-0000-0100-00008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19" name="Text Box 7">
          <a:extLst>
            <a:ext uri="{FF2B5EF4-FFF2-40B4-BE49-F238E27FC236}">
              <a16:creationId xmlns:a16="http://schemas.microsoft.com/office/drawing/2014/main" id="{00000000-0008-0000-0100-00008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0" name="Text Box 7">
          <a:extLst>
            <a:ext uri="{FF2B5EF4-FFF2-40B4-BE49-F238E27FC236}">
              <a16:creationId xmlns:a16="http://schemas.microsoft.com/office/drawing/2014/main" id="{00000000-0008-0000-0100-00008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1" name="Text Box 7">
          <a:extLst>
            <a:ext uri="{FF2B5EF4-FFF2-40B4-BE49-F238E27FC236}">
              <a16:creationId xmlns:a16="http://schemas.microsoft.com/office/drawing/2014/main" id="{00000000-0008-0000-0100-00008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2" name="Text Box 7">
          <a:extLst>
            <a:ext uri="{FF2B5EF4-FFF2-40B4-BE49-F238E27FC236}">
              <a16:creationId xmlns:a16="http://schemas.microsoft.com/office/drawing/2014/main" id="{00000000-0008-0000-0100-00008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3" name="Text Box 7">
          <a:extLst>
            <a:ext uri="{FF2B5EF4-FFF2-40B4-BE49-F238E27FC236}">
              <a16:creationId xmlns:a16="http://schemas.microsoft.com/office/drawing/2014/main" id="{00000000-0008-0000-0100-00008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4" name="Text Box 7">
          <a:extLst>
            <a:ext uri="{FF2B5EF4-FFF2-40B4-BE49-F238E27FC236}">
              <a16:creationId xmlns:a16="http://schemas.microsoft.com/office/drawing/2014/main" id="{00000000-0008-0000-0100-00008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5" name="Text Box 7">
          <a:extLst>
            <a:ext uri="{FF2B5EF4-FFF2-40B4-BE49-F238E27FC236}">
              <a16:creationId xmlns:a16="http://schemas.microsoft.com/office/drawing/2014/main" id="{00000000-0008-0000-0100-00008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6" name="Text Box 7">
          <a:extLst>
            <a:ext uri="{FF2B5EF4-FFF2-40B4-BE49-F238E27FC236}">
              <a16:creationId xmlns:a16="http://schemas.microsoft.com/office/drawing/2014/main" id="{00000000-0008-0000-0100-00008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7" name="Text Box 7">
          <a:extLst>
            <a:ext uri="{FF2B5EF4-FFF2-40B4-BE49-F238E27FC236}">
              <a16:creationId xmlns:a16="http://schemas.microsoft.com/office/drawing/2014/main" id="{00000000-0008-0000-0100-00008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8" name="Text Box 7">
          <a:extLst>
            <a:ext uri="{FF2B5EF4-FFF2-40B4-BE49-F238E27FC236}">
              <a16:creationId xmlns:a16="http://schemas.microsoft.com/office/drawing/2014/main" id="{00000000-0008-0000-0100-00008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29" name="Text Box 7">
          <a:extLst>
            <a:ext uri="{FF2B5EF4-FFF2-40B4-BE49-F238E27FC236}">
              <a16:creationId xmlns:a16="http://schemas.microsoft.com/office/drawing/2014/main" id="{00000000-0008-0000-0100-00008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0" name="Text Box 7">
          <a:extLst>
            <a:ext uri="{FF2B5EF4-FFF2-40B4-BE49-F238E27FC236}">
              <a16:creationId xmlns:a16="http://schemas.microsoft.com/office/drawing/2014/main" id="{00000000-0008-0000-0100-00008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1" name="Text Box 7">
          <a:extLst>
            <a:ext uri="{FF2B5EF4-FFF2-40B4-BE49-F238E27FC236}">
              <a16:creationId xmlns:a16="http://schemas.microsoft.com/office/drawing/2014/main" id="{00000000-0008-0000-0100-00008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2" name="Text Box 7">
          <a:extLst>
            <a:ext uri="{FF2B5EF4-FFF2-40B4-BE49-F238E27FC236}">
              <a16:creationId xmlns:a16="http://schemas.microsoft.com/office/drawing/2014/main" id="{00000000-0008-0000-0100-00009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3" name="Text Box 7">
          <a:extLst>
            <a:ext uri="{FF2B5EF4-FFF2-40B4-BE49-F238E27FC236}">
              <a16:creationId xmlns:a16="http://schemas.microsoft.com/office/drawing/2014/main" id="{00000000-0008-0000-0100-00009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4" name="Text Box 7">
          <a:extLst>
            <a:ext uri="{FF2B5EF4-FFF2-40B4-BE49-F238E27FC236}">
              <a16:creationId xmlns:a16="http://schemas.microsoft.com/office/drawing/2014/main" id="{00000000-0008-0000-0100-00009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5" name="Text Box 7">
          <a:extLst>
            <a:ext uri="{FF2B5EF4-FFF2-40B4-BE49-F238E27FC236}">
              <a16:creationId xmlns:a16="http://schemas.microsoft.com/office/drawing/2014/main" id="{00000000-0008-0000-0100-00009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6" name="Text Box 7">
          <a:extLst>
            <a:ext uri="{FF2B5EF4-FFF2-40B4-BE49-F238E27FC236}">
              <a16:creationId xmlns:a16="http://schemas.microsoft.com/office/drawing/2014/main" id="{00000000-0008-0000-0100-00009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7" name="Text Box 7">
          <a:extLst>
            <a:ext uri="{FF2B5EF4-FFF2-40B4-BE49-F238E27FC236}">
              <a16:creationId xmlns:a16="http://schemas.microsoft.com/office/drawing/2014/main" id="{00000000-0008-0000-0100-00009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8" name="Text Box 7">
          <a:extLst>
            <a:ext uri="{FF2B5EF4-FFF2-40B4-BE49-F238E27FC236}">
              <a16:creationId xmlns:a16="http://schemas.microsoft.com/office/drawing/2014/main" id="{00000000-0008-0000-0100-00009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39" name="Text Box 7">
          <a:extLst>
            <a:ext uri="{FF2B5EF4-FFF2-40B4-BE49-F238E27FC236}">
              <a16:creationId xmlns:a16="http://schemas.microsoft.com/office/drawing/2014/main" id="{00000000-0008-0000-0100-00009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0" name="Text Box 7">
          <a:extLst>
            <a:ext uri="{FF2B5EF4-FFF2-40B4-BE49-F238E27FC236}">
              <a16:creationId xmlns:a16="http://schemas.microsoft.com/office/drawing/2014/main" id="{00000000-0008-0000-0100-00009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1" name="Text Box 7">
          <a:extLst>
            <a:ext uri="{FF2B5EF4-FFF2-40B4-BE49-F238E27FC236}">
              <a16:creationId xmlns:a16="http://schemas.microsoft.com/office/drawing/2014/main" id="{00000000-0008-0000-0100-00009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2" name="Text Box 7">
          <a:extLst>
            <a:ext uri="{FF2B5EF4-FFF2-40B4-BE49-F238E27FC236}">
              <a16:creationId xmlns:a16="http://schemas.microsoft.com/office/drawing/2014/main" id="{00000000-0008-0000-0100-00009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3" name="Text Box 7">
          <a:extLst>
            <a:ext uri="{FF2B5EF4-FFF2-40B4-BE49-F238E27FC236}">
              <a16:creationId xmlns:a16="http://schemas.microsoft.com/office/drawing/2014/main" id="{00000000-0008-0000-0100-00009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4" name="Text Box 7">
          <a:extLst>
            <a:ext uri="{FF2B5EF4-FFF2-40B4-BE49-F238E27FC236}">
              <a16:creationId xmlns:a16="http://schemas.microsoft.com/office/drawing/2014/main" id="{00000000-0008-0000-0100-00009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5" name="Text Box 7">
          <a:extLst>
            <a:ext uri="{FF2B5EF4-FFF2-40B4-BE49-F238E27FC236}">
              <a16:creationId xmlns:a16="http://schemas.microsoft.com/office/drawing/2014/main" id="{00000000-0008-0000-0100-00009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6" name="Text Box 7">
          <a:extLst>
            <a:ext uri="{FF2B5EF4-FFF2-40B4-BE49-F238E27FC236}">
              <a16:creationId xmlns:a16="http://schemas.microsoft.com/office/drawing/2014/main" id="{00000000-0008-0000-0100-00009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7" name="Text Box 7">
          <a:extLst>
            <a:ext uri="{FF2B5EF4-FFF2-40B4-BE49-F238E27FC236}">
              <a16:creationId xmlns:a16="http://schemas.microsoft.com/office/drawing/2014/main" id="{00000000-0008-0000-0100-00009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8" name="Text Box 7">
          <a:extLst>
            <a:ext uri="{FF2B5EF4-FFF2-40B4-BE49-F238E27FC236}">
              <a16:creationId xmlns:a16="http://schemas.microsoft.com/office/drawing/2014/main" id="{00000000-0008-0000-0100-0000A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49" name="Text Box 7">
          <a:extLst>
            <a:ext uri="{FF2B5EF4-FFF2-40B4-BE49-F238E27FC236}">
              <a16:creationId xmlns:a16="http://schemas.microsoft.com/office/drawing/2014/main" id="{00000000-0008-0000-0100-0000A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0" name="Text Box 7">
          <a:extLst>
            <a:ext uri="{FF2B5EF4-FFF2-40B4-BE49-F238E27FC236}">
              <a16:creationId xmlns:a16="http://schemas.microsoft.com/office/drawing/2014/main" id="{00000000-0008-0000-0100-0000A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1" name="Text Box 7">
          <a:extLst>
            <a:ext uri="{FF2B5EF4-FFF2-40B4-BE49-F238E27FC236}">
              <a16:creationId xmlns:a16="http://schemas.microsoft.com/office/drawing/2014/main" id="{00000000-0008-0000-0100-0000A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2" name="Text Box 7">
          <a:extLst>
            <a:ext uri="{FF2B5EF4-FFF2-40B4-BE49-F238E27FC236}">
              <a16:creationId xmlns:a16="http://schemas.microsoft.com/office/drawing/2014/main" id="{00000000-0008-0000-0100-0000A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3" name="Text Box 7">
          <a:extLst>
            <a:ext uri="{FF2B5EF4-FFF2-40B4-BE49-F238E27FC236}">
              <a16:creationId xmlns:a16="http://schemas.microsoft.com/office/drawing/2014/main" id="{00000000-0008-0000-0100-0000A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4" name="Text Box 7">
          <a:extLst>
            <a:ext uri="{FF2B5EF4-FFF2-40B4-BE49-F238E27FC236}">
              <a16:creationId xmlns:a16="http://schemas.microsoft.com/office/drawing/2014/main" id="{00000000-0008-0000-0100-0000A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5" name="Text Box 7">
          <a:extLst>
            <a:ext uri="{FF2B5EF4-FFF2-40B4-BE49-F238E27FC236}">
              <a16:creationId xmlns:a16="http://schemas.microsoft.com/office/drawing/2014/main" id="{00000000-0008-0000-0100-0000A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6" name="Text Box 7">
          <a:extLst>
            <a:ext uri="{FF2B5EF4-FFF2-40B4-BE49-F238E27FC236}">
              <a16:creationId xmlns:a16="http://schemas.microsoft.com/office/drawing/2014/main" id="{00000000-0008-0000-0100-0000A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7" name="Text Box 7">
          <a:extLst>
            <a:ext uri="{FF2B5EF4-FFF2-40B4-BE49-F238E27FC236}">
              <a16:creationId xmlns:a16="http://schemas.microsoft.com/office/drawing/2014/main" id="{00000000-0008-0000-0100-0000A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8" name="Text Box 7">
          <a:extLst>
            <a:ext uri="{FF2B5EF4-FFF2-40B4-BE49-F238E27FC236}">
              <a16:creationId xmlns:a16="http://schemas.microsoft.com/office/drawing/2014/main" id="{00000000-0008-0000-0100-0000A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59" name="Text Box 7">
          <a:extLst>
            <a:ext uri="{FF2B5EF4-FFF2-40B4-BE49-F238E27FC236}">
              <a16:creationId xmlns:a16="http://schemas.microsoft.com/office/drawing/2014/main" id="{00000000-0008-0000-0100-0000A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0" name="Text Box 7">
          <a:extLst>
            <a:ext uri="{FF2B5EF4-FFF2-40B4-BE49-F238E27FC236}">
              <a16:creationId xmlns:a16="http://schemas.microsoft.com/office/drawing/2014/main" id="{00000000-0008-0000-0100-0000A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1" name="Text Box 7">
          <a:extLst>
            <a:ext uri="{FF2B5EF4-FFF2-40B4-BE49-F238E27FC236}">
              <a16:creationId xmlns:a16="http://schemas.microsoft.com/office/drawing/2014/main" id="{00000000-0008-0000-0100-0000A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2" name="Text Box 7">
          <a:extLst>
            <a:ext uri="{FF2B5EF4-FFF2-40B4-BE49-F238E27FC236}">
              <a16:creationId xmlns:a16="http://schemas.microsoft.com/office/drawing/2014/main" id="{00000000-0008-0000-0100-0000A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3" name="Text Box 7">
          <a:extLst>
            <a:ext uri="{FF2B5EF4-FFF2-40B4-BE49-F238E27FC236}">
              <a16:creationId xmlns:a16="http://schemas.microsoft.com/office/drawing/2014/main" id="{00000000-0008-0000-0100-0000A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4" name="Text Box 7">
          <a:extLst>
            <a:ext uri="{FF2B5EF4-FFF2-40B4-BE49-F238E27FC236}">
              <a16:creationId xmlns:a16="http://schemas.microsoft.com/office/drawing/2014/main" id="{00000000-0008-0000-0100-0000B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5" name="Text Box 7">
          <a:extLst>
            <a:ext uri="{FF2B5EF4-FFF2-40B4-BE49-F238E27FC236}">
              <a16:creationId xmlns:a16="http://schemas.microsoft.com/office/drawing/2014/main" id="{00000000-0008-0000-0100-0000B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6" name="Text Box 7">
          <a:extLst>
            <a:ext uri="{FF2B5EF4-FFF2-40B4-BE49-F238E27FC236}">
              <a16:creationId xmlns:a16="http://schemas.microsoft.com/office/drawing/2014/main" id="{00000000-0008-0000-0100-0000B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7" name="Text Box 7">
          <a:extLst>
            <a:ext uri="{FF2B5EF4-FFF2-40B4-BE49-F238E27FC236}">
              <a16:creationId xmlns:a16="http://schemas.microsoft.com/office/drawing/2014/main" id="{00000000-0008-0000-0100-0000B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8" name="Text Box 7">
          <a:extLst>
            <a:ext uri="{FF2B5EF4-FFF2-40B4-BE49-F238E27FC236}">
              <a16:creationId xmlns:a16="http://schemas.microsoft.com/office/drawing/2014/main" id="{00000000-0008-0000-0100-0000B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69" name="Text Box 7">
          <a:extLst>
            <a:ext uri="{FF2B5EF4-FFF2-40B4-BE49-F238E27FC236}">
              <a16:creationId xmlns:a16="http://schemas.microsoft.com/office/drawing/2014/main" id="{00000000-0008-0000-0100-0000B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0" name="Text Box 7">
          <a:extLst>
            <a:ext uri="{FF2B5EF4-FFF2-40B4-BE49-F238E27FC236}">
              <a16:creationId xmlns:a16="http://schemas.microsoft.com/office/drawing/2014/main" id="{00000000-0008-0000-0100-0000B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1" name="Text Box 7">
          <a:extLst>
            <a:ext uri="{FF2B5EF4-FFF2-40B4-BE49-F238E27FC236}">
              <a16:creationId xmlns:a16="http://schemas.microsoft.com/office/drawing/2014/main" id="{00000000-0008-0000-0100-0000B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2" name="Text Box 7">
          <a:extLst>
            <a:ext uri="{FF2B5EF4-FFF2-40B4-BE49-F238E27FC236}">
              <a16:creationId xmlns:a16="http://schemas.microsoft.com/office/drawing/2014/main" id="{00000000-0008-0000-0100-0000B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3" name="Text Box 7">
          <a:extLst>
            <a:ext uri="{FF2B5EF4-FFF2-40B4-BE49-F238E27FC236}">
              <a16:creationId xmlns:a16="http://schemas.microsoft.com/office/drawing/2014/main" id="{00000000-0008-0000-0100-0000B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4" name="Text Box 7">
          <a:extLst>
            <a:ext uri="{FF2B5EF4-FFF2-40B4-BE49-F238E27FC236}">
              <a16:creationId xmlns:a16="http://schemas.microsoft.com/office/drawing/2014/main" id="{00000000-0008-0000-0100-0000B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5" name="Text Box 7">
          <a:extLst>
            <a:ext uri="{FF2B5EF4-FFF2-40B4-BE49-F238E27FC236}">
              <a16:creationId xmlns:a16="http://schemas.microsoft.com/office/drawing/2014/main" id="{00000000-0008-0000-0100-0000B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6" name="Text Box 7">
          <a:extLst>
            <a:ext uri="{FF2B5EF4-FFF2-40B4-BE49-F238E27FC236}">
              <a16:creationId xmlns:a16="http://schemas.microsoft.com/office/drawing/2014/main" id="{00000000-0008-0000-0100-0000B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7" name="Text Box 7">
          <a:extLst>
            <a:ext uri="{FF2B5EF4-FFF2-40B4-BE49-F238E27FC236}">
              <a16:creationId xmlns:a16="http://schemas.microsoft.com/office/drawing/2014/main" id="{00000000-0008-0000-0100-0000B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8" name="Text Box 7">
          <a:extLst>
            <a:ext uri="{FF2B5EF4-FFF2-40B4-BE49-F238E27FC236}">
              <a16:creationId xmlns:a16="http://schemas.microsoft.com/office/drawing/2014/main" id="{00000000-0008-0000-0100-0000B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79" name="Text Box 7">
          <a:extLst>
            <a:ext uri="{FF2B5EF4-FFF2-40B4-BE49-F238E27FC236}">
              <a16:creationId xmlns:a16="http://schemas.microsoft.com/office/drawing/2014/main" id="{00000000-0008-0000-0100-0000B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0" name="Text Box 7">
          <a:extLst>
            <a:ext uri="{FF2B5EF4-FFF2-40B4-BE49-F238E27FC236}">
              <a16:creationId xmlns:a16="http://schemas.microsoft.com/office/drawing/2014/main" id="{00000000-0008-0000-0100-0000C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1" name="Text Box 7">
          <a:extLst>
            <a:ext uri="{FF2B5EF4-FFF2-40B4-BE49-F238E27FC236}">
              <a16:creationId xmlns:a16="http://schemas.microsoft.com/office/drawing/2014/main" id="{00000000-0008-0000-0100-0000C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2" name="Text Box 7">
          <a:extLst>
            <a:ext uri="{FF2B5EF4-FFF2-40B4-BE49-F238E27FC236}">
              <a16:creationId xmlns:a16="http://schemas.microsoft.com/office/drawing/2014/main" id="{00000000-0008-0000-0100-0000C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3" name="Text Box 7">
          <a:extLst>
            <a:ext uri="{FF2B5EF4-FFF2-40B4-BE49-F238E27FC236}">
              <a16:creationId xmlns:a16="http://schemas.microsoft.com/office/drawing/2014/main" id="{00000000-0008-0000-0100-0000C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4" name="Text Box 7">
          <a:extLst>
            <a:ext uri="{FF2B5EF4-FFF2-40B4-BE49-F238E27FC236}">
              <a16:creationId xmlns:a16="http://schemas.microsoft.com/office/drawing/2014/main" id="{00000000-0008-0000-0100-0000C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5" name="Text Box 7">
          <a:extLst>
            <a:ext uri="{FF2B5EF4-FFF2-40B4-BE49-F238E27FC236}">
              <a16:creationId xmlns:a16="http://schemas.microsoft.com/office/drawing/2014/main" id="{00000000-0008-0000-0100-0000C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6" name="Text Box 7">
          <a:extLst>
            <a:ext uri="{FF2B5EF4-FFF2-40B4-BE49-F238E27FC236}">
              <a16:creationId xmlns:a16="http://schemas.microsoft.com/office/drawing/2014/main" id="{00000000-0008-0000-0100-0000C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7" name="Text Box 7">
          <a:extLst>
            <a:ext uri="{FF2B5EF4-FFF2-40B4-BE49-F238E27FC236}">
              <a16:creationId xmlns:a16="http://schemas.microsoft.com/office/drawing/2014/main" id="{00000000-0008-0000-0100-0000C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8" name="Text Box 7">
          <a:extLst>
            <a:ext uri="{FF2B5EF4-FFF2-40B4-BE49-F238E27FC236}">
              <a16:creationId xmlns:a16="http://schemas.microsoft.com/office/drawing/2014/main" id="{00000000-0008-0000-0100-0000C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89" name="Text Box 7">
          <a:extLst>
            <a:ext uri="{FF2B5EF4-FFF2-40B4-BE49-F238E27FC236}">
              <a16:creationId xmlns:a16="http://schemas.microsoft.com/office/drawing/2014/main" id="{00000000-0008-0000-0100-0000C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0" name="Text Box 7">
          <a:extLst>
            <a:ext uri="{FF2B5EF4-FFF2-40B4-BE49-F238E27FC236}">
              <a16:creationId xmlns:a16="http://schemas.microsoft.com/office/drawing/2014/main" id="{00000000-0008-0000-0100-0000C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1" name="Text Box 7">
          <a:extLst>
            <a:ext uri="{FF2B5EF4-FFF2-40B4-BE49-F238E27FC236}">
              <a16:creationId xmlns:a16="http://schemas.microsoft.com/office/drawing/2014/main" id="{00000000-0008-0000-0100-0000C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2" name="Text Box 7">
          <a:extLst>
            <a:ext uri="{FF2B5EF4-FFF2-40B4-BE49-F238E27FC236}">
              <a16:creationId xmlns:a16="http://schemas.microsoft.com/office/drawing/2014/main" id="{00000000-0008-0000-0100-0000C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3" name="Text Box 7">
          <a:extLst>
            <a:ext uri="{FF2B5EF4-FFF2-40B4-BE49-F238E27FC236}">
              <a16:creationId xmlns:a16="http://schemas.microsoft.com/office/drawing/2014/main" id="{00000000-0008-0000-0100-0000C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4" name="Text Box 7">
          <a:extLst>
            <a:ext uri="{FF2B5EF4-FFF2-40B4-BE49-F238E27FC236}">
              <a16:creationId xmlns:a16="http://schemas.microsoft.com/office/drawing/2014/main" id="{00000000-0008-0000-0100-0000C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5" name="Text Box 7">
          <a:extLst>
            <a:ext uri="{FF2B5EF4-FFF2-40B4-BE49-F238E27FC236}">
              <a16:creationId xmlns:a16="http://schemas.microsoft.com/office/drawing/2014/main" id="{00000000-0008-0000-0100-0000C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6" name="Text Box 7">
          <a:extLst>
            <a:ext uri="{FF2B5EF4-FFF2-40B4-BE49-F238E27FC236}">
              <a16:creationId xmlns:a16="http://schemas.microsoft.com/office/drawing/2014/main" id="{00000000-0008-0000-0100-0000D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7" name="Text Box 7">
          <a:extLst>
            <a:ext uri="{FF2B5EF4-FFF2-40B4-BE49-F238E27FC236}">
              <a16:creationId xmlns:a16="http://schemas.microsoft.com/office/drawing/2014/main" id="{00000000-0008-0000-0100-0000D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8" name="Text Box 7">
          <a:extLst>
            <a:ext uri="{FF2B5EF4-FFF2-40B4-BE49-F238E27FC236}">
              <a16:creationId xmlns:a16="http://schemas.microsoft.com/office/drawing/2014/main" id="{00000000-0008-0000-0100-0000D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499" name="Text Box 7">
          <a:extLst>
            <a:ext uri="{FF2B5EF4-FFF2-40B4-BE49-F238E27FC236}">
              <a16:creationId xmlns:a16="http://schemas.microsoft.com/office/drawing/2014/main" id="{00000000-0008-0000-0100-0000D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0" name="Text Box 7">
          <a:extLst>
            <a:ext uri="{FF2B5EF4-FFF2-40B4-BE49-F238E27FC236}">
              <a16:creationId xmlns:a16="http://schemas.microsoft.com/office/drawing/2014/main" id="{00000000-0008-0000-0100-0000D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1" name="Text Box 7">
          <a:extLst>
            <a:ext uri="{FF2B5EF4-FFF2-40B4-BE49-F238E27FC236}">
              <a16:creationId xmlns:a16="http://schemas.microsoft.com/office/drawing/2014/main" id="{00000000-0008-0000-0100-0000D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2" name="Text Box 7">
          <a:extLst>
            <a:ext uri="{FF2B5EF4-FFF2-40B4-BE49-F238E27FC236}">
              <a16:creationId xmlns:a16="http://schemas.microsoft.com/office/drawing/2014/main" id="{00000000-0008-0000-0100-0000D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3" name="Text Box 7">
          <a:extLst>
            <a:ext uri="{FF2B5EF4-FFF2-40B4-BE49-F238E27FC236}">
              <a16:creationId xmlns:a16="http://schemas.microsoft.com/office/drawing/2014/main" id="{00000000-0008-0000-0100-0000D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4" name="Text Box 7">
          <a:extLst>
            <a:ext uri="{FF2B5EF4-FFF2-40B4-BE49-F238E27FC236}">
              <a16:creationId xmlns:a16="http://schemas.microsoft.com/office/drawing/2014/main" id="{00000000-0008-0000-0100-0000D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5" name="Text Box 7">
          <a:extLst>
            <a:ext uri="{FF2B5EF4-FFF2-40B4-BE49-F238E27FC236}">
              <a16:creationId xmlns:a16="http://schemas.microsoft.com/office/drawing/2014/main" id="{00000000-0008-0000-0100-0000D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6" name="Text Box 7">
          <a:extLst>
            <a:ext uri="{FF2B5EF4-FFF2-40B4-BE49-F238E27FC236}">
              <a16:creationId xmlns:a16="http://schemas.microsoft.com/office/drawing/2014/main" id="{00000000-0008-0000-0100-0000D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7" name="Text Box 7">
          <a:extLst>
            <a:ext uri="{FF2B5EF4-FFF2-40B4-BE49-F238E27FC236}">
              <a16:creationId xmlns:a16="http://schemas.microsoft.com/office/drawing/2014/main" id="{00000000-0008-0000-0100-0000D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8" name="Text Box 7">
          <a:extLst>
            <a:ext uri="{FF2B5EF4-FFF2-40B4-BE49-F238E27FC236}">
              <a16:creationId xmlns:a16="http://schemas.microsoft.com/office/drawing/2014/main" id="{00000000-0008-0000-0100-0000D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09" name="Text Box 7">
          <a:extLst>
            <a:ext uri="{FF2B5EF4-FFF2-40B4-BE49-F238E27FC236}">
              <a16:creationId xmlns:a16="http://schemas.microsoft.com/office/drawing/2014/main" id="{00000000-0008-0000-0100-0000D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0" name="Text Box 7">
          <a:extLst>
            <a:ext uri="{FF2B5EF4-FFF2-40B4-BE49-F238E27FC236}">
              <a16:creationId xmlns:a16="http://schemas.microsoft.com/office/drawing/2014/main" id="{00000000-0008-0000-0100-0000D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1" name="Text Box 7">
          <a:extLst>
            <a:ext uri="{FF2B5EF4-FFF2-40B4-BE49-F238E27FC236}">
              <a16:creationId xmlns:a16="http://schemas.microsoft.com/office/drawing/2014/main" id="{00000000-0008-0000-0100-0000D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2" name="Text Box 7">
          <a:extLst>
            <a:ext uri="{FF2B5EF4-FFF2-40B4-BE49-F238E27FC236}">
              <a16:creationId xmlns:a16="http://schemas.microsoft.com/office/drawing/2014/main" id="{00000000-0008-0000-0100-0000E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3" name="Text Box 7">
          <a:extLst>
            <a:ext uri="{FF2B5EF4-FFF2-40B4-BE49-F238E27FC236}">
              <a16:creationId xmlns:a16="http://schemas.microsoft.com/office/drawing/2014/main" id="{00000000-0008-0000-0100-0000E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4" name="Text Box 7">
          <a:extLst>
            <a:ext uri="{FF2B5EF4-FFF2-40B4-BE49-F238E27FC236}">
              <a16:creationId xmlns:a16="http://schemas.microsoft.com/office/drawing/2014/main" id="{00000000-0008-0000-0100-0000E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5" name="Text Box 7">
          <a:extLst>
            <a:ext uri="{FF2B5EF4-FFF2-40B4-BE49-F238E27FC236}">
              <a16:creationId xmlns:a16="http://schemas.microsoft.com/office/drawing/2014/main" id="{00000000-0008-0000-0100-0000E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6" name="Text Box 7">
          <a:extLst>
            <a:ext uri="{FF2B5EF4-FFF2-40B4-BE49-F238E27FC236}">
              <a16:creationId xmlns:a16="http://schemas.microsoft.com/office/drawing/2014/main" id="{00000000-0008-0000-0100-0000E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7" name="Text Box 7">
          <a:extLst>
            <a:ext uri="{FF2B5EF4-FFF2-40B4-BE49-F238E27FC236}">
              <a16:creationId xmlns:a16="http://schemas.microsoft.com/office/drawing/2014/main" id="{00000000-0008-0000-0100-0000E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8" name="Text Box 7">
          <a:extLst>
            <a:ext uri="{FF2B5EF4-FFF2-40B4-BE49-F238E27FC236}">
              <a16:creationId xmlns:a16="http://schemas.microsoft.com/office/drawing/2014/main" id="{00000000-0008-0000-0100-0000E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19" name="Text Box 7">
          <a:extLst>
            <a:ext uri="{FF2B5EF4-FFF2-40B4-BE49-F238E27FC236}">
              <a16:creationId xmlns:a16="http://schemas.microsoft.com/office/drawing/2014/main" id="{00000000-0008-0000-0100-0000E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0" name="Text Box 7">
          <a:extLst>
            <a:ext uri="{FF2B5EF4-FFF2-40B4-BE49-F238E27FC236}">
              <a16:creationId xmlns:a16="http://schemas.microsoft.com/office/drawing/2014/main" id="{00000000-0008-0000-0100-0000E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1" name="Text Box 7">
          <a:extLst>
            <a:ext uri="{FF2B5EF4-FFF2-40B4-BE49-F238E27FC236}">
              <a16:creationId xmlns:a16="http://schemas.microsoft.com/office/drawing/2014/main" id="{00000000-0008-0000-0100-0000E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2" name="Text Box 7">
          <a:extLst>
            <a:ext uri="{FF2B5EF4-FFF2-40B4-BE49-F238E27FC236}">
              <a16:creationId xmlns:a16="http://schemas.microsoft.com/office/drawing/2014/main" id="{00000000-0008-0000-0100-0000E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3" name="Text Box 7">
          <a:extLst>
            <a:ext uri="{FF2B5EF4-FFF2-40B4-BE49-F238E27FC236}">
              <a16:creationId xmlns:a16="http://schemas.microsoft.com/office/drawing/2014/main" id="{00000000-0008-0000-0100-0000E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4" name="Text Box 7">
          <a:extLst>
            <a:ext uri="{FF2B5EF4-FFF2-40B4-BE49-F238E27FC236}">
              <a16:creationId xmlns:a16="http://schemas.microsoft.com/office/drawing/2014/main" id="{00000000-0008-0000-0100-0000E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5" name="Text Box 7">
          <a:extLst>
            <a:ext uri="{FF2B5EF4-FFF2-40B4-BE49-F238E27FC236}">
              <a16:creationId xmlns:a16="http://schemas.microsoft.com/office/drawing/2014/main" id="{00000000-0008-0000-0100-0000E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6" name="Text Box 7">
          <a:extLst>
            <a:ext uri="{FF2B5EF4-FFF2-40B4-BE49-F238E27FC236}">
              <a16:creationId xmlns:a16="http://schemas.microsoft.com/office/drawing/2014/main" id="{00000000-0008-0000-0100-0000E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7" name="Text Box 7">
          <a:extLst>
            <a:ext uri="{FF2B5EF4-FFF2-40B4-BE49-F238E27FC236}">
              <a16:creationId xmlns:a16="http://schemas.microsoft.com/office/drawing/2014/main" id="{00000000-0008-0000-0100-0000E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8" name="Text Box 7">
          <a:extLst>
            <a:ext uri="{FF2B5EF4-FFF2-40B4-BE49-F238E27FC236}">
              <a16:creationId xmlns:a16="http://schemas.microsoft.com/office/drawing/2014/main" id="{00000000-0008-0000-0100-0000F0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29" name="Text Box 7">
          <a:extLst>
            <a:ext uri="{FF2B5EF4-FFF2-40B4-BE49-F238E27FC236}">
              <a16:creationId xmlns:a16="http://schemas.microsoft.com/office/drawing/2014/main" id="{00000000-0008-0000-0100-0000F1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0" name="Text Box 7">
          <a:extLst>
            <a:ext uri="{FF2B5EF4-FFF2-40B4-BE49-F238E27FC236}">
              <a16:creationId xmlns:a16="http://schemas.microsoft.com/office/drawing/2014/main" id="{00000000-0008-0000-0100-0000F2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1" name="Text Box 7">
          <a:extLst>
            <a:ext uri="{FF2B5EF4-FFF2-40B4-BE49-F238E27FC236}">
              <a16:creationId xmlns:a16="http://schemas.microsoft.com/office/drawing/2014/main" id="{00000000-0008-0000-0100-0000F3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2" name="Text Box 7">
          <a:extLst>
            <a:ext uri="{FF2B5EF4-FFF2-40B4-BE49-F238E27FC236}">
              <a16:creationId xmlns:a16="http://schemas.microsoft.com/office/drawing/2014/main" id="{00000000-0008-0000-0100-0000F4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3" name="Text Box 7">
          <a:extLst>
            <a:ext uri="{FF2B5EF4-FFF2-40B4-BE49-F238E27FC236}">
              <a16:creationId xmlns:a16="http://schemas.microsoft.com/office/drawing/2014/main" id="{00000000-0008-0000-0100-0000F5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4" name="Text Box 7">
          <a:extLst>
            <a:ext uri="{FF2B5EF4-FFF2-40B4-BE49-F238E27FC236}">
              <a16:creationId xmlns:a16="http://schemas.microsoft.com/office/drawing/2014/main" id="{00000000-0008-0000-0100-0000F6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5" name="Text Box 7">
          <a:extLst>
            <a:ext uri="{FF2B5EF4-FFF2-40B4-BE49-F238E27FC236}">
              <a16:creationId xmlns:a16="http://schemas.microsoft.com/office/drawing/2014/main" id="{00000000-0008-0000-0100-0000F7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6" name="Text Box 7">
          <a:extLst>
            <a:ext uri="{FF2B5EF4-FFF2-40B4-BE49-F238E27FC236}">
              <a16:creationId xmlns:a16="http://schemas.microsoft.com/office/drawing/2014/main" id="{00000000-0008-0000-0100-0000F8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7" name="Text Box 7">
          <a:extLst>
            <a:ext uri="{FF2B5EF4-FFF2-40B4-BE49-F238E27FC236}">
              <a16:creationId xmlns:a16="http://schemas.microsoft.com/office/drawing/2014/main" id="{00000000-0008-0000-0100-0000F9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8" name="Text Box 7">
          <a:extLst>
            <a:ext uri="{FF2B5EF4-FFF2-40B4-BE49-F238E27FC236}">
              <a16:creationId xmlns:a16="http://schemas.microsoft.com/office/drawing/2014/main" id="{00000000-0008-0000-0100-0000FA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39" name="Text Box 7">
          <a:extLst>
            <a:ext uri="{FF2B5EF4-FFF2-40B4-BE49-F238E27FC236}">
              <a16:creationId xmlns:a16="http://schemas.microsoft.com/office/drawing/2014/main" id="{00000000-0008-0000-0100-0000FB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0" name="Text Box 7">
          <a:extLst>
            <a:ext uri="{FF2B5EF4-FFF2-40B4-BE49-F238E27FC236}">
              <a16:creationId xmlns:a16="http://schemas.microsoft.com/office/drawing/2014/main" id="{00000000-0008-0000-0100-0000FC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1" name="Text Box 7">
          <a:extLst>
            <a:ext uri="{FF2B5EF4-FFF2-40B4-BE49-F238E27FC236}">
              <a16:creationId xmlns:a16="http://schemas.microsoft.com/office/drawing/2014/main" id="{00000000-0008-0000-0100-0000FD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2" name="Text Box 7">
          <a:extLst>
            <a:ext uri="{FF2B5EF4-FFF2-40B4-BE49-F238E27FC236}">
              <a16:creationId xmlns:a16="http://schemas.microsoft.com/office/drawing/2014/main" id="{00000000-0008-0000-0100-0000FE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3" name="Text Box 7">
          <a:extLst>
            <a:ext uri="{FF2B5EF4-FFF2-40B4-BE49-F238E27FC236}">
              <a16:creationId xmlns:a16="http://schemas.microsoft.com/office/drawing/2014/main" id="{00000000-0008-0000-0100-0000FF30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4" name="Text Box 7">
          <a:extLst>
            <a:ext uri="{FF2B5EF4-FFF2-40B4-BE49-F238E27FC236}">
              <a16:creationId xmlns:a16="http://schemas.microsoft.com/office/drawing/2014/main" id="{00000000-0008-0000-0100-00000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5" name="Text Box 7">
          <a:extLst>
            <a:ext uri="{FF2B5EF4-FFF2-40B4-BE49-F238E27FC236}">
              <a16:creationId xmlns:a16="http://schemas.microsoft.com/office/drawing/2014/main" id="{00000000-0008-0000-0100-00000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6" name="Text Box 7">
          <a:extLst>
            <a:ext uri="{FF2B5EF4-FFF2-40B4-BE49-F238E27FC236}">
              <a16:creationId xmlns:a16="http://schemas.microsoft.com/office/drawing/2014/main" id="{00000000-0008-0000-0100-00000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7" name="Text Box 7">
          <a:extLst>
            <a:ext uri="{FF2B5EF4-FFF2-40B4-BE49-F238E27FC236}">
              <a16:creationId xmlns:a16="http://schemas.microsoft.com/office/drawing/2014/main" id="{00000000-0008-0000-0100-00000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8" name="Text Box 7">
          <a:extLst>
            <a:ext uri="{FF2B5EF4-FFF2-40B4-BE49-F238E27FC236}">
              <a16:creationId xmlns:a16="http://schemas.microsoft.com/office/drawing/2014/main" id="{00000000-0008-0000-0100-00000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49" name="Text Box 7">
          <a:extLst>
            <a:ext uri="{FF2B5EF4-FFF2-40B4-BE49-F238E27FC236}">
              <a16:creationId xmlns:a16="http://schemas.microsoft.com/office/drawing/2014/main" id="{00000000-0008-0000-0100-00000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0" name="Text Box 7">
          <a:extLst>
            <a:ext uri="{FF2B5EF4-FFF2-40B4-BE49-F238E27FC236}">
              <a16:creationId xmlns:a16="http://schemas.microsoft.com/office/drawing/2014/main" id="{00000000-0008-0000-0100-00000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1" name="Text Box 7">
          <a:extLst>
            <a:ext uri="{FF2B5EF4-FFF2-40B4-BE49-F238E27FC236}">
              <a16:creationId xmlns:a16="http://schemas.microsoft.com/office/drawing/2014/main" id="{00000000-0008-0000-0100-00000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2" name="Text Box 7">
          <a:extLst>
            <a:ext uri="{FF2B5EF4-FFF2-40B4-BE49-F238E27FC236}">
              <a16:creationId xmlns:a16="http://schemas.microsoft.com/office/drawing/2014/main" id="{00000000-0008-0000-0100-00000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3" name="Text Box 7">
          <a:extLst>
            <a:ext uri="{FF2B5EF4-FFF2-40B4-BE49-F238E27FC236}">
              <a16:creationId xmlns:a16="http://schemas.microsoft.com/office/drawing/2014/main" id="{00000000-0008-0000-0100-00000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4" name="Text Box 7">
          <a:extLst>
            <a:ext uri="{FF2B5EF4-FFF2-40B4-BE49-F238E27FC236}">
              <a16:creationId xmlns:a16="http://schemas.microsoft.com/office/drawing/2014/main" id="{00000000-0008-0000-0100-00000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5" name="Text Box 7">
          <a:extLst>
            <a:ext uri="{FF2B5EF4-FFF2-40B4-BE49-F238E27FC236}">
              <a16:creationId xmlns:a16="http://schemas.microsoft.com/office/drawing/2014/main" id="{00000000-0008-0000-0100-00000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6" name="Text Box 7">
          <a:extLst>
            <a:ext uri="{FF2B5EF4-FFF2-40B4-BE49-F238E27FC236}">
              <a16:creationId xmlns:a16="http://schemas.microsoft.com/office/drawing/2014/main" id="{00000000-0008-0000-0100-00000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7" name="Text Box 7">
          <a:extLst>
            <a:ext uri="{FF2B5EF4-FFF2-40B4-BE49-F238E27FC236}">
              <a16:creationId xmlns:a16="http://schemas.microsoft.com/office/drawing/2014/main" id="{00000000-0008-0000-0100-00000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8" name="Text Box 7">
          <a:extLst>
            <a:ext uri="{FF2B5EF4-FFF2-40B4-BE49-F238E27FC236}">
              <a16:creationId xmlns:a16="http://schemas.microsoft.com/office/drawing/2014/main" id="{00000000-0008-0000-0100-00000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59" name="Text Box 7">
          <a:extLst>
            <a:ext uri="{FF2B5EF4-FFF2-40B4-BE49-F238E27FC236}">
              <a16:creationId xmlns:a16="http://schemas.microsoft.com/office/drawing/2014/main" id="{00000000-0008-0000-0100-00000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0" name="Text Box 7">
          <a:extLst>
            <a:ext uri="{FF2B5EF4-FFF2-40B4-BE49-F238E27FC236}">
              <a16:creationId xmlns:a16="http://schemas.microsoft.com/office/drawing/2014/main" id="{00000000-0008-0000-0100-00001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1" name="Text Box 7">
          <a:extLst>
            <a:ext uri="{FF2B5EF4-FFF2-40B4-BE49-F238E27FC236}">
              <a16:creationId xmlns:a16="http://schemas.microsoft.com/office/drawing/2014/main" id="{00000000-0008-0000-0100-00001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2" name="Text Box 7">
          <a:extLst>
            <a:ext uri="{FF2B5EF4-FFF2-40B4-BE49-F238E27FC236}">
              <a16:creationId xmlns:a16="http://schemas.microsoft.com/office/drawing/2014/main" id="{00000000-0008-0000-0100-00001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3" name="Text Box 7">
          <a:extLst>
            <a:ext uri="{FF2B5EF4-FFF2-40B4-BE49-F238E27FC236}">
              <a16:creationId xmlns:a16="http://schemas.microsoft.com/office/drawing/2014/main" id="{00000000-0008-0000-0100-00001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4" name="Text Box 7">
          <a:extLst>
            <a:ext uri="{FF2B5EF4-FFF2-40B4-BE49-F238E27FC236}">
              <a16:creationId xmlns:a16="http://schemas.microsoft.com/office/drawing/2014/main" id="{00000000-0008-0000-0100-00001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5" name="Text Box 7">
          <a:extLst>
            <a:ext uri="{FF2B5EF4-FFF2-40B4-BE49-F238E27FC236}">
              <a16:creationId xmlns:a16="http://schemas.microsoft.com/office/drawing/2014/main" id="{00000000-0008-0000-0100-00001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6" name="Text Box 7">
          <a:extLst>
            <a:ext uri="{FF2B5EF4-FFF2-40B4-BE49-F238E27FC236}">
              <a16:creationId xmlns:a16="http://schemas.microsoft.com/office/drawing/2014/main" id="{00000000-0008-0000-0100-00001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7" name="Text Box 7">
          <a:extLst>
            <a:ext uri="{FF2B5EF4-FFF2-40B4-BE49-F238E27FC236}">
              <a16:creationId xmlns:a16="http://schemas.microsoft.com/office/drawing/2014/main" id="{00000000-0008-0000-0100-00001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8" name="Text Box 7">
          <a:extLst>
            <a:ext uri="{FF2B5EF4-FFF2-40B4-BE49-F238E27FC236}">
              <a16:creationId xmlns:a16="http://schemas.microsoft.com/office/drawing/2014/main" id="{00000000-0008-0000-0100-00001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69" name="Text Box 7">
          <a:extLst>
            <a:ext uri="{FF2B5EF4-FFF2-40B4-BE49-F238E27FC236}">
              <a16:creationId xmlns:a16="http://schemas.microsoft.com/office/drawing/2014/main" id="{00000000-0008-0000-0100-00001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0" name="Text Box 7">
          <a:extLst>
            <a:ext uri="{FF2B5EF4-FFF2-40B4-BE49-F238E27FC236}">
              <a16:creationId xmlns:a16="http://schemas.microsoft.com/office/drawing/2014/main" id="{00000000-0008-0000-0100-00001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1" name="Text Box 7">
          <a:extLst>
            <a:ext uri="{FF2B5EF4-FFF2-40B4-BE49-F238E27FC236}">
              <a16:creationId xmlns:a16="http://schemas.microsoft.com/office/drawing/2014/main" id="{00000000-0008-0000-0100-00001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2" name="Text Box 7">
          <a:extLst>
            <a:ext uri="{FF2B5EF4-FFF2-40B4-BE49-F238E27FC236}">
              <a16:creationId xmlns:a16="http://schemas.microsoft.com/office/drawing/2014/main" id="{00000000-0008-0000-0100-00001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3" name="Text Box 7">
          <a:extLst>
            <a:ext uri="{FF2B5EF4-FFF2-40B4-BE49-F238E27FC236}">
              <a16:creationId xmlns:a16="http://schemas.microsoft.com/office/drawing/2014/main" id="{00000000-0008-0000-0100-00001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4" name="Text Box 7">
          <a:extLst>
            <a:ext uri="{FF2B5EF4-FFF2-40B4-BE49-F238E27FC236}">
              <a16:creationId xmlns:a16="http://schemas.microsoft.com/office/drawing/2014/main" id="{00000000-0008-0000-0100-00001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5" name="Text Box 7">
          <a:extLst>
            <a:ext uri="{FF2B5EF4-FFF2-40B4-BE49-F238E27FC236}">
              <a16:creationId xmlns:a16="http://schemas.microsoft.com/office/drawing/2014/main" id="{00000000-0008-0000-0100-00001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6" name="Text Box 7">
          <a:extLst>
            <a:ext uri="{FF2B5EF4-FFF2-40B4-BE49-F238E27FC236}">
              <a16:creationId xmlns:a16="http://schemas.microsoft.com/office/drawing/2014/main" id="{00000000-0008-0000-0100-00002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7" name="Text Box 7">
          <a:extLst>
            <a:ext uri="{FF2B5EF4-FFF2-40B4-BE49-F238E27FC236}">
              <a16:creationId xmlns:a16="http://schemas.microsoft.com/office/drawing/2014/main" id="{00000000-0008-0000-0100-00002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8" name="Text Box 7">
          <a:extLst>
            <a:ext uri="{FF2B5EF4-FFF2-40B4-BE49-F238E27FC236}">
              <a16:creationId xmlns:a16="http://schemas.microsoft.com/office/drawing/2014/main" id="{00000000-0008-0000-0100-00002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79" name="Text Box 7">
          <a:extLst>
            <a:ext uri="{FF2B5EF4-FFF2-40B4-BE49-F238E27FC236}">
              <a16:creationId xmlns:a16="http://schemas.microsoft.com/office/drawing/2014/main" id="{00000000-0008-0000-0100-00002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0" name="Text Box 7">
          <a:extLst>
            <a:ext uri="{FF2B5EF4-FFF2-40B4-BE49-F238E27FC236}">
              <a16:creationId xmlns:a16="http://schemas.microsoft.com/office/drawing/2014/main" id="{00000000-0008-0000-0100-00002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1" name="Text Box 7">
          <a:extLst>
            <a:ext uri="{FF2B5EF4-FFF2-40B4-BE49-F238E27FC236}">
              <a16:creationId xmlns:a16="http://schemas.microsoft.com/office/drawing/2014/main" id="{00000000-0008-0000-0100-00002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2" name="Text Box 7">
          <a:extLst>
            <a:ext uri="{FF2B5EF4-FFF2-40B4-BE49-F238E27FC236}">
              <a16:creationId xmlns:a16="http://schemas.microsoft.com/office/drawing/2014/main" id="{00000000-0008-0000-0100-00002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3" name="Text Box 7">
          <a:extLst>
            <a:ext uri="{FF2B5EF4-FFF2-40B4-BE49-F238E27FC236}">
              <a16:creationId xmlns:a16="http://schemas.microsoft.com/office/drawing/2014/main" id="{00000000-0008-0000-0100-00002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4" name="Text Box 7">
          <a:extLst>
            <a:ext uri="{FF2B5EF4-FFF2-40B4-BE49-F238E27FC236}">
              <a16:creationId xmlns:a16="http://schemas.microsoft.com/office/drawing/2014/main" id="{00000000-0008-0000-0100-00002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5" name="Text Box 7">
          <a:extLst>
            <a:ext uri="{FF2B5EF4-FFF2-40B4-BE49-F238E27FC236}">
              <a16:creationId xmlns:a16="http://schemas.microsoft.com/office/drawing/2014/main" id="{00000000-0008-0000-0100-00002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6" name="Text Box 7">
          <a:extLst>
            <a:ext uri="{FF2B5EF4-FFF2-40B4-BE49-F238E27FC236}">
              <a16:creationId xmlns:a16="http://schemas.microsoft.com/office/drawing/2014/main" id="{00000000-0008-0000-0100-00002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7" name="Text Box 7">
          <a:extLst>
            <a:ext uri="{FF2B5EF4-FFF2-40B4-BE49-F238E27FC236}">
              <a16:creationId xmlns:a16="http://schemas.microsoft.com/office/drawing/2014/main" id="{00000000-0008-0000-0100-00002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8" name="Text Box 7">
          <a:extLst>
            <a:ext uri="{FF2B5EF4-FFF2-40B4-BE49-F238E27FC236}">
              <a16:creationId xmlns:a16="http://schemas.microsoft.com/office/drawing/2014/main" id="{00000000-0008-0000-0100-00002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89" name="Text Box 7">
          <a:extLst>
            <a:ext uri="{FF2B5EF4-FFF2-40B4-BE49-F238E27FC236}">
              <a16:creationId xmlns:a16="http://schemas.microsoft.com/office/drawing/2014/main" id="{00000000-0008-0000-0100-00002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0" name="Text Box 7">
          <a:extLst>
            <a:ext uri="{FF2B5EF4-FFF2-40B4-BE49-F238E27FC236}">
              <a16:creationId xmlns:a16="http://schemas.microsoft.com/office/drawing/2014/main" id="{00000000-0008-0000-0100-00002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1" name="Text Box 7">
          <a:extLst>
            <a:ext uri="{FF2B5EF4-FFF2-40B4-BE49-F238E27FC236}">
              <a16:creationId xmlns:a16="http://schemas.microsoft.com/office/drawing/2014/main" id="{00000000-0008-0000-0100-00002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2" name="Text Box 7">
          <a:extLst>
            <a:ext uri="{FF2B5EF4-FFF2-40B4-BE49-F238E27FC236}">
              <a16:creationId xmlns:a16="http://schemas.microsoft.com/office/drawing/2014/main" id="{00000000-0008-0000-0100-00003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3" name="Text Box 7">
          <a:extLst>
            <a:ext uri="{FF2B5EF4-FFF2-40B4-BE49-F238E27FC236}">
              <a16:creationId xmlns:a16="http://schemas.microsoft.com/office/drawing/2014/main" id="{00000000-0008-0000-0100-00003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4" name="Text Box 7">
          <a:extLst>
            <a:ext uri="{FF2B5EF4-FFF2-40B4-BE49-F238E27FC236}">
              <a16:creationId xmlns:a16="http://schemas.microsoft.com/office/drawing/2014/main" id="{00000000-0008-0000-0100-00003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5" name="Text Box 7">
          <a:extLst>
            <a:ext uri="{FF2B5EF4-FFF2-40B4-BE49-F238E27FC236}">
              <a16:creationId xmlns:a16="http://schemas.microsoft.com/office/drawing/2014/main" id="{00000000-0008-0000-0100-00003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6" name="Text Box 7">
          <a:extLst>
            <a:ext uri="{FF2B5EF4-FFF2-40B4-BE49-F238E27FC236}">
              <a16:creationId xmlns:a16="http://schemas.microsoft.com/office/drawing/2014/main" id="{00000000-0008-0000-0100-00003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7" name="Text Box 7">
          <a:extLst>
            <a:ext uri="{FF2B5EF4-FFF2-40B4-BE49-F238E27FC236}">
              <a16:creationId xmlns:a16="http://schemas.microsoft.com/office/drawing/2014/main" id="{00000000-0008-0000-0100-00003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8" name="Text Box 7">
          <a:extLst>
            <a:ext uri="{FF2B5EF4-FFF2-40B4-BE49-F238E27FC236}">
              <a16:creationId xmlns:a16="http://schemas.microsoft.com/office/drawing/2014/main" id="{00000000-0008-0000-0100-00003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599" name="Text Box 7">
          <a:extLst>
            <a:ext uri="{FF2B5EF4-FFF2-40B4-BE49-F238E27FC236}">
              <a16:creationId xmlns:a16="http://schemas.microsoft.com/office/drawing/2014/main" id="{00000000-0008-0000-0100-00003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0" name="Text Box 7">
          <a:extLst>
            <a:ext uri="{FF2B5EF4-FFF2-40B4-BE49-F238E27FC236}">
              <a16:creationId xmlns:a16="http://schemas.microsoft.com/office/drawing/2014/main" id="{00000000-0008-0000-0100-00003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1" name="Text Box 7">
          <a:extLst>
            <a:ext uri="{FF2B5EF4-FFF2-40B4-BE49-F238E27FC236}">
              <a16:creationId xmlns:a16="http://schemas.microsoft.com/office/drawing/2014/main" id="{00000000-0008-0000-0100-00003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2" name="Text Box 7">
          <a:extLst>
            <a:ext uri="{FF2B5EF4-FFF2-40B4-BE49-F238E27FC236}">
              <a16:creationId xmlns:a16="http://schemas.microsoft.com/office/drawing/2014/main" id="{00000000-0008-0000-0100-00003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3" name="Text Box 7">
          <a:extLst>
            <a:ext uri="{FF2B5EF4-FFF2-40B4-BE49-F238E27FC236}">
              <a16:creationId xmlns:a16="http://schemas.microsoft.com/office/drawing/2014/main" id="{00000000-0008-0000-0100-00003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4" name="Text Box 7">
          <a:extLst>
            <a:ext uri="{FF2B5EF4-FFF2-40B4-BE49-F238E27FC236}">
              <a16:creationId xmlns:a16="http://schemas.microsoft.com/office/drawing/2014/main" id="{00000000-0008-0000-0100-00003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5" name="Text Box 7">
          <a:extLst>
            <a:ext uri="{FF2B5EF4-FFF2-40B4-BE49-F238E27FC236}">
              <a16:creationId xmlns:a16="http://schemas.microsoft.com/office/drawing/2014/main" id="{00000000-0008-0000-0100-00003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6" name="Text Box 7">
          <a:extLst>
            <a:ext uri="{FF2B5EF4-FFF2-40B4-BE49-F238E27FC236}">
              <a16:creationId xmlns:a16="http://schemas.microsoft.com/office/drawing/2014/main" id="{00000000-0008-0000-0100-00003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7" name="Text Box 7">
          <a:extLst>
            <a:ext uri="{FF2B5EF4-FFF2-40B4-BE49-F238E27FC236}">
              <a16:creationId xmlns:a16="http://schemas.microsoft.com/office/drawing/2014/main" id="{00000000-0008-0000-0100-00003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8" name="Text Box 7">
          <a:extLst>
            <a:ext uri="{FF2B5EF4-FFF2-40B4-BE49-F238E27FC236}">
              <a16:creationId xmlns:a16="http://schemas.microsoft.com/office/drawing/2014/main" id="{00000000-0008-0000-0100-00004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09" name="Text Box 7">
          <a:extLst>
            <a:ext uri="{FF2B5EF4-FFF2-40B4-BE49-F238E27FC236}">
              <a16:creationId xmlns:a16="http://schemas.microsoft.com/office/drawing/2014/main" id="{00000000-0008-0000-0100-00004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0" name="Text Box 7">
          <a:extLst>
            <a:ext uri="{FF2B5EF4-FFF2-40B4-BE49-F238E27FC236}">
              <a16:creationId xmlns:a16="http://schemas.microsoft.com/office/drawing/2014/main" id="{00000000-0008-0000-0100-00004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1" name="Text Box 7">
          <a:extLst>
            <a:ext uri="{FF2B5EF4-FFF2-40B4-BE49-F238E27FC236}">
              <a16:creationId xmlns:a16="http://schemas.microsoft.com/office/drawing/2014/main" id="{00000000-0008-0000-0100-00004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2" name="Text Box 7">
          <a:extLst>
            <a:ext uri="{FF2B5EF4-FFF2-40B4-BE49-F238E27FC236}">
              <a16:creationId xmlns:a16="http://schemas.microsoft.com/office/drawing/2014/main" id="{00000000-0008-0000-0100-00004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3" name="Text Box 7">
          <a:extLst>
            <a:ext uri="{FF2B5EF4-FFF2-40B4-BE49-F238E27FC236}">
              <a16:creationId xmlns:a16="http://schemas.microsoft.com/office/drawing/2014/main" id="{00000000-0008-0000-0100-00004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4" name="Text Box 7">
          <a:extLst>
            <a:ext uri="{FF2B5EF4-FFF2-40B4-BE49-F238E27FC236}">
              <a16:creationId xmlns:a16="http://schemas.microsoft.com/office/drawing/2014/main" id="{00000000-0008-0000-0100-00004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5" name="Text Box 7">
          <a:extLst>
            <a:ext uri="{FF2B5EF4-FFF2-40B4-BE49-F238E27FC236}">
              <a16:creationId xmlns:a16="http://schemas.microsoft.com/office/drawing/2014/main" id="{00000000-0008-0000-0100-00004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6" name="Text Box 7">
          <a:extLst>
            <a:ext uri="{FF2B5EF4-FFF2-40B4-BE49-F238E27FC236}">
              <a16:creationId xmlns:a16="http://schemas.microsoft.com/office/drawing/2014/main" id="{00000000-0008-0000-0100-00004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7" name="Text Box 7">
          <a:extLst>
            <a:ext uri="{FF2B5EF4-FFF2-40B4-BE49-F238E27FC236}">
              <a16:creationId xmlns:a16="http://schemas.microsoft.com/office/drawing/2014/main" id="{00000000-0008-0000-0100-00004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8" name="Text Box 7">
          <a:extLst>
            <a:ext uri="{FF2B5EF4-FFF2-40B4-BE49-F238E27FC236}">
              <a16:creationId xmlns:a16="http://schemas.microsoft.com/office/drawing/2014/main" id="{00000000-0008-0000-0100-00004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19" name="Text Box 7">
          <a:extLst>
            <a:ext uri="{FF2B5EF4-FFF2-40B4-BE49-F238E27FC236}">
              <a16:creationId xmlns:a16="http://schemas.microsoft.com/office/drawing/2014/main" id="{00000000-0008-0000-0100-00004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0" name="Text Box 7">
          <a:extLst>
            <a:ext uri="{FF2B5EF4-FFF2-40B4-BE49-F238E27FC236}">
              <a16:creationId xmlns:a16="http://schemas.microsoft.com/office/drawing/2014/main" id="{00000000-0008-0000-0100-00004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1" name="Text Box 7">
          <a:extLst>
            <a:ext uri="{FF2B5EF4-FFF2-40B4-BE49-F238E27FC236}">
              <a16:creationId xmlns:a16="http://schemas.microsoft.com/office/drawing/2014/main" id="{00000000-0008-0000-0100-00004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2" name="Text Box 7">
          <a:extLst>
            <a:ext uri="{FF2B5EF4-FFF2-40B4-BE49-F238E27FC236}">
              <a16:creationId xmlns:a16="http://schemas.microsoft.com/office/drawing/2014/main" id="{00000000-0008-0000-0100-00004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3" name="Text Box 7">
          <a:extLst>
            <a:ext uri="{FF2B5EF4-FFF2-40B4-BE49-F238E27FC236}">
              <a16:creationId xmlns:a16="http://schemas.microsoft.com/office/drawing/2014/main" id="{00000000-0008-0000-0100-00004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4" name="Text Box 7">
          <a:extLst>
            <a:ext uri="{FF2B5EF4-FFF2-40B4-BE49-F238E27FC236}">
              <a16:creationId xmlns:a16="http://schemas.microsoft.com/office/drawing/2014/main" id="{00000000-0008-0000-0100-00005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5" name="Text Box 7">
          <a:extLst>
            <a:ext uri="{FF2B5EF4-FFF2-40B4-BE49-F238E27FC236}">
              <a16:creationId xmlns:a16="http://schemas.microsoft.com/office/drawing/2014/main" id="{00000000-0008-0000-0100-00005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6" name="Text Box 7">
          <a:extLst>
            <a:ext uri="{FF2B5EF4-FFF2-40B4-BE49-F238E27FC236}">
              <a16:creationId xmlns:a16="http://schemas.microsoft.com/office/drawing/2014/main" id="{00000000-0008-0000-0100-00005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7" name="Text Box 7">
          <a:extLst>
            <a:ext uri="{FF2B5EF4-FFF2-40B4-BE49-F238E27FC236}">
              <a16:creationId xmlns:a16="http://schemas.microsoft.com/office/drawing/2014/main" id="{00000000-0008-0000-0100-00005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8" name="Text Box 7">
          <a:extLst>
            <a:ext uri="{FF2B5EF4-FFF2-40B4-BE49-F238E27FC236}">
              <a16:creationId xmlns:a16="http://schemas.microsoft.com/office/drawing/2014/main" id="{00000000-0008-0000-0100-00005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29" name="Text Box 7">
          <a:extLst>
            <a:ext uri="{FF2B5EF4-FFF2-40B4-BE49-F238E27FC236}">
              <a16:creationId xmlns:a16="http://schemas.microsoft.com/office/drawing/2014/main" id="{00000000-0008-0000-0100-00005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0" name="Text Box 7">
          <a:extLst>
            <a:ext uri="{FF2B5EF4-FFF2-40B4-BE49-F238E27FC236}">
              <a16:creationId xmlns:a16="http://schemas.microsoft.com/office/drawing/2014/main" id="{00000000-0008-0000-0100-00005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1" name="Text Box 7">
          <a:extLst>
            <a:ext uri="{FF2B5EF4-FFF2-40B4-BE49-F238E27FC236}">
              <a16:creationId xmlns:a16="http://schemas.microsoft.com/office/drawing/2014/main" id="{00000000-0008-0000-0100-00005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2" name="Text Box 7">
          <a:extLst>
            <a:ext uri="{FF2B5EF4-FFF2-40B4-BE49-F238E27FC236}">
              <a16:creationId xmlns:a16="http://schemas.microsoft.com/office/drawing/2014/main" id="{00000000-0008-0000-0100-00005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3" name="Text Box 7">
          <a:extLst>
            <a:ext uri="{FF2B5EF4-FFF2-40B4-BE49-F238E27FC236}">
              <a16:creationId xmlns:a16="http://schemas.microsoft.com/office/drawing/2014/main" id="{00000000-0008-0000-0100-00005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4" name="Text Box 7">
          <a:extLst>
            <a:ext uri="{FF2B5EF4-FFF2-40B4-BE49-F238E27FC236}">
              <a16:creationId xmlns:a16="http://schemas.microsoft.com/office/drawing/2014/main" id="{00000000-0008-0000-0100-00005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5" name="Text Box 7">
          <a:extLst>
            <a:ext uri="{FF2B5EF4-FFF2-40B4-BE49-F238E27FC236}">
              <a16:creationId xmlns:a16="http://schemas.microsoft.com/office/drawing/2014/main" id="{00000000-0008-0000-0100-00005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6" name="Text Box 7">
          <a:extLst>
            <a:ext uri="{FF2B5EF4-FFF2-40B4-BE49-F238E27FC236}">
              <a16:creationId xmlns:a16="http://schemas.microsoft.com/office/drawing/2014/main" id="{00000000-0008-0000-0100-00005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7" name="Text Box 7">
          <a:extLst>
            <a:ext uri="{FF2B5EF4-FFF2-40B4-BE49-F238E27FC236}">
              <a16:creationId xmlns:a16="http://schemas.microsoft.com/office/drawing/2014/main" id="{00000000-0008-0000-0100-00005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8" name="Text Box 7">
          <a:extLst>
            <a:ext uri="{FF2B5EF4-FFF2-40B4-BE49-F238E27FC236}">
              <a16:creationId xmlns:a16="http://schemas.microsoft.com/office/drawing/2014/main" id="{00000000-0008-0000-0100-00005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39" name="Text Box 7">
          <a:extLst>
            <a:ext uri="{FF2B5EF4-FFF2-40B4-BE49-F238E27FC236}">
              <a16:creationId xmlns:a16="http://schemas.microsoft.com/office/drawing/2014/main" id="{00000000-0008-0000-0100-00005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0" name="Text Box 7">
          <a:extLst>
            <a:ext uri="{FF2B5EF4-FFF2-40B4-BE49-F238E27FC236}">
              <a16:creationId xmlns:a16="http://schemas.microsoft.com/office/drawing/2014/main" id="{00000000-0008-0000-0100-00006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1" name="Text Box 7">
          <a:extLst>
            <a:ext uri="{FF2B5EF4-FFF2-40B4-BE49-F238E27FC236}">
              <a16:creationId xmlns:a16="http://schemas.microsoft.com/office/drawing/2014/main" id="{00000000-0008-0000-0100-00006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2" name="Text Box 7">
          <a:extLst>
            <a:ext uri="{FF2B5EF4-FFF2-40B4-BE49-F238E27FC236}">
              <a16:creationId xmlns:a16="http://schemas.microsoft.com/office/drawing/2014/main" id="{00000000-0008-0000-0100-00006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3" name="Text Box 7">
          <a:extLst>
            <a:ext uri="{FF2B5EF4-FFF2-40B4-BE49-F238E27FC236}">
              <a16:creationId xmlns:a16="http://schemas.microsoft.com/office/drawing/2014/main" id="{00000000-0008-0000-0100-00006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4" name="Text Box 7">
          <a:extLst>
            <a:ext uri="{FF2B5EF4-FFF2-40B4-BE49-F238E27FC236}">
              <a16:creationId xmlns:a16="http://schemas.microsoft.com/office/drawing/2014/main" id="{00000000-0008-0000-0100-00006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5" name="Text Box 7">
          <a:extLst>
            <a:ext uri="{FF2B5EF4-FFF2-40B4-BE49-F238E27FC236}">
              <a16:creationId xmlns:a16="http://schemas.microsoft.com/office/drawing/2014/main" id="{00000000-0008-0000-0100-00006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6" name="Text Box 7">
          <a:extLst>
            <a:ext uri="{FF2B5EF4-FFF2-40B4-BE49-F238E27FC236}">
              <a16:creationId xmlns:a16="http://schemas.microsoft.com/office/drawing/2014/main" id="{00000000-0008-0000-0100-00006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7" name="Text Box 7">
          <a:extLst>
            <a:ext uri="{FF2B5EF4-FFF2-40B4-BE49-F238E27FC236}">
              <a16:creationId xmlns:a16="http://schemas.microsoft.com/office/drawing/2014/main" id="{00000000-0008-0000-0100-00006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8" name="Text Box 7">
          <a:extLst>
            <a:ext uri="{FF2B5EF4-FFF2-40B4-BE49-F238E27FC236}">
              <a16:creationId xmlns:a16="http://schemas.microsoft.com/office/drawing/2014/main" id="{00000000-0008-0000-0100-00006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49" name="Text Box 7">
          <a:extLst>
            <a:ext uri="{FF2B5EF4-FFF2-40B4-BE49-F238E27FC236}">
              <a16:creationId xmlns:a16="http://schemas.microsoft.com/office/drawing/2014/main" id="{00000000-0008-0000-0100-00006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0" name="Text Box 7">
          <a:extLst>
            <a:ext uri="{FF2B5EF4-FFF2-40B4-BE49-F238E27FC236}">
              <a16:creationId xmlns:a16="http://schemas.microsoft.com/office/drawing/2014/main" id="{00000000-0008-0000-0100-00006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1" name="Text Box 7">
          <a:extLst>
            <a:ext uri="{FF2B5EF4-FFF2-40B4-BE49-F238E27FC236}">
              <a16:creationId xmlns:a16="http://schemas.microsoft.com/office/drawing/2014/main" id="{00000000-0008-0000-0100-00006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2" name="Text Box 7">
          <a:extLst>
            <a:ext uri="{FF2B5EF4-FFF2-40B4-BE49-F238E27FC236}">
              <a16:creationId xmlns:a16="http://schemas.microsoft.com/office/drawing/2014/main" id="{00000000-0008-0000-0100-00006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3" name="Text Box 7">
          <a:extLst>
            <a:ext uri="{FF2B5EF4-FFF2-40B4-BE49-F238E27FC236}">
              <a16:creationId xmlns:a16="http://schemas.microsoft.com/office/drawing/2014/main" id="{00000000-0008-0000-0100-00006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4" name="Text Box 7">
          <a:extLst>
            <a:ext uri="{FF2B5EF4-FFF2-40B4-BE49-F238E27FC236}">
              <a16:creationId xmlns:a16="http://schemas.microsoft.com/office/drawing/2014/main" id="{00000000-0008-0000-0100-00006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5" name="Text Box 7">
          <a:extLst>
            <a:ext uri="{FF2B5EF4-FFF2-40B4-BE49-F238E27FC236}">
              <a16:creationId xmlns:a16="http://schemas.microsoft.com/office/drawing/2014/main" id="{00000000-0008-0000-0100-00006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6" name="Text Box 7">
          <a:extLst>
            <a:ext uri="{FF2B5EF4-FFF2-40B4-BE49-F238E27FC236}">
              <a16:creationId xmlns:a16="http://schemas.microsoft.com/office/drawing/2014/main" id="{00000000-0008-0000-0100-00007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7" name="Text Box 7">
          <a:extLst>
            <a:ext uri="{FF2B5EF4-FFF2-40B4-BE49-F238E27FC236}">
              <a16:creationId xmlns:a16="http://schemas.microsoft.com/office/drawing/2014/main" id="{00000000-0008-0000-0100-00007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8" name="Text Box 7">
          <a:extLst>
            <a:ext uri="{FF2B5EF4-FFF2-40B4-BE49-F238E27FC236}">
              <a16:creationId xmlns:a16="http://schemas.microsoft.com/office/drawing/2014/main" id="{00000000-0008-0000-0100-00007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59" name="Text Box 7">
          <a:extLst>
            <a:ext uri="{FF2B5EF4-FFF2-40B4-BE49-F238E27FC236}">
              <a16:creationId xmlns:a16="http://schemas.microsoft.com/office/drawing/2014/main" id="{00000000-0008-0000-0100-00007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0" name="Text Box 7">
          <a:extLst>
            <a:ext uri="{FF2B5EF4-FFF2-40B4-BE49-F238E27FC236}">
              <a16:creationId xmlns:a16="http://schemas.microsoft.com/office/drawing/2014/main" id="{00000000-0008-0000-0100-00007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1" name="Text Box 7">
          <a:extLst>
            <a:ext uri="{FF2B5EF4-FFF2-40B4-BE49-F238E27FC236}">
              <a16:creationId xmlns:a16="http://schemas.microsoft.com/office/drawing/2014/main" id="{00000000-0008-0000-0100-00007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2" name="Text Box 7">
          <a:extLst>
            <a:ext uri="{FF2B5EF4-FFF2-40B4-BE49-F238E27FC236}">
              <a16:creationId xmlns:a16="http://schemas.microsoft.com/office/drawing/2014/main" id="{00000000-0008-0000-0100-00007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3" name="Text Box 7">
          <a:extLst>
            <a:ext uri="{FF2B5EF4-FFF2-40B4-BE49-F238E27FC236}">
              <a16:creationId xmlns:a16="http://schemas.microsoft.com/office/drawing/2014/main" id="{00000000-0008-0000-0100-00007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4" name="Text Box 7">
          <a:extLst>
            <a:ext uri="{FF2B5EF4-FFF2-40B4-BE49-F238E27FC236}">
              <a16:creationId xmlns:a16="http://schemas.microsoft.com/office/drawing/2014/main" id="{00000000-0008-0000-0100-00007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5" name="Text Box 7">
          <a:extLst>
            <a:ext uri="{FF2B5EF4-FFF2-40B4-BE49-F238E27FC236}">
              <a16:creationId xmlns:a16="http://schemas.microsoft.com/office/drawing/2014/main" id="{00000000-0008-0000-0100-00007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6" name="Text Box 7">
          <a:extLst>
            <a:ext uri="{FF2B5EF4-FFF2-40B4-BE49-F238E27FC236}">
              <a16:creationId xmlns:a16="http://schemas.microsoft.com/office/drawing/2014/main" id="{00000000-0008-0000-0100-00007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7" name="Text Box 7">
          <a:extLst>
            <a:ext uri="{FF2B5EF4-FFF2-40B4-BE49-F238E27FC236}">
              <a16:creationId xmlns:a16="http://schemas.microsoft.com/office/drawing/2014/main" id="{00000000-0008-0000-0100-00007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8" name="Text Box 7">
          <a:extLst>
            <a:ext uri="{FF2B5EF4-FFF2-40B4-BE49-F238E27FC236}">
              <a16:creationId xmlns:a16="http://schemas.microsoft.com/office/drawing/2014/main" id="{00000000-0008-0000-0100-00007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69" name="Text Box 7">
          <a:extLst>
            <a:ext uri="{FF2B5EF4-FFF2-40B4-BE49-F238E27FC236}">
              <a16:creationId xmlns:a16="http://schemas.microsoft.com/office/drawing/2014/main" id="{00000000-0008-0000-0100-00007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0" name="Text Box 7">
          <a:extLst>
            <a:ext uri="{FF2B5EF4-FFF2-40B4-BE49-F238E27FC236}">
              <a16:creationId xmlns:a16="http://schemas.microsoft.com/office/drawing/2014/main" id="{00000000-0008-0000-0100-00007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1" name="Text Box 7">
          <a:extLst>
            <a:ext uri="{FF2B5EF4-FFF2-40B4-BE49-F238E27FC236}">
              <a16:creationId xmlns:a16="http://schemas.microsoft.com/office/drawing/2014/main" id="{00000000-0008-0000-0100-00007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2" name="Text Box 7">
          <a:extLst>
            <a:ext uri="{FF2B5EF4-FFF2-40B4-BE49-F238E27FC236}">
              <a16:creationId xmlns:a16="http://schemas.microsoft.com/office/drawing/2014/main" id="{00000000-0008-0000-0100-00008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3" name="Text Box 7">
          <a:extLst>
            <a:ext uri="{FF2B5EF4-FFF2-40B4-BE49-F238E27FC236}">
              <a16:creationId xmlns:a16="http://schemas.microsoft.com/office/drawing/2014/main" id="{00000000-0008-0000-0100-00008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4" name="Text Box 7">
          <a:extLst>
            <a:ext uri="{FF2B5EF4-FFF2-40B4-BE49-F238E27FC236}">
              <a16:creationId xmlns:a16="http://schemas.microsoft.com/office/drawing/2014/main" id="{00000000-0008-0000-0100-00008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5" name="Text Box 7">
          <a:extLst>
            <a:ext uri="{FF2B5EF4-FFF2-40B4-BE49-F238E27FC236}">
              <a16:creationId xmlns:a16="http://schemas.microsoft.com/office/drawing/2014/main" id="{00000000-0008-0000-0100-00008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6" name="Text Box 7">
          <a:extLst>
            <a:ext uri="{FF2B5EF4-FFF2-40B4-BE49-F238E27FC236}">
              <a16:creationId xmlns:a16="http://schemas.microsoft.com/office/drawing/2014/main" id="{00000000-0008-0000-0100-00008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7" name="Text Box 7">
          <a:extLst>
            <a:ext uri="{FF2B5EF4-FFF2-40B4-BE49-F238E27FC236}">
              <a16:creationId xmlns:a16="http://schemas.microsoft.com/office/drawing/2014/main" id="{00000000-0008-0000-0100-00008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8" name="Text Box 7">
          <a:extLst>
            <a:ext uri="{FF2B5EF4-FFF2-40B4-BE49-F238E27FC236}">
              <a16:creationId xmlns:a16="http://schemas.microsoft.com/office/drawing/2014/main" id="{00000000-0008-0000-0100-00008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79" name="Text Box 7">
          <a:extLst>
            <a:ext uri="{FF2B5EF4-FFF2-40B4-BE49-F238E27FC236}">
              <a16:creationId xmlns:a16="http://schemas.microsoft.com/office/drawing/2014/main" id="{00000000-0008-0000-0100-00008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0" name="Text Box 7">
          <a:extLst>
            <a:ext uri="{FF2B5EF4-FFF2-40B4-BE49-F238E27FC236}">
              <a16:creationId xmlns:a16="http://schemas.microsoft.com/office/drawing/2014/main" id="{00000000-0008-0000-0100-00008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1" name="Text Box 7">
          <a:extLst>
            <a:ext uri="{FF2B5EF4-FFF2-40B4-BE49-F238E27FC236}">
              <a16:creationId xmlns:a16="http://schemas.microsoft.com/office/drawing/2014/main" id="{00000000-0008-0000-0100-00008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2" name="Text Box 7">
          <a:extLst>
            <a:ext uri="{FF2B5EF4-FFF2-40B4-BE49-F238E27FC236}">
              <a16:creationId xmlns:a16="http://schemas.microsoft.com/office/drawing/2014/main" id="{00000000-0008-0000-0100-00008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3" name="Text Box 7">
          <a:extLst>
            <a:ext uri="{FF2B5EF4-FFF2-40B4-BE49-F238E27FC236}">
              <a16:creationId xmlns:a16="http://schemas.microsoft.com/office/drawing/2014/main" id="{00000000-0008-0000-0100-00008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4" name="Text Box 7">
          <a:extLst>
            <a:ext uri="{FF2B5EF4-FFF2-40B4-BE49-F238E27FC236}">
              <a16:creationId xmlns:a16="http://schemas.microsoft.com/office/drawing/2014/main" id="{00000000-0008-0000-0100-00008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5" name="Text Box 7">
          <a:extLst>
            <a:ext uri="{FF2B5EF4-FFF2-40B4-BE49-F238E27FC236}">
              <a16:creationId xmlns:a16="http://schemas.microsoft.com/office/drawing/2014/main" id="{00000000-0008-0000-0100-00008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6" name="Text Box 7">
          <a:extLst>
            <a:ext uri="{FF2B5EF4-FFF2-40B4-BE49-F238E27FC236}">
              <a16:creationId xmlns:a16="http://schemas.microsoft.com/office/drawing/2014/main" id="{00000000-0008-0000-0100-00008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7" name="Text Box 7">
          <a:extLst>
            <a:ext uri="{FF2B5EF4-FFF2-40B4-BE49-F238E27FC236}">
              <a16:creationId xmlns:a16="http://schemas.microsoft.com/office/drawing/2014/main" id="{00000000-0008-0000-0100-00008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8" name="Text Box 7">
          <a:extLst>
            <a:ext uri="{FF2B5EF4-FFF2-40B4-BE49-F238E27FC236}">
              <a16:creationId xmlns:a16="http://schemas.microsoft.com/office/drawing/2014/main" id="{00000000-0008-0000-0100-00009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89" name="Text Box 7">
          <a:extLst>
            <a:ext uri="{FF2B5EF4-FFF2-40B4-BE49-F238E27FC236}">
              <a16:creationId xmlns:a16="http://schemas.microsoft.com/office/drawing/2014/main" id="{00000000-0008-0000-0100-00009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0" name="Text Box 7">
          <a:extLst>
            <a:ext uri="{FF2B5EF4-FFF2-40B4-BE49-F238E27FC236}">
              <a16:creationId xmlns:a16="http://schemas.microsoft.com/office/drawing/2014/main" id="{00000000-0008-0000-0100-00009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1" name="Text Box 7">
          <a:extLst>
            <a:ext uri="{FF2B5EF4-FFF2-40B4-BE49-F238E27FC236}">
              <a16:creationId xmlns:a16="http://schemas.microsoft.com/office/drawing/2014/main" id="{00000000-0008-0000-0100-00009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2" name="Text Box 7">
          <a:extLst>
            <a:ext uri="{FF2B5EF4-FFF2-40B4-BE49-F238E27FC236}">
              <a16:creationId xmlns:a16="http://schemas.microsoft.com/office/drawing/2014/main" id="{00000000-0008-0000-0100-00009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3" name="Text Box 7">
          <a:extLst>
            <a:ext uri="{FF2B5EF4-FFF2-40B4-BE49-F238E27FC236}">
              <a16:creationId xmlns:a16="http://schemas.microsoft.com/office/drawing/2014/main" id="{00000000-0008-0000-0100-00009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4" name="Text Box 7">
          <a:extLst>
            <a:ext uri="{FF2B5EF4-FFF2-40B4-BE49-F238E27FC236}">
              <a16:creationId xmlns:a16="http://schemas.microsoft.com/office/drawing/2014/main" id="{00000000-0008-0000-0100-00009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5" name="Text Box 7">
          <a:extLst>
            <a:ext uri="{FF2B5EF4-FFF2-40B4-BE49-F238E27FC236}">
              <a16:creationId xmlns:a16="http://schemas.microsoft.com/office/drawing/2014/main" id="{00000000-0008-0000-0100-00009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6" name="Text Box 7">
          <a:extLst>
            <a:ext uri="{FF2B5EF4-FFF2-40B4-BE49-F238E27FC236}">
              <a16:creationId xmlns:a16="http://schemas.microsoft.com/office/drawing/2014/main" id="{00000000-0008-0000-0100-00009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7" name="Text Box 7">
          <a:extLst>
            <a:ext uri="{FF2B5EF4-FFF2-40B4-BE49-F238E27FC236}">
              <a16:creationId xmlns:a16="http://schemas.microsoft.com/office/drawing/2014/main" id="{00000000-0008-0000-0100-00009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8" name="Text Box 7">
          <a:extLst>
            <a:ext uri="{FF2B5EF4-FFF2-40B4-BE49-F238E27FC236}">
              <a16:creationId xmlns:a16="http://schemas.microsoft.com/office/drawing/2014/main" id="{00000000-0008-0000-0100-00009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699" name="Text Box 7">
          <a:extLst>
            <a:ext uri="{FF2B5EF4-FFF2-40B4-BE49-F238E27FC236}">
              <a16:creationId xmlns:a16="http://schemas.microsoft.com/office/drawing/2014/main" id="{00000000-0008-0000-0100-00009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0" name="Text Box 7">
          <a:extLst>
            <a:ext uri="{FF2B5EF4-FFF2-40B4-BE49-F238E27FC236}">
              <a16:creationId xmlns:a16="http://schemas.microsoft.com/office/drawing/2014/main" id="{00000000-0008-0000-0100-00009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1" name="Text Box 7">
          <a:extLst>
            <a:ext uri="{FF2B5EF4-FFF2-40B4-BE49-F238E27FC236}">
              <a16:creationId xmlns:a16="http://schemas.microsoft.com/office/drawing/2014/main" id="{00000000-0008-0000-0100-00009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2" name="Text Box 7">
          <a:extLst>
            <a:ext uri="{FF2B5EF4-FFF2-40B4-BE49-F238E27FC236}">
              <a16:creationId xmlns:a16="http://schemas.microsoft.com/office/drawing/2014/main" id="{00000000-0008-0000-0100-00009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3" name="Text Box 7">
          <a:extLst>
            <a:ext uri="{FF2B5EF4-FFF2-40B4-BE49-F238E27FC236}">
              <a16:creationId xmlns:a16="http://schemas.microsoft.com/office/drawing/2014/main" id="{00000000-0008-0000-0100-00009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4" name="Text Box 7">
          <a:extLst>
            <a:ext uri="{FF2B5EF4-FFF2-40B4-BE49-F238E27FC236}">
              <a16:creationId xmlns:a16="http://schemas.microsoft.com/office/drawing/2014/main" id="{00000000-0008-0000-0100-0000A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5" name="Text Box 7">
          <a:extLst>
            <a:ext uri="{FF2B5EF4-FFF2-40B4-BE49-F238E27FC236}">
              <a16:creationId xmlns:a16="http://schemas.microsoft.com/office/drawing/2014/main" id="{00000000-0008-0000-0100-0000A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6" name="Text Box 7">
          <a:extLst>
            <a:ext uri="{FF2B5EF4-FFF2-40B4-BE49-F238E27FC236}">
              <a16:creationId xmlns:a16="http://schemas.microsoft.com/office/drawing/2014/main" id="{00000000-0008-0000-0100-0000A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7" name="Text Box 7">
          <a:extLst>
            <a:ext uri="{FF2B5EF4-FFF2-40B4-BE49-F238E27FC236}">
              <a16:creationId xmlns:a16="http://schemas.microsoft.com/office/drawing/2014/main" id="{00000000-0008-0000-0100-0000A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8" name="Text Box 7">
          <a:extLst>
            <a:ext uri="{FF2B5EF4-FFF2-40B4-BE49-F238E27FC236}">
              <a16:creationId xmlns:a16="http://schemas.microsoft.com/office/drawing/2014/main" id="{00000000-0008-0000-0100-0000A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09" name="Text Box 7">
          <a:extLst>
            <a:ext uri="{FF2B5EF4-FFF2-40B4-BE49-F238E27FC236}">
              <a16:creationId xmlns:a16="http://schemas.microsoft.com/office/drawing/2014/main" id="{00000000-0008-0000-0100-0000A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0" name="Text Box 7">
          <a:extLst>
            <a:ext uri="{FF2B5EF4-FFF2-40B4-BE49-F238E27FC236}">
              <a16:creationId xmlns:a16="http://schemas.microsoft.com/office/drawing/2014/main" id="{00000000-0008-0000-0100-0000A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1" name="Text Box 7">
          <a:extLst>
            <a:ext uri="{FF2B5EF4-FFF2-40B4-BE49-F238E27FC236}">
              <a16:creationId xmlns:a16="http://schemas.microsoft.com/office/drawing/2014/main" id="{00000000-0008-0000-0100-0000A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2" name="Text Box 7">
          <a:extLst>
            <a:ext uri="{FF2B5EF4-FFF2-40B4-BE49-F238E27FC236}">
              <a16:creationId xmlns:a16="http://schemas.microsoft.com/office/drawing/2014/main" id="{00000000-0008-0000-0100-0000A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3" name="Text Box 7">
          <a:extLst>
            <a:ext uri="{FF2B5EF4-FFF2-40B4-BE49-F238E27FC236}">
              <a16:creationId xmlns:a16="http://schemas.microsoft.com/office/drawing/2014/main" id="{00000000-0008-0000-0100-0000A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4" name="Text Box 7">
          <a:extLst>
            <a:ext uri="{FF2B5EF4-FFF2-40B4-BE49-F238E27FC236}">
              <a16:creationId xmlns:a16="http://schemas.microsoft.com/office/drawing/2014/main" id="{00000000-0008-0000-0100-0000A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5" name="Text Box 7">
          <a:extLst>
            <a:ext uri="{FF2B5EF4-FFF2-40B4-BE49-F238E27FC236}">
              <a16:creationId xmlns:a16="http://schemas.microsoft.com/office/drawing/2014/main" id="{00000000-0008-0000-0100-0000A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6" name="Text Box 7">
          <a:extLst>
            <a:ext uri="{FF2B5EF4-FFF2-40B4-BE49-F238E27FC236}">
              <a16:creationId xmlns:a16="http://schemas.microsoft.com/office/drawing/2014/main" id="{00000000-0008-0000-0100-0000A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7" name="Text Box 7">
          <a:extLst>
            <a:ext uri="{FF2B5EF4-FFF2-40B4-BE49-F238E27FC236}">
              <a16:creationId xmlns:a16="http://schemas.microsoft.com/office/drawing/2014/main" id="{00000000-0008-0000-0100-0000A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8" name="Text Box 7">
          <a:extLst>
            <a:ext uri="{FF2B5EF4-FFF2-40B4-BE49-F238E27FC236}">
              <a16:creationId xmlns:a16="http://schemas.microsoft.com/office/drawing/2014/main" id="{00000000-0008-0000-0100-0000A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19" name="Text Box 7">
          <a:extLst>
            <a:ext uri="{FF2B5EF4-FFF2-40B4-BE49-F238E27FC236}">
              <a16:creationId xmlns:a16="http://schemas.microsoft.com/office/drawing/2014/main" id="{00000000-0008-0000-0100-0000A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0" name="Text Box 7">
          <a:extLst>
            <a:ext uri="{FF2B5EF4-FFF2-40B4-BE49-F238E27FC236}">
              <a16:creationId xmlns:a16="http://schemas.microsoft.com/office/drawing/2014/main" id="{00000000-0008-0000-0100-0000B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1" name="Text Box 7">
          <a:extLst>
            <a:ext uri="{FF2B5EF4-FFF2-40B4-BE49-F238E27FC236}">
              <a16:creationId xmlns:a16="http://schemas.microsoft.com/office/drawing/2014/main" id="{00000000-0008-0000-0100-0000B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2" name="Text Box 7">
          <a:extLst>
            <a:ext uri="{FF2B5EF4-FFF2-40B4-BE49-F238E27FC236}">
              <a16:creationId xmlns:a16="http://schemas.microsoft.com/office/drawing/2014/main" id="{00000000-0008-0000-0100-0000B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3" name="Text Box 7">
          <a:extLst>
            <a:ext uri="{FF2B5EF4-FFF2-40B4-BE49-F238E27FC236}">
              <a16:creationId xmlns:a16="http://schemas.microsoft.com/office/drawing/2014/main" id="{00000000-0008-0000-0100-0000B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4" name="Text Box 7">
          <a:extLst>
            <a:ext uri="{FF2B5EF4-FFF2-40B4-BE49-F238E27FC236}">
              <a16:creationId xmlns:a16="http://schemas.microsoft.com/office/drawing/2014/main" id="{00000000-0008-0000-0100-0000B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5" name="Text Box 7">
          <a:extLst>
            <a:ext uri="{FF2B5EF4-FFF2-40B4-BE49-F238E27FC236}">
              <a16:creationId xmlns:a16="http://schemas.microsoft.com/office/drawing/2014/main" id="{00000000-0008-0000-0100-0000B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6" name="Text Box 7">
          <a:extLst>
            <a:ext uri="{FF2B5EF4-FFF2-40B4-BE49-F238E27FC236}">
              <a16:creationId xmlns:a16="http://schemas.microsoft.com/office/drawing/2014/main" id="{00000000-0008-0000-0100-0000B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7" name="Text Box 7">
          <a:extLst>
            <a:ext uri="{FF2B5EF4-FFF2-40B4-BE49-F238E27FC236}">
              <a16:creationId xmlns:a16="http://schemas.microsoft.com/office/drawing/2014/main" id="{00000000-0008-0000-0100-0000B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8" name="Text Box 7">
          <a:extLst>
            <a:ext uri="{FF2B5EF4-FFF2-40B4-BE49-F238E27FC236}">
              <a16:creationId xmlns:a16="http://schemas.microsoft.com/office/drawing/2014/main" id="{00000000-0008-0000-0100-0000B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29" name="Text Box 7">
          <a:extLst>
            <a:ext uri="{FF2B5EF4-FFF2-40B4-BE49-F238E27FC236}">
              <a16:creationId xmlns:a16="http://schemas.microsoft.com/office/drawing/2014/main" id="{00000000-0008-0000-0100-0000B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0" name="Text Box 7">
          <a:extLst>
            <a:ext uri="{FF2B5EF4-FFF2-40B4-BE49-F238E27FC236}">
              <a16:creationId xmlns:a16="http://schemas.microsoft.com/office/drawing/2014/main" id="{00000000-0008-0000-0100-0000B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1" name="Text Box 7">
          <a:extLst>
            <a:ext uri="{FF2B5EF4-FFF2-40B4-BE49-F238E27FC236}">
              <a16:creationId xmlns:a16="http://schemas.microsoft.com/office/drawing/2014/main" id="{00000000-0008-0000-0100-0000B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2" name="Text Box 7">
          <a:extLst>
            <a:ext uri="{FF2B5EF4-FFF2-40B4-BE49-F238E27FC236}">
              <a16:creationId xmlns:a16="http://schemas.microsoft.com/office/drawing/2014/main" id="{00000000-0008-0000-0100-0000B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3" name="Text Box 7">
          <a:extLst>
            <a:ext uri="{FF2B5EF4-FFF2-40B4-BE49-F238E27FC236}">
              <a16:creationId xmlns:a16="http://schemas.microsoft.com/office/drawing/2014/main" id="{00000000-0008-0000-0100-0000B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4" name="Text Box 7">
          <a:extLst>
            <a:ext uri="{FF2B5EF4-FFF2-40B4-BE49-F238E27FC236}">
              <a16:creationId xmlns:a16="http://schemas.microsoft.com/office/drawing/2014/main" id="{00000000-0008-0000-0100-0000B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5" name="Text Box 7">
          <a:extLst>
            <a:ext uri="{FF2B5EF4-FFF2-40B4-BE49-F238E27FC236}">
              <a16:creationId xmlns:a16="http://schemas.microsoft.com/office/drawing/2014/main" id="{00000000-0008-0000-0100-0000B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6" name="Text Box 7">
          <a:extLst>
            <a:ext uri="{FF2B5EF4-FFF2-40B4-BE49-F238E27FC236}">
              <a16:creationId xmlns:a16="http://schemas.microsoft.com/office/drawing/2014/main" id="{00000000-0008-0000-0100-0000C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7" name="Text Box 7">
          <a:extLst>
            <a:ext uri="{FF2B5EF4-FFF2-40B4-BE49-F238E27FC236}">
              <a16:creationId xmlns:a16="http://schemas.microsoft.com/office/drawing/2014/main" id="{00000000-0008-0000-0100-0000C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8" name="Text Box 7">
          <a:extLst>
            <a:ext uri="{FF2B5EF4-FFF2-40B4-BE49-F238E27FC236}">
              <a16:creationId xmlns:a16="http://schemas.microsoft.com/office/drawing/2014/main" id="{00000000-0008-0000-0100-0000C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39" name="Text Box 7">
          <a:extLst>
            <a:ext uri="{FF2B5EF4-FFF2-40B4-BE49-F238E27FC236}">
              <a16:creationId xmlns:a16="http://schemas.microsoft.com/office/drawing/2014/main" id="{00000000-0008-0000-0100-0000C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0" name="Text Box 7">
          <a:extLst>
            <a:ext uri="{FF2B5EF4-FFF2-40B4-BE49-F238E27FC236}">
              <a16:creationId xmlns:a16="http://schemas.microsoft.com/office/drawing/2014/main" id="{00000000-0008-0000-0100-0000C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1" name="Text Box 7">
          <a:extLst>
            <a:ext uri="{FF2B5EF4-FFF2-40B4-BE49-F238E27FC236}">
              <a16:creationId xmlns:a16="http://schemas.microsoft.com/office/drawing/2014/main" id="{00000000-0008-0000-0100-0000C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2" name="Text Box 7">
          <a:extLst>
            <a:ext uri="{FF2B5EF4-FFF2-40B4-BE49-F238E27FC236}">
              <a16:creationId xmlns:a16="http://schemas.microsoft.com/office/drawing/2014/main" id="{00000000-0008-0000-0100-0000C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3" name="Text Box 7">
          <a:extLst>
            <a:ext uri="{FF2B5EF4-FFF2-40B4-BE49-F238E27FC236}">
              <a16:creationId xmlns:a16="http://schemas.microsoft.com/office/drawing/2014/main" id="{00000000-0008-0000-0100-0000C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4" name="Text Box 7">
          <a:extLst>
            <a:ext uri="{FF2B5EF4-FFF2-40B4-BE49-F238E27FC236}">
              <a16:creationId xmlns:a16="http://schemas.microsoft.com/office/drawing/2014/main" id="{00000000-0008-0000-0100-0000C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5" name="Text Box 7">
          <a:extLst>
            <a:ext uri="{FF2B5EF4-FFF2-40B4-BE49-F238E27FC236}">
              <a16:creationId xmlns:a16="http://schemas.microsoft.com/office/drawing/2014/main" id="{00000000-0008-0000-0100-0000C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6" name="Text Box 7">
          <a:extLst>
            <a:ext uri="{FF2B5EF4-FFF2-40B4-BE49-F238E27FC236}">
              <a16:creationId xmlns:a16="http://schemas.microsoft.com/office/drawing/2014/main" id="{00000000-0008-0000-0100-0000C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7" name="Text Box 7">
          <a:extLst>
            <a:ext uri="{FF2B5EF4-FFF2-40B4-BE49-F238E27FC236}">
              <a16:creationId xmlns:a16="http://schemas.microsoft.com/office/drawing/2014/main" id="{00000000-0008-0000-0100-0000C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8" name="Text Box 7">
          <a:extLst>
            <a:ext uri="{FF2B5EF4-FFF2-40B4-BE49-F238E27FC236}">
              <a16:creationId xmlns:a16="http://schemas.microsoft.com/office/drawing/2014/main" id="{00000000-0008-0000-0100-0000C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49" name="Text Box 7">
          <a:extLst>
            <a:ext uri="{FF2B5EF4-FFF2-40B4-BE49-F238E27FC236}">
              <a16:creationId xmlns:a16="http://schemas.microsoft.com/office/drawing/2014/main" id="{00000000-0008-0000-0100-0000C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0" name="Text Box 7">
          <a:extLst>
            <a:ext uri="{FF2B5EF4-FFF2-40B4-BE49-F238E27FC236}">
              <a16:creationId xmlns:a16="http://schemas.microsoft.com/office/drawing/2014/main" id="{00000000-0008-0000-0100-0000C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1" name="Text Box 7">
          <a:extLst>
            <a:ext uri="{FF2B5EF4-FFF2-40B4-BE49-F238E27FC236}">
              <a16:creationId xmlns:a16="http://schemas.microsoft.com/office/drawing/2014/main" id="{00000000-0008-0000-0100-0000C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2" name="Text Box 7">
          <a:extLst>
            <a:ext uri="{FF2B5EF4-FFF2-40B4-BE49-F238E27FC236}">
              <a16:creationId xmlns:a16="http://schemas.microsoft.com/office/drawing/2014/main" id="{00000000-0008-0000-0100-0000D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3" name="Text Box 7">
          <a:extLst>
            <a:ext uri="{FF2B5EF4-FFF2-40B4-BE49-F238E27FC236}">
              <a16:creationId xmlns:a16="http://schemas.microsoft.com/office/drawing/2014/main" id="{00000000-0008-0000-0100-0000D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4" name="Text Box 7">
          <a:extLst>
            <a:ext uri="{FF2B5EF4-FFF2-40B4-BE49-F238E27FC236}">
              <a16:creationId xmlns:a16="http://schemas.microsoft.com/office/drawing/2014/main" id="{00000000-0008-0000-0100-0000D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5" name="Text Box 7">
          <a:extLst>
            <a:ext uri="{FF2B5EF4-FFF2-40B4-BE49-F238E27FC236}">
              <a16:creationId xmlns:a16="http://schemas.microsoft.com/office/drawing/2014/main" id="{00000000-0008-0000-0100-0000D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6" name="Text Box 7">
          <a:extLst>
            <a:ext uri="{FF2B5EF4-FFF2-40B4-BE49-F238E27FC236}">
              <a16:creationId xmlns:a16="http://schemas.microsoft.com/office/drawing/2014/main" id="{00000000-0008-0000-0100-0000D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7" name="Text Box 7">
          <a:extLst>
            <a:ext uri="{FF2B5EF4-FFF2-40B4-BE49-F238E27FC236}">
              <a16:creationId xmlns:a16="http://schemas.microsoft.com/office/drawing/2014/main" id="{00000000-0008-0000-0100-0000D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8" name="Text Box 7">
          <a:extLst>
            <a:ext uri="{FF2B5EF4-FFF2-40B4-BE49-F238E27FC236}">
              <a16:creationId xmlns:a16="http://schemas.microsoft.com/office/drawing/2014/main" id="{00000000-0008-0000-0100-0000D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59" name="Text Box 7">
          <a:extLst>
            <a:ext uri="{FF2B5EF4-FFF2-40B4-BE49-F238E27FC236}">
              <a16:creationId xmlns:a16="http://schemas.microsoft.com/office/drawing/2014/main" id="{00000000-0008-0000-0100-0000D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0" name="Text Box 7">
          <a:extLst>
            <a:ext uri="{FF2B5EF4-FFF2-40B4-BE49-F238E27FC236}">
              <a16:creationId xmlns:a16="http://schemas.microsoft.com/office/drawing/2014/main" id="{00000000-0008-0000-0100-0000D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1" name="Text Box 7">
          <a:extLst>
            <a:ext uri="{FF2B5EF4-FFF2-40B4-BE49-F238E27FC236}">
              <a16:creationId xmlns:a16="http://schemas.microsoft.com/office/drawing/2014/main" id="{00000000-0008-0000-0100-0000D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2" name="Text Box 7">
          <a:extLst>
            <a:ext uri="{FF2B5EF4-FFF2-40B4-BE49-F238E27FC236}">
              <a16:creationId xmlns:a16="http://schemas.microsoft.com/office/drawing/2014/main" id="{00000000-0008-0000-0100-0000D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3" name="Text Box 7">
          <a:extLst>
            <a:ext uri="{FF2B5EF4-FFF2-40B4-BE49-F238E27FC236}">
              <a16:creationId xmlns:a16="http://schemas.microsoft.com/office/drawing/2014/main" id="{00000000-0008-0000-0100-0000D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4" name="Text Box 7">
          <a:extLst>
            <a:ext uri="{FF2B5EF4-FFF2-40B4-BE49-F238E27FC236}">
              <a16:creationId xmlns:a16="http://schemas.microsoft.com/office/drawing/2014/main" id="{00000000-0008-0000-0100-0000D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5" name="Text Box 7">
          <a:extLst>
            <a:ext uri="{FF2B5EF4-FFF2-40B4-BE49-F238E27FC236}">
              <a16:creationId xmlns:a16="http://schemas.microsoft.com/office/drawing/2014/main" id="{00000000-0008-0000-0100-0000D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6" name="Text Box 7">
          <a:extLst>
            <a:ext uri="{FF2B5EF4-FFF2-40B4-BE49-F238E27FC236}">
              <a16:creationId xmlns:a16="http://schemas.microsoft.com/office/drawing/2014/main" id="{00000000-0008-0000-0100-0000D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7" name="Text Box 7">
          <a:extLst>
            <a:ext uri="{FF2B5EF4-FFF2-40B4-BE49-F238E27FC236}">
              <a16:creationId xmlns:a16="http://schemas.microsoft.com/office/drawing/2014/main" id="{00000000-0008-0000-0100-0000D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8" name="Text Box 7">
          <a:extLst>
            <a:ext uri="{FF2B5EF4-FFF2-40B4-BE49-F238E27FC236}">
              <a16:creationId xmlns:a16="http://schemas.microsoft.com/office/drawing/2014/main" id="{00000000-0008-0000-0100-0000E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69" name="Text Box 7">
          <a:extLst>
            <a:ext uri="{FF2B5EF4-FFF2-40B4-BE49-F238E27FC236}">
              <a16:creationId xmlns:a16="http://schemas.microsoft.com/office/drawing/2014/main" id="{00000000-0008-0000-0100-0000E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0" name="Text Box 7">
          <a:extLst>
            <a:ext uri="{FF2B5EF4-FFF2-40B4-BE49-F238E27FC236}">
              <a16:creationId xmlns:a16="http://schemas.microsoft.com/office/drawing/2014/main" id="{00000000-0008-0000-0100-0000E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1" name="Text Box 7">
          <a:extLst>
            <a:ext uri="{FF2B5EF4-FFF2-40B4-BE49-F238E27FC236}">
              <a16:creationId xmlns:a16="http://schemas.microsoft.com/office/drawing/2014/main" id="{00000000-0008-0000-0100-0000E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2" name="Text Box 7">
          <a:extLst>
            <a:ext uri="{FF2B5EF4-FFF2-40B4-BE49-F238E27FC236}">
              <a16:creationId xmlns:a16="http://schemas.microsoft.com/office/drawing/2014/main" id="{00000000-0008-0000-0100-0000E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3" name="Text Box 7">
          <a:extLst>
            <a:ext uri="{FF2B5EF4-FFF2-40B4-BE49-F238E27FC236}">
              <a16:creationId xmlns:a16="http://schemas.microsoft.com/office/drawing/2014/main" id="{00000000-0008-0000-0100-0000E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4" name="Text Box 7">
          <a:extLst>
            <a:ext uri="{FF2B5EF4-FFF2-40B4-BE49-F238E27FC236}">
              <a16:creationId xmlns:a16="http://schemas.microsoft.com/office/drawing/2014/main" id="{00000000-0008-0000-0100-0000E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5" name="Text Box 7">
          <a:extLst>
            <a:ext uri="{FF2B5EF4-FFF2-40B4-BE49-F238E27FC236}">
              <a16:creationId xmlns:a16="http://schemas.microsoft.com/office/drawing/2014/main" id="{00000000-0008-0000-0100-0000E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6" name="Text Box 7">
          <a:extLst>
            <a:ext uri="{FF2B5EF4-FFF2-40B4-BE49-F238E27FC236}">
              <a16:creationId xmlns:a16="http://schemas.microsoft.com/office/drawing/2014/main" id="{00000000-0008-0000-0100-0000E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7" name="Text Box 7">
          <a:extLst>
            <a:ext uri="{FF2B5EF4-FFF2-40B4-BE49-F238E27FC236}">
              <a16:creationId xmlns:a16="http://schemas.microsoft.com/office/drawing/2014/main" id="{00000000-0008-0000-0100-0000E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8" name="Text Box 7">
          <a:extLst>
            <a:ext uri="{FF2B5EF4-FFF2-40B4-BE49-F238E27FC236}">
              <a16:creationId xmlns:a16="http://schemas.microsoft.com/office/drawing/2014/main" id="{00000000-0008-0000-0100-0000E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79" name="Text Box 7">
          <a:extLst>
            <a:ext uri="{FF2B5EF4-FFF2-40B4-BE49-F238E27FC236}">
              <a16:creationId xmlns:a16="http://schemas.microsoft.com/office/drawing/2014/main" id="{00000000-0008-0000-0100-0000E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0" name="Text Box 7">
          <a:extLst>
            <a:ext uri="{FF2B5EF4-FFF2-40B4-BE49-F238E27FC236}">
              <a16:creationId xmlns:a16="http://schemas.microsoft.com/office/drawing/2014/main" id="{00000000-0008-0000-0100-0000E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1" name="Text Box 7">
          <a:extLst>
            <a:ext uri="{FF2B5EF4-FFF2-40B4-BE49-F238E27FC236}">
              <a16:creationId xmlns:a16="http://schemas.microsoft.com/office/drawing/2014/main" id="{00000000-0008-0000-0100-0000E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2" name="Text Box 7">
          <a:extLst>
            <a:ext uri="{FF2B5EF4-FFF2-40B4-BE49-F238E27FC236}">
              <a16:creationId xmlns:a16="http://schemas.microsoft.com/office/drawing/2014/main" id="{00000000-0008-0000-0100-0000E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3" name="Text Box 7">
          <a:extLst>
            <a:ext uri="{FF2B5EF4-FFF2-40B4-BE49-F238E27FC236}">
              <a16:creationId xmlns:a16="http://schemas.microsoft.com/office/drawing/2014/main" id="{00000000-0008-0000-0100-0000E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4" name="Text Box 7">
          <a:extLst>
            <a:ext uri="{FF2B5EF4-FFF2-40B4-BE49-F238E27FC236}">
              <a16:creationId xmlns:a16="http://schemas.microsoft.com/office/drawing/2014/main" id="{00000000-0008-0000-0100-0000F0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5" name="Text Box 7">
          <a:extLst>
            <a:ext uri="{FF2B5EF4-FFF2-40B4-BE49-F238E27FC236}">
              <a16:creationId xmlns:a16="http://schemas.microsoft.com/office/drawing/2014/main" id="{00000000-0008-0000-0100-0000F1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6" name="Text Box 7">
          <a:extLst>
            <a:ext uri="{FF2B5EF4-FFF2-40B4-BE49-F238E27FC236}">
              <a16:creationId xmlns:a16="http://schemas.microsoft.com/office/drawing/2014/main" id="{00000000-0008-0000-0100-0000F2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7" name="Text Box 7">
          <a:extLst>
            <a:ext uri="{FF2B5EF4-FFF2-40B4-BE49-F238E27FC236}">
              <a16:creationId xmlns:a16="http://schemas.microsoft.com/office/drawing/2014/main" id="{00000000-0008-0000-0100-0000F3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8" name="Text Box 7">
          <a:extLst>
            <a:ext uri="{FF2B5EF4-FFF2-40B4-BE49-F238E27FC236}">
              <a16:creationId xmlns:a16="http://schemas.microsoft.com/office/drawing/2014/main" id="{00000000-0008-0000-0100-0000F4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89" name="Text Box 7">
          <a:extLst>
            <a:ext uri="{FF2B5EF4-FFF2-40B4-BE49-F238E27FC236}">
              <a16:creationId xmlns:a16="http://schemas.microsoft.com/office/drawing/2014/main" id="{00000000-0008-0000-0100-0000F5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0" name="Text Box 7">
          <a:extLst>
            <a:ext uri="{FF2B5EF4-FFF2-40B4-BE49-F238E27FC236}">
              <a16:creationId xmlns:a16="http://schemas.microsoft.com/office/drawing/2014/main" id="{00000000-0008-0000-0100-0000F6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1" name="Text Box 7">
          <a:extLst>
            <a:ext uri="{FF2B5EF4-FFF2-40B4-BE49-F238E27FC236}">
              <a16:creationId xmlns:a16="http://schemas.microsoft.com/office/drawing/2014/main" id="{00000000-0008-0000-0100-0000F7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2" name="Text Box 7">
          <a:extLst>
            <a:ext uri="{FF2B5EF4-FFF2-40B4-BE49-F238E27FC236}">
              <a16:creationId xmlns:a16="http://schemas.microsoft.com/office/drawing/2014/main" id="{00000000-0008-0000-0100-0000F8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3" name="Text Box 7">
          <a:extLst>
            <a:ext uri="{FF2B5EF4-FFF2-40B4-BE49-F238E27FC236}">
              <a16:creationId xmlns:a16="http://schemas.microsoft.com/office/drawing/2014/main" id="{00000000-0008-0000-0100-0000F9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4" name="Text Box 7">
          <a:extLst>
            <a:ext uri="{FF2B5EF4-FFF2-40B4-BE49-F238E27FC236}">
              <a16:creationId xmlns:a16="http://schemas.microsoft.com/office/drawing/2014/main" id="{00000000-0008-0000-0100-0000FA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5" name="Text Box 7">
          <a:extLst>
            <a:ext uri="{FF2B5EF4-FFF2-40B4-BE49-F238E27FC236}">
              <a16:creationId xmlns:a16="http://schemas.microsoft.com/office/drawing/2014/main" id="{00000000-0008-0000-0100-0000FB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6" name="Text Box 7">
          <a:extLst>
            <a:ext uri="{FF2B5EF4-FFF2-40B4-BE49-F238E27FC236}">
              <a16:creationId xmlns:a16="http://schemas.microsoft.com/office/drawing/2014/main" id="{00000000-0008-0000-0100-0000FC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7" name="Text Box 7">
          <a:extLst>
            <a:ext uri="{FF2B5EF4-FFF2-40B4-BE49-F238E27FC236}">
              <a16:creationId xmlns:a16="http://schemas.microsoft.com/office/drawing/2014/main" id="{00000000-0008-0000-0100-0000FD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8" name="Text Box 7">
          <a:extLst>
            <a:ext uri="{FF2B5EF4-FFF2-40B4-BE49-F238E27FC236}">
              <a16:creationId xmlns:a16="http://schemas.microsoft.com/office/drawing/2014/main" id="{00000000-0008-0000-0100-0000FE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799" name="Text Box 7">
          <a:extLst>
            <a:ext uri="{FF2B5EF4-FFF2-40B4-BE49-F238E27FC236}">
              <a16:creationId xmlns:a16="http://schemas.microsoft.com/office/drawing/2014/main" id="{00000000-0008-0000-0100-0000FF31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0" name="Text Box 7">
          <a:extLst>
            <a:ext uri="{FF2B5EF4-FFF2-40B4-BE49-F238E27FC236}">
              <a16:creationId xmlns:a16="http://schemas.microsoft.com/office/drawing/2014/main" id="{00000000-0008-0000-0100-000000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1" name="Text Box 7">
          <a:extLst>
            <a:ext uri="{FF2B5EF4-FFF2-40B4-BE49-F238E27FC236}">
              <a16:creationId xmlns:a16="http://schemas.microsoft.com/office/drawing/2014/main" id="{00000000-0008-0000-0100-000001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2" name="Text Box 7">
          <a:extLst>
            <a:ext uri="{FF2B5EF4-FFF2-40B4-BE49-F238E27FC236}">
              <a16:creationId xmlns:a16="http://schemas.microsoft.com/office/drawing/2014/main" id="{00000000-0008-0000-0100-000002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3" name="Text Box 7">
          <a:extLst>
            <a:ext uri="{FF2B5EF4-FFF2-40B4-BE49-F238E27FC236}">
              <a16:creationId xmlns:a16="http://schemas.microsoft.com/office/drawing/2014/main" id="{00000000-0008-0000-0100-000003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4" name="Text Box 7">
          <a:extLst>
            <a:ext uri="{FF2B5EF4-FFF2-40B4-BE49-F238E27FC236}">
              <a16:creationId xmlns:a16="http://schemas.microsoft.com/office/drawing/2014/main" id="{00000000-0008-0000-0100-000004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5" name="Text Box 7">
          <a:extLst>
            <a:ext uri="{FF2B5EF4-FFF2-40B4-BE49-F238E27FC236}">
              <a16:creationId xmlns:a16="http://schemas.microsoft.com/office/drawing/2014/main" id="{00000000-0008-0000-0100-000005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6" name="Text Box 7">
          <a:extLst>
            <a:ext uri="{FF2B5EF4-FFF2-40B4-BE49-F238E27FC236}">
              <a16:creationId xmlns:a16="http://schemas.microsoft.com/office/drawing/2014/main" id="{00000000-0008-0000-0100-000006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7" name="Text Box 7">
          <a:extLst>
            <a:ext uri="{FF2B5EF4-FFF2-40B4-BE49-F238E27FC236}">
              <a16:creationId xmlns:a16="http://schemas.microsoft.com/office/drawing/2014/main" id="{00000000-0008-0000-0100-000007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8" name="Text Box 7">
          <a:extLst>
            <a:ext uri="{FF2B5EF4-FFF2-40B4-BE49-F238E27FC236}">
              <a16:creationId xmlns:a16="http://schemas.microsoft.com/office/drawing/2014/main" id="{00000000-0008-0000-0100-000008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09" name="Text Box 7">
          <a:extLst>
            <a:ext uri="{FF2B5EF4-FFF2-40B4-BE49-F238E27FC236}">
              <a16:creationId xmlns:a16="http://schemas.microsoft.com/office/drawing/2014/main" id="{00000000-0008-0000-0100-000009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0" name="Text Box 7">
          <a:extLst>
            <a:ext uri="{FF2B5EF4-FFF2-40B4-BE49-F238E27FC236}">
              <a16:creationId xmlns:a16="http://schemas.microsoft.com/office/drawing/2014/main" id="{00000000-0008-0000-0100-00000A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1" name="Text Box 7">
          <a:extLst>
            <a:ext uri="{FF2B5EF4-FFF2-40B4-BE49-F238E27FC236}">
              <a16:creationId xmlns:a16="http://schemas.microsoft.com/office/drawing/2014/main" id="{00000000-0008-0000-0100-00000B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2" name="Text Box 7">
          <a:extLst>
            <a:ext uri="{FF2B5EF4-FFF2-40B4-BE49-F238E27FC236}">
              <a16:creationId xmlns:a16="http://schemas.microsoft.com/office/drawing/2014/main" id="{00000000-0008-0000-0100-00000C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3" name="Text Box 7">
          <a:extLst>
            <a:ext uri="{FF2B5EF4-FFF2-40B4-BE49-F238E27FC236}">
              <a16:creationId xmlns:a16="http://schemas.microsoft.com/office/drawing/2014/main" id="{00000000-0008-0000-0100-00000D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4" name="Text Box 7">
          <a:extLst>
            <a:ext uri="{FF2B5EF4-FFF2-40B4-BE49-F238E27FC236}">
              <a16:creationId xmlns:a16="http://schemas.microsoft.com/office/drawing/2014/main" id="{00000000-0008-0000-0100-00000E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5" name="Text Box 7">
          <a:extLst>
            <a:ext uri="{FF2B5EF4-FFF2-40B4-BE49-F238E27FC236}">
              <a16:creationId xmlns:a16="http://schemas.microsoft.com/office/drawing/2014/main" id="{00000000-0008-0000-0100-00000F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6" name="Text Box 7">
          <a:extLst>
            <a:ext uri="{FF2B5EF4-FFF2-40B4-BE49-F238E27FC236}">
              <a16:creationId xmlns:a16="http://schemas.microsoft.com/office/drawing/2014/main" id="{00000000-0008-0000-0100-000010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7" name="Text Box 7">
          <a:extLst>
            <a:ext uri="{FF2B5EF4-FFF2-40B4-BE49-F238E27FC236}">
              <a16:creationId xmlns:a16="http://schemas.microsoft.com/office/drawing/2014/main" id="{00000000-0008-0000-0100-000011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8" name="Text Box 7">
          <a:extLst>
            <a:ext uri="{FF2B5EF4-FFF2-40B4-BE49-F238E27FC236}">
              <a16:creationId xmlns:a16="http://schemas.microsoft.com/office/drawing/2014/main" id="{00000000-0008-0000-0100-000012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19" name="Text Box 7">
          <a:extLst>
            <a:ext uri="{FF2B5EF4-FFF2-40B4-BE49-F238E27FC236}">
              <a16:creationId xmlns:a16="http://schemas.microsoft.com/office/drawing/2014/main" id="{00000000-0008-0000-0100-000013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0" name="Text Box 7">
          <a:extLst>
            <a:ext uri="{FF2B5EF4-FFF2-40B4-BE49-F238E27FC236}">
              <a16:creationId xmlns:a16="http://schemas.microsoft.com/office/drawing/2014/main" id="{00000000-0008-0000-0100-000014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1" name="Text Box 7">
          <a:extLst>
            <a:ext uri="{FF2B5EF4-FFF2-40B4-BE49-F238E27FC236}">
              <a16:creationId xmlns:a16="http://schemas.microsoft.com/office/drawing/2014/main" id="{00000000-0008-0000-0100-000015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2" name="Text Box 7">
          <a:extLst>
            <a:ext uri="{FF2B5EF4-FFF2-40B4-BE49-F238E27FC236}">
              <a16:creationId xmlns:a16="http://schemas.microsoft.com/office/drawing/2014/main" id="{00000000-0008-0000-0100-000016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3" name="Text Box 7">
          <a:extLst>
            <a:ext uri="{FF2B5EF4-FFF2-40B4-BE49-F238E27FC236}">
              <a16:creationId xmlns:a16="http://schemas.microsoft.com/office/drawing/2014/main" id="{00000000-0008-0000-0100-000017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4" name="Text Box 7">
          <a:extLst>
            <a:ext uri="{FF2B5EF4-FFF2-40B4-BE49-F238E27FC236}">
              <a16:creationId xmlns:a16="http://schemas.microsoft.com/office/drawing/2014/main" id="{00000000-0008-0000-0100-000018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5" name="Text Box 7">
          <a:extLst>
            <a:ext uri="{FF2B5EF4-FFF2-40B4-BE49-F238E27FC236}">
              <a16:creationId xmlns:a16="http://schemas.microsoft.com/office/drawing/2014/main" id="{00000000-0008-0000-0100-000019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6" name="Text Box 7">
          <a:extLst>
            <a:ext uri="{FF2B5EF4-FFF2-40B4-BE49-F238E27FC236}">
              <a16:creationId xmlns:a16="http://schemas.microsoft.com/office/drawing/2014/main" id="{00000000-0008-0000-0100-00001A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7" name="Text Box 7">
          <a:extLst>
            <a:ext uri="{FF2B5EF4-FFF2-40B4-BE49-F238E27FC236}">
              <a16:creationId xmlns:a16="http://schemas.microsoft.com/office/drawing/2014/main" id="{00000000-0008-0000-0100-00001B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8" name="Text Box 7">
          <a:extLst>
            <a:ext uri="{FF2B5EF4-FFF2-40B4-BE49-F238E27FC236}">
              <a16:creationId xmlns:a16="http://schemas.microsoft.com/office/drawing/2014/main" id="{00000000-0008-0000-0100-00001C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29" name="Text Box 7">
          <a:extLst>
            <a:ext uri="{FF2B5EF4-FFF2-40B4-BE49-F238E27FC236}">
              <a16:creationId xmlns:a16="http://schemas.microsoft.com/office/drawing/2014/main" id="{00000000-0008-0000-0100-00001D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0" name="Text Box 7">
          <a:extLst>
            <a:ext uri="{FF2B5EF4-FFF2-40B4-BE49-F238E27FC236}">
              <a16:creationId xmlns:a16="http://schemas.microsoft.com/office/drawing/2014/main" id="{00000000-0008-0000-0100-00001E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1" name="Text Box 7">
          <a:extLst>
            <a:ext uri="{FF2B5EF4-FFF2-40B4-BE49-F238E27FC236}">
              <a16:creationId xmlns:a16="http://schemas.microsoft.com/office/drawing/2014/main" id="{00000000-0008-0000-0100-00001F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2" name="Text Box 7">
          <a:extLst>
            <a:ext uri="{FF2B5EF4-FFF2-40B4-BE49-F238E27FC236}">
              <a16:creationId xmlns:a16="http://schemas.microsoft.com/office/drawing/2014/main" id="{00000000-0008-0000-0100-000020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3" name="Text Box 7">
          <a:extLst>
            <a:ext uri="{FF2B5EF4-FFF2-40B4-BE49-F238E27FC236}">
              <a16:creationId xmlns:a16="http://schemas.microsoft.com/office/drawing/2014/main" id="{00000000-0008-0000-0100-000021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4" name="Text Box 7">
          <a:extLst>
            <a:ext uri="{FF2B5EF4-FFF2-40B4-BE49-F238E27FC236}">
              <a16:creationId xmlns:a16="http://schemas.microsoft.com/office/drawing/2014/main" id="{00000000-0008-0000-0100-000022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5" name="Text Box 7">
          <a:extLst>
            <a:ext uri="{FF2B5EF4-FFF2-40B4-BE49-F238E27FC236}">
              <a16:creationId xmlns:a16="http://schemas.microsoft.com/office/drawing/2014/main" id="{00000000-0008-0000-0100-000023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6" name="Text Box 7">
          <a:extLst>
            <a:ext uri="{FF2B5EF4-FFF2-40B4-BE49-F238E27FC236}">
              <a16:creationId xmlns:a16="http://schemas.microsoft.com/office/drawing/2014/main" id="{00000000-0008-0000-0100-000024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7" name="Text Box 7">
          <a:extLst>
            <a:ext uri="{FF2B5EF4-FFF2-40B4-BE49-F238E27FC236}">
              <a16:creationId xmlns:a16="http://schemas.microsoft.com/office/drawing/2014/main" id="{00000000-0008-0000-0100-000025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8" name="Text Box 7">
          <a:extLst>
            <a:ext uri="{FF2B5EF4-FFF2-40B4-BE49-F238E27FC236}">
              <a16:creationId xmlns:a16="http://schemas.microsoft.com/office/drawing/2014/main" id="{00000000-0008-0000-0100-000026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39" name="Text Box 7">
          <a:extLst>
            <a:ext uri="{FF2B5EF4-FFF2-40B4-BE49-F238E27FC236}">
              <a16:creationId xmlns:a16="http://schemas.microsoft.com/office/drawing/2014/main" id="{00000000-0008-0000-0100-000027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0" name="Text Box 7">
          <a:extLst>
            <a:ext uri="{FF2B5EF4-FFF2-40B4-BE49-F238E27FC236}">
              <a16:creationId xmlns:a16="http://schemas.microsoft.com/office/drawing/2014/main" id="{00000000-0008-0000-0100-000028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1" name="Text Box 7">
          <a:extLst>
            <a:ext uri="{FF2B5EF4-FFF2-40B4-BE49-F238E27FC236}">
              <a16:creationId xmlns:a16="http://schemas.microsoft.com/office/drawing/2014/main" id="{00000000-0008-0000-0100-000029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2" name="Text Box 7">
          <a:extLst>
            <a:ext uri="{FF2B5EF4-FFF2-40B4-BE49-F238E27FC236}">
              <a16:creationId xmlns:a16="http://schemas.microsoft.com/office/drawing/2014/main" id="{00000000-0008-0000-0100-00002A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3" name="Text Box 7">
          <a:extLst>
            <a:ext uri="{FF2B5EF4-FFF2-40B4-BE49-F238E27FC236}">
              <a16:creationId xmlns:a16="http://schemas.microsoft.com/office/drawing/2014/main" id="{00000000-0008-0000-0100-00002B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4" name="Text Box 7">
          <a:extLst>
            <a:ext uri="{FF2B5EF4-FFF2-40B4-BE49-F238E27FC236}">
              <a16:creationId xmlns:a16="http://schemas.microsoft.com/office/drawing/2014/main" id="{00000000-0008-0000-0100-00002C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5" name="Text Box 7">
          <a:extLst>
            <a:ext uri="{FF2B5EF4-FFF2-40B4-BE49-F238E27FC236}">
              <a16:creationId xmlns:a16="http://schemas.microsoft.com/office/drawing/2014/main" id="{00000000-0008-0000-0100-00002D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6" name="Text Box 7">
          <a:extLst>
            <a:ext uri="{FF2B5EF4-FFF2-40B4-BE49-F238E27FC236}">
              <a16:creationId xmlns:a16="http://schemas.microsoft.com/office/drawing/2014/main" id="{00000000-0008-0000-0100-00002E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7" name="Text Box 7">
          <a:extLst>
            <a:ext uri="{FF2B5EF4-FFF2-40B4-BE49-F238E27FC236}">
              <a16:creationId xmlns:a16="http://schemas.microsoft.com/office/drawing/2014/main" id="{00000000-0008-0000-0100-00002F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8" name="Text Box 7">
          <a:extLst>
            <a:ext uri="{FF2B5EF4-FFF2-40B4-BE49-F238E27FC236}">
              <a16:creationId xmlns:a16="http://schemas.microsoft.com/office/drawing/2014/main" id="{00000000-0008-0000-0100-000030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49" name="Text Box 7">
          <a:extLst>
            <a:ext uri="{FF2B5EF4-FFF2-40B4-BE49-F238E27FC236}">
              <a16:creationId xmlns:a16="http://schemas.microsoft.com/office/drawing/2014/main" id="{00000000-0008-0000-0100-000031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50" name="Text Box 7">
          <a:extLst>
            <a:ext uri="{FF2B5EF4-FFF2-40B4-BE49-F238E27FC236}">
              <a16:creationId xmlns:a16="http://schemas.microsoft.com/office/drawing/2014/main" id="{00000000-0008-0000-0100-000032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51" name="Text Box 7">
          <a:extLst>
            <a:ext uri="{FF2B5EF4-FFF2-40B4-BE49-F238E27FC236}">
              <a16:creationId xmlns:a16="http://schemas.microsoft.com/office/drawing/2014/main" id="{00000000-0008-0000-0100-000033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52" name="Text Box 7">
          <a:extLst>
            <a:ext uri="{FF2B5EF4-FFF2-40B4-BE49-F238E27FC236}">
              <a16:creationId xmlns:a16="http://schemas.microsoft.com/office/drawing/2014/main" id="{00000000-0008-0000-0100-000034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53" name="Text Box 7">
          <a:extLst>
            <a:ext uri="{FF2B5EF4-FFF2-40B4-BE49-F238E27FC236}">
              <a16:creationId xmlns:a16="http://schemas.microsoft.com/office/drawing/2014/main" id="{00000000-0008-0000-0100-000035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54" name="Text Box 7">
          <a:extLst>
            <a:ext uri="{FF2B5EF4-FFF2-40B4-BE49-F238E27FC236}">
              <a16:creationId xmlns:a16="http://schemas.microsoft.com/office/drawing/2014/main" id="{00000000-0008-0000-0100-000036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246</xdr:rowOff>
    </xdr:from>
    <xdr:to>
      <xdr:col>19</xdr:col>
      <xdr:colOff>1155990</xdr:colOff>
      <xdr:row>18</xdr:row>
      <xdr:rowOff>246</xdr:rowOff>
    </xdr:to>
    <xdr:sp macro="[1]!mostrarControlesExistentes" textlink="">
      <xdr:nvSpPr>
        <xdr:cNvPr id="12855" name="Text Box 7">
          <a:extLst>
            <a:ext uri="{FF2B5EF4-FFF2-40B4-BE49-F238E27FC236}">
              <a16:creationId xmlns:a16="http://schemas.microsoft.com/office/drawing/2014/main" id="{00000000-0008-0000-0100-0000373200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200271</xdr:rowOff>
    </xdr:from>
    <xdr:to>
      <xdr:col>19</xdr:col>
      <xdr:colOff>1155990</xdr:colOff>
      <xdr:row>17</xdr:row>
      <xdr:rowOff>200271</xdr:rowOff>
    </xdr:to>
    <xdr:sp macro="[1]!mostrarControlesExistentes" textlink="">
      <xdr:nvSpPr>
        <xdr:cNvPr id="12856" name="Text Box 7">
          <a:extLst>
            <a:ext uri="{FF2B5EF4-FFF2-40B4-BE49-F238E27FC236}">
              <a16:creationId xmlns:a16="http://schemas.microsoft.com/office/drawing/2014/main" id="{00000000-0008-0000-0100-000038320000}"/>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57" name="Text Box 7">
          <a:extLst>
            <a:ext uri="{FF2B5EF4-FFF2-40B4-BE49-F238E27FC236}">
              <a16:creationId xmlns:a16="http://schemas.microsoft.com/office/drawing/2014/main" id="{00000000-0008-0000-0100-00003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58" name="Text Box 7">
          <a:extLst>
            <a:ext uri="{FF2B5EF4-FFF2-40B4-BE49-F238E27FC236}">
              <a16:creationId xmlns:a16="http://schemas.microsoft.com/office/drawing/2014/main" id="{00000000-0008-0000-0100-00003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59" name="Text Box 7">
          <a:extLst>
            <a:ext uri="{FF2B5EF4-FFF2-40B4-BE49-F238E27FC236}">
              <a16:creationId xmlns:a16="http://schemas.microsoft.com/office/drawing/2014/main" id="{00000000-0008-0000-0100-00003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0" name="Text Box 7">
          <a:extLst>
            <a:ext uri="{FF2B5EF4-FFF2-40B4-BE49-F238E27FC236}">
              <a16:creationId xmlns:a16="http://schemas.microsoft.com/office/drawing/2014/main" id="{00000000-0008-0000-0100-00003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1" name="Text Box 7">
          <a:extLst>
            <a:ext uri="{FF2B5EF4-FFF2-40B4-BE49-F238E27FC236}">
              <a16:creationId xmlns:a16="http://schemas.microsoft.com/office/drawing/2014/main" id="{00000000-0008-0000-0100-00003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2" name="Text Box 7">
          <a:extLst>
            <a:ext uri="{FF2B5EF4-FFF2-40B4-BE49-F238E27FC236}">
              <a16:creationId xmlns:a16="http://schemas.microsoft.com/office/drawing/2014/main" id="{00000000-0008-0000-0100-00003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3" name="Text Box 7">
          <a:extLst>
            <a:ext uri="{FF2B5EF4-FFF2-40B4-BE49-F238E27FC236}">
              <a16:creationId xmlns:a16="http://schemas.microsoft.com/office/drawing/2014/main" id="{00000000-0008-0000-0100-00003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4" name="Text Box 7">
          <a:extLst>
            <a:ext uri="{FF2B5EF4-FFF2-40B4-BE49-F238E27FC236}">
              <a16:creationId xmlns:a16="http://schemas.microsoft.com/office/drawing/2014/main" id="{00000000-0008-0000-0100-00004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5" name="Text Box 7">
          <a:extLst>
            <a:ext uri="{FF2B5EF4-FFF2-40B4-BE49-F238E27FC236}">
              <a16:creationId xmlns:a16="http://schemas.microsoft.com/office/drawing/2014/main" id="{00000000-0008-0000-0100-00004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6" name="Text Box 7">
          <a:extLst>
            <a:ext uri="{FF2B5EF4-FFF2-40B4-BE49-F238E27FC236}">
              <a16:creationId xmlns:a16="http://schemas.microsoft.com/office/drawing/2014/main" id="{00000000-0008-0000-0100-00004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7" name="Text Box 7">
          <a:extLst>
            <a:ext uri="{FF2B5EF4-FFF2-40B4-BE49-F238E27FC236}">
              <a16:creationId xmlns:a16="http://schemas.microsoft.com/office/drawing/2014/main" id="{00000000-0008-0000-0100-00004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8" name="Text Box 7">
          <a:extLst>
            <a:ext uri="{FF2B5EF4-FFF2-40B4-BE49-F238E27FC236}">
              <a16:creationId xmlns:a16="http://schemas.microsoft.com/office/drawing/2014/main" id="{00000000-0008-0000-0100-00004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69" name="Text Box 7">
          <a:extLst>
            <a:ext uri="{FF2B5EF4-FFF2-40B4-BE49-F238E27FC236}">
              <a16:creationId xmlns:a16="http://schemas.microsoft.com/office/drawing/2014/main" id="{00000000-0008-0000-0100-00004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0" name="Text Box 7">
          <a:extLst>
            <a:ext uri="{FF2B5EF4-FFF2-40B4-BE49-F238E27FC236}">
              <a16:creationId xmlns:a16="http://schemas.microsoft.com/office/drawing/2014/main" id="{00000000-0008-0000-0100-00004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1" name="Text Box 7">
          <a:extLst>
            <a:ext uri="{FF2B5EF4-FFF2-40B4-BE49-F238E27FC236}">
              <a16:creationId xmlns:a16="http://schemas.microsoft.com/office/drawing/2014/main" id="{00000000-0008-0000-0100-00004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2" name="Text Box 7">
          <a:extLst>
            <a:ext uri="{FF2B5EF4-FFF2-40B4-BE49-F238E27FC236}">
              <a16:creationId xmlns:a16="http://schemas.microsoft.com/office/drawing/2014/main" id="{00000000-0008-0000-0100-00004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3" name="Text Box 7">
          <a:extLst>
            <a:ext uri="{FF2B5EF4-FFF2-40B4-BE49-F238E27FC236}">
              <a16:creationId xmlns:a16="http://schemas.microsoft.com/office/drawing/2014/main" id="{00000000-0008-0000-0100-00004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4" name="Text Box 7">
          <a:extLst>
            <a:ext uri="{FF2B5EF4-FFF2-40B4-BE49-F238E27FC236}">
              <a16:creationId xmlns:a16="http://schemas.microsoft.com/office/drawing/2014/main" id="{00000000-0008-0000-0100-00004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5" name="Text Box 7">
          <a:extLst>
            <a:ext uri="{FF2B5EF4-FFF2-40B4-BE49-F238E27FC236}">
              <a16:creationId xmlns:a16="http://schemas.microsoft.com/office/drawing/2014/main" id="{00000000-0008-0000-0100-00004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6" name="Text Box 7">
          <a:extLst>
            <a:ext uri="{FF2B5EF4-FFF2-40B4-BE49-F238E27FC236}">
              <a16:creationId xmlns:a16="http://schemas.microsoft.com/office/drawing/2014/main" id="{00000000-0008-0000-0100-00004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7" name="Text Box 7">
          <a:extLst>
            <a:ext uri="{FF2B5EF4-FFF2-40B4-BE49-F238E27FC236}">
              <a16:creationId xmlns:a16="http://schemas.microsoft.com/office/drawing/2014/main" id="{00000000-0008-0000-0100-00004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8" name="Text Box 7">
          <a:extLst>
            <a:ext uri="{FF2B5EF4-FFF2-40B4-BE49-F238E27FC236}">
              <a16:creationId xmlns:a16="http://schemas.microsoft.com/office/drawing/2014/main" id="{00000000-0008-0000-0100-00004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79" name="Text Box 7">
          <a:extLst>
            <a:ext uri="{FF2B5EF4-FFF2-40B4-BE49-F238E27FC236}">
              <a16:creationId xmlns:a16="http://schemas.microsoft.com/office/drawing/2014/main" id="{00000000-0008-0000-0100-00004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0" name="Text Box 7">
          <a:extLst>
            <a:ext uri="{FF2B5EF4-FFF2-40B4-BE49-F238E27FC236}">
              <a16:creationId xmlns:a16="http://schemas.microsoft.com/office/drawing/2014/main" id="{00000000-0008-0000-0100-00005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1" name="Text Box 7">
          <a:extLst>
            <a:ext uri="{FF2B5EF4-FFF2-40B4-BE49-F238E27FC236}">
              <a16:creationId xmlns:a16="http://schemas.microsoft.com/office/drawing/2014/main" id="{00000000-0008-0000-0100-00005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2" name="Text Box 7">
          <a:extLst>
            <a:ext uri="{FF2B5EF4-FFF2-40B4-BE49-F238E27FC236}">
              <a16:creationId xmlns:a16="http://schemas.microsoft.com/office/drawing/2014/main" id="{00000000-0008-0000-0100-00005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3" name="Text Box 7">
          <a:extLst>
            <a:ext uri="{FF2B5EF4-FFF2-40B4-BE49-F238E27FC236}">
              <a16:creationId xmlns:a16="http://schemas.microsoft.com/office/drawing/2014/main" id="{00000000-0008-0000-0100-00005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4" name="Text Box 7">
          <a:extLst>
            <a:ext uri="{FF2B5EF4-FFF2-40B4-BE49-F238E27FC236}">
              <a16:creationId xmlns:a16="http://schemas.microsoft.com/office/drawing/2014/main" id="{00000000-0008-0000-0100-00005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5" name="Text Box 7">
          <a:extLst>
            <a:ext uri="{FF2B5EF4-FFF2-40B4-BE49-F238E27FC236}">
              <a16:creationId xmlns:a16="http://schemas.microsoft.com/office/drawing/2014/main" id="{00000000-0008-0000-0100-00005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6" name="Text Box 7">
          <a:extLst>
            <a:ext uri="{FF2B5EF4-FFF2-40B4-BE49-F238E27FC236}">
              <a16:creationId xmlns:a16="http://schemas.microsoft.com/office/drawing/2014/main" id="{00000000-0008-0000-0100-00005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7" name="Text Box 7">
          <a:extLst>
            <a:ext uri="{FF2B5EF4-FFF2-40B4-BE49-F238E27FC236}">
              <a16:creationId xmlns:a16="http://schemas.microsoft.com/office/drawing/2014/main" id="{00000000-0008-0000-0100-00005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8" name="Text Box 7">
          <a:extLst>
            <a:ext uri="{FF2B5EF4-FFF2-40B4-BE49-F238E27FC236}">
              <a16:creationId xmlns:a16="http://schemas.microsoft.com/office/drawing/2014/main" id="{00000000-0008-0000-0100-00005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89" name="Text Box 7">
          <a:extLst>
            <a:ext uri="{FF2B5EF4-FFF2-40B4-BE49-F238E27FC236}">
              <a16:creationId xmlns:a16="http://schemas.microsoft.com/office/drawing/2014/main" id="{00000000-0008-0000-0100-00005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0" name="Text Box 7">
          <a:extLst>
            <a:ext uri="{FF2B5EF4-FFF2-40B4-BE49-F238E27FC236}">
              <a16:creationId xmlns:a16="http://schemas.microsoft.com/office/drawing/2014/main" id="{00000000-0008-0000-0100-00005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1" name="Text Box 7">
          <a:extLst>
            <a:ext uri="{FF2B5EF4-FFF2-40B4-BE49-F238E27FC236}">
              <a16:creationId xmlns:a16="http://schemas.microsoft.com/office/drawing/2014/main" id="{00000000-0008-0000-0100-00005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2" name="Text Box 7">
          <a:extLst>
            <a:ext uri="{FF2B5EF4-FFF2-40B4-BE49-F238E27FC236}">
              <a16:creationId xmlns:a16="http://schemas.microsoft.com/office/drawing/2014/main" id="{00000000-0008-0000-0100-00005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3" name="Text Box 7">
          <a:extLst>
            <a:ext uri="{FF2B5EF4-FFF2-40B4-BE49-F238E27FC236}">
              <a16:creationId xmlns:a16="http://schemas.microsoft.com/office/drawing/2014/main" id="{00000000-0008-0000-0100-00005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4" name="Text Box 7">
          <a:extLst>
            <a:ext uri="{FF2B5EF4-FFF2-40B4-BE49-F238E27FC236}">
              <a16:creationId xmlns:a16="http://schemas.microsoft.com/office/drawing/2014/main" id="{00000000-0008-0000-0100-00005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5" name="Text Box 7">
          <a:extLst>
            <a:ext uri="{FF2B5EF4-FFF2-40B4-BE49-F238E27FC236}">
              <a16:creationId xmlns:a16="http://schemas.microsoft.com/office/drawing/2014/main" id="{00000000-0008-0000-0100-00005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6" name="Text Box 7">
          <a:extLst>
            <a:ext uri="{FF2B5EF4-FFF2-40B4-BE49-F238E27FC236}">
              <a16:creationId xmlns:a16="http://schemas.microsoft.com/office/drawing/2014/main" id="{00000000-0008-0000-0100-00006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7" name="Text Box 7">
          <a:extLst>
            <a:ext uri="{FF2B5EF4-FFF2-40B4-BE49-F238E27FC236}">
              <a16:creationId xmlns:a16="http://schemas.microsoft.com/office/drawing/2014/main" id="{00000000-0008-0000-0100-00006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8" name="Text Box 7">
          <a:extLst>
            <a:ext uri="{FF2B5EF4-FFF2-40B4-BE49-F238E27FC236}">
              <a16:creationId xmlns:a16="http://schemas.microsoft.com/office/drawing/2014/main" id="{00000000-0008-0000-0100-00006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899" name="Text Box 7">
          <a:extLst>
            <a:ext uri="{FF2B5EF4-FFF2-40B4-BE49-F238E27FC236}">
              <a16:creationId xmlns:a16="http://schemas.microsoft.com/office/drawing/2014/main" id="{00000000-0008-0000-0100-00006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0" name="Text Box 7">
          <a:extLst>
            <a:ext uri="{FF2B5EF4-FFF2-40B4-BE49-F238E27FC236}">
              <a16:creationId xmlns:a16="http://schemas.microsoft.com/office/drawing/2014/main" id="{00000000-0008-0000-0100-00006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1" name="Text Box 7">
          <a:extLst>
            <a:ext uri="{FF2B5EF4-FFF2-40B4-BE49-F238E27FC236}">
              <a16:creationId xmlns:a16="http://schemas.microsoft.com/office/drawing/2014/main" id="{00000000-0008-0000-0100-00006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2" name="Text Box 7">
          <a:extLst>
            <a:ext uri="{FF2B5EF4-FFF2-40B4-BE49-F238E27FC236}">
              <a16:creationId xmlns:a16="http://schemas.microsoft.com/office/drawing/2014/main" id="{00000000-0008-0000-0100-00006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3" name="Text Box 7">
          <a:extLst>
            <a:ext uri="{FF2B5EF4-FFF2-40B4-BE49-F238E27FC236}">
              <a16:creationId xmlns:a16="http://schemas.microsoft.com/office/drawing/2014/main" id="{00000000-0008-0000-0100-00006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4" name="Text Box 7">
          <a:extLst>
            <a:ext uri="{FF2B5EF4-FFF2-40B4-BE49-F238E27FC236}">
              <a16:creationId xmlns:a16="http://schemas.microsoft.com/office/drawing/2014/main" id="{00000000-0008-0000-0100-00006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5" name="Text Box 7">
          <a:extLst>
            <a:ext uri="{FF2B5EF4-FFF2-40B4-BE49-F238E27FC236}">
              <a16:creationId xmlns:a16="http://schemas.microsoft.com/office/drawing/2014/main" id="{00000000-0008-0000-0100-00006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6" name="Text Box 7">
          <a:extLst>
            <a:ext uri="{FF2B5EF4-FFF2-40B4-BE49-F238E27FC236}">
              <a16:creationId xmlns:a16="http://schemas.microsoft.com/office/drawing/2014/main" id="{00000000-0008-0000-0100-00006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7" name="Text Box 7">
          <a:extLst>
            <a:ext uri="{FF2B5EF4-FFF2-40B4-BE49-F238E27FC236}">
              <a16:creationId xmlns:a16="http://schemas.microsoft.com/office/drawing/2014/main" id="{00000000-0008-0000-0100-00006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8" name="Text Box 7">
          <a:extLst>
            <a:ext uri="{FF2B5EF4-FFF2-40B4-BE49-F238E27FC236}">
              <a16:creationId xmlns:a16="http://schemas.microsoft.com/office/drawing/2014/main" id="{00000000-0008-0000-0100-00006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09" name="Text Box 7">
          <a:extLst>
            <a:ext uri="{FF2B5EF4-FFF2-40B4-BE49-F238E27FC236}">
              <a16:creationId xmlns:a16="http://schemas.microsoft.com/office/drawing/2014/main" id="{00000000-0008-0000-0100-00006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0" name="Text Box 7">
          <a:extLst>
            <a:ext uri="{FF2B5EF4-FFF2-40B4-BE49-F238E27FC236}">
              <a16:creationId xmlns:a16="http://schemas.microsoft.com/office/drawing/2014/main" id="{00000000-0008-0000-0100-00006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1" name="Text Box 7">
          <a:extLst>
            <a:ext uri="{FF2B5EF4-FFF2-40B4-BE49-F238E27FC236}">
              <a16:creationId xmlns:a16="http://schemas.microsoft.com/office/drawing/2014/main" id="{00000000-0008-0000-0100-00006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2" name="Text Box 7">
          <a:extLst>
            <a:ext uri="{FF2B5EF4-FFF2-40B4-BE49-F238E27FC236}">
              <a16:creationId xmlns:a16="http://schemas.microsoft.com/office/drawing/2014/main" id="{00000000-0008-0000-0100-00007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3" name="Text Box 7">
          <a:extLst>
            <a:ext uri="{FF2B5EF4-FFF2-40B4-BE49-F238E27FC236}">
              <a16:creationId xmlns:a16="http://schemas.microsoft.com/office/drawing/2014/main" id="{00000000-0008-0000-0100-00007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4" name="Text Box 7">
          <a:extLst>
            <a:ext uri="{FF2B5EF4-FFF2-40B4-BE49-F238E27FC236}">
              <a16:creationId xmlns:a16="http://schemas.microsoft.com/office/drawing/2014/main" id="{00000000-0008-0000-0100-00007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5" name="Text Box 7">
          <a:extLst>
            <a:ext uri="{FF2B5EF4-FFF2-40B4-BE49-F238E27FC236}">
              <a16:creationId xmlns:a16="http://schemas.microsoft.com/office/drawing/2014/main" id="{00000000-0008-0000-0100-00007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6" name="Text Box 7">
          <a:extLst>
            <a:ext uri="{FF2B5EF4-FFF2-40B4-BE49-F238E27FC236}">
              <a16:creationId xmlns:a16="http://schemas.microsoft.com/office/drawing/2014/main" id="{00000000-0008-0000-0100-00007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7" name="Text Box 7">
          <a:extLst>
            <a:ext uri="{FF2B5EF4-FFF2-40B4-BE49-F238E27FC236}">
              <a16:creationId xmlns:a16="http://schemas.microsoft.com/office/drawing/2014/main" id="{00000000-0008-0000-0100-00007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8" name="Text Box 7">
          <a:extLst>
            <a:ext uri="{FF2B5EF4-FFF2-40B4-BE49-F238E27FC236}">
              <a16:creationId xmlns:a16="http://schemas.microsoft.com/office/drawing/2014/main" id="{00000000-0008-0000-0100-00007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19" name="Text Box 7">
          <a:extLst>
            <a:ext uri="{FF2B5EF4-FFF2-40B4-BE49-F238E27FC236}">
              <a16:creationId xmlns:a16="http://schemas.microsoft.com/office/drawing/2014/main" id="{00000000-0008-0000-0100-00007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0" name="Text Box 7">
          <a:extLst>
            <a:ext uri="{FF2B5EF4-FFF2-40B4-BE49-F238E27FC236}">
              <a16:creationId xmlns:a16="http://schemas.microsoft.com/office/drawing/2014/main" id="{00000000-0008-0000-0100-00007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1" name="Text Box 7">
          <a:extLst>
            <a:ext uri="{FF2B5EF4-FFF2-40B4-BE49-F238E27FC236}">
              <a16:creationId xmlns:a16="http://schemas.microsoft.com/office/drawing/2014/main" id="{00000000-0008-0000-0100-00007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2" name="Text Box 7">
          <a:extLst>
            <a:ext uri="{FF2B5EF4-FFF2-40B4-BE49-F238E27FC236}">
              <a16:creationId xmlns:a16="http://schemas.microsoft.com/office/drawing/2014/main" id="{00000000-0008-0000-0100-00007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3" name="Text Box 7">
          <a:extLst>
            <a:ext uri="{FF2B5EF4-FFF2-40B4-BE49-F238E27FC236}">
              <a16:creationId xmlns:a16="http://schemas.microsoft.com/office/drawing/2014/main" id="{00000000-0008-0000-0100-00007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4" name="Text Box 7">
          <a:extLst>
            <a:ext uri="{FF2B5EF4-FFF2-40B4-BE49-F238E27FC236}">
              <a16:creationId xmlns:a16="http://schemas.microsoft.com/office/drawing/2014/main" id="{00000000-0008-0000-0100-00007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5" name="Text Box 7">
          <a:extLst>
            <a:ext uri="{FF2B5EF4-FFF2-40B4-BE49-F238E27FC236}">
              <a16:creationId xmlns:a16="http://schemas.microsoft.com/office/drawing/2014/main" id="{00000000-0008-0000-0100-00007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6" name="Text Box 7">
          <a:extLst>
            <a:ext uri="{FF2B5EF4-FFF2-40B4-BE49-F238E27FC236}">
              <a16:creationId xmlns:a16="http://schemas.microsoft.com/office/drawing/2014/main" id="{00000000-0008-0000-0100-00007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7" name="Text Box 7">
          <a:extLst>
            <a:ext uri="{FF2B5EF4-FFF2-40B4-BE49-F238E27FC236}">
              <a16:creationId xmlns:a16="http://schemas.microsoft.com/office/drawing/2014/main" id="{00000000-0008-0000-0100-00007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8" name="Text Box 7">
          <a:extLst>
            <a:ext uri="{FF2B5EF4-FFF2-40B4-BE49-F238E27FC236}">
              <a16:creationId xmlns:a16="http://schemas.microsoft.com/office/drawing/2014/main" id="{00000000-0008-0000-0100-00008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29" name="Text Box 7">
          <a:extLst>
            <a:ext uri="{FF2B5EF4-FFF2-40B4-BE49-F238E27FC236}">
              <a16:creationId xmlns:a16="http://schemas.microsoft.com/office/drawing/2014/main" id="{00000000-0008-0000-0100-00008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0" name="Text Box 7">
          <a:extLst>
            <a:ext uri="{FF2B5EF4-FFF2-40B4-BE49-F238E27FC236}">
              <a16:creationId xmlns:a16="http://schemas.microsoft.com/office/drawing/2014/main" id="{00000000-0008-0000-0100-00008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1" name="Text Box 7">
          <a:extLst>
            <a:ext uri="{FF2B5EF4-FFF2-40B4-BE49-F238E27FC236}">
              <a16:creationId xmlns:a16="http://schemas.microsoft.com/office/drawing/2014/main" id="{00000000-0008-0000-0100-00008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2" name="Text Box 7">
          <a:extLst>
            <a:ext uri="{FF2B5EF4-FFF2-40B4-BE49-F238E27FC236}">
              <a16:creationId xmlns:a16="http://schemas.microsoft.com/office/drawing/2014/main" id="{00000000-0008-0000-0100-00008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3" name="Text Box 7">
          <a:extLst>
            <a:ext uri="{FF2B5EF4-FFF2-40B4-BE49-F238E27FC236}">
              <a16:creationId xmlns:a16="http://schemas.microsoft.com/office/drawing/2014/main" id="{00000000-0008-0000-0100-00008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4" name="Text Box 7">
          <a:extLst>
            <a:ext uri="{FF2B5EF4-FFF2-40B4-BE49-F238E27FC236}">
              <a16:creationId xmlns:a16="http://schemas.microsoft.com/office/drawing/2014/main" id="{00000000-0008-0000-0100-00008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5" name="Text Box 7">
          <a:extLst>
            <a:ext uri="{FF2B5EF4-FFF2-40B4-BE49-F238E27FC236}">
              <a16:creationId xmlns:a16="http://schemas.microsoft.com/office/drawing/2014/main" id="{00000000-0008-0000-0100-00008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6" name="Text Box 7">
          <a:extLst>
            <a:ext uri="{FF2B5EF4-FFF2-40B4-BE49-F238E27FC236}">
              <a16:creationId xmlns:a16="http://schemas.microsoft.com/office/drawing/2014/main" id="{00000000-0008-0000-0100-00008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7" name="Text Box 7">
          <a:extLst>
            <a:ext uri="{FF2B5EF4-FFF2-40B4-BE49-F238E27FC236}">
              <a16:creationId xmlns:a16="http://schemas.microsoft.com/office/drawing/2014/main" id="{00000000-0008-0000-0100-00008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8" name="Text Box 7">
          <a:extLst>
            <a:ext uri="{FF2B5EF4-FFF2-40B4-BE49-F238E27FC236}">
              <a16:creationId xmlns:a16="http://schemas.microsoft.com/office/drawing/2014/main" id="{00000000-0008-0000-0100-00008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39" name="Text Box 7">
          <a:extLst>
            <a:ext uri="{FF2B5EF4-FFF2-40B4-BE49-F238E27FC236}">
              <a16:creationId xmlns:a16="http://schemas.microsoft.com/office/drawing/2014/main" id="{00000000-0008-0000-0100-00008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40" name="Text Box 7">
          <a:extLst>
            <a:ext uri="{FF2B5EF4-FFF2-40B4-BE49-F238E27FC236}">
              <a16:creationId xmlns:a16="http://schemas.microsoft.com/office/drawing/2014/main" id="{00000000-0008-0000-0100-00008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41" name="Text Box 7">
          <a:extLst>
            <a:ext uri="{FF2B5EF4-FFF2-40B4-BE49-F238E27FC236}">
              <a16:creationId xmlns:a16="http://schemas.microsoft.com/office/drawing/2014/main" id="{00000000-0008-0000-0100-00008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42" name="Text Box 7">
          <a:extLst>
            <a:ext uri="{FF2B5EF4-FFF2-40B4-BE49-F238E27FC236}">
              <a16:creationId xmlns:a16="http://schemas.microsoft.com/office/drawing/2014/main" id="{00000000-0008-0000-0100-00008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43" name="Text Box 7">
          <a:extLst>
            <a:ext uri="{FF2B5EF4-FFF2-40B4-BE49-F238E27FC236}">
              <a16:creationId xmlns:a16="http://schemas.microsoft.com/office/drawing/2014/main" id="{00000000-0008-0000-0100-00008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44" name="Text Box 7">
          <a:extLst>
            <a:ext uri="{FF2B5EF4-FFF2-40B4-BE49-F238E27FC236}">
              <a16:creationId xmlns:a16="http://schemas.microsoft.com/office/drawing/2014/main" id="{00000000-0008-0000-0100-00009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45" name="Text Box 7">
          <a:extLst>
            <a:ext uri="{FF2B5EF4-FFF2-40B4-BE49-F238E27FC236}">
              <a16:creationId xmlns:a16="http://schemas.microsoft.com/office/drawing/2014/main" id="{00000000-0008-0000-0100-00009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46" name="Text Box 7">
          <a:extLst>
            <a:ext uri="{FF2B5EF4-FFF2-40B4-BE49-F238E27FC236}">
              <a16:creationId xmlns:a16="http://schemas.microsoft.com/office/drawing/2014/main" id="{00000000-0008-0000-0100-00009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47" name="Text Box 7">
          <a:extLst>
            <a:ext uri="{FF2B5EF4-FFF2-40B4-BE49-F238E27FC236}">
              <a16:creationId xmlns:a16="http://schemas.microsoft.com/office/drawing/2014/main" id="{00000000-0008-0000-0100-00009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2948" name="Text Box 7">
          <a:extLst>
            <a:ext uri="{FF2B5EF4-FFF2-40B4-BE49-F238E27FC236}">
              <a16:creationId xmlns:a16="http://schemas.microsoft.com/office/drawing/2014/main" id="{00000000-0008-0000-0100-000094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2949" name="Text Box 7">
          <a:extLst>
            <a:ext uri="{FF2B5EF4-FFF2-40B4-BE49-F238E27FC236}">
              <a16:creationId xmlns:a16="http://schemas.microsoft.com/office/drawing/2014/main" id="{00000000-0008-0000-0100-000095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2950" name="Text Box 7">
          <a:extLst>
            <a:ext uri="{FF2B5EF4-FFF2-40B4-BE49-F238E27FC236}">
              <a16:creationId xmlns:a16="http://schemas.microsoft.com/office/drawing/2014/main" id="{00000000-0008-0000-0100-000096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2951" name="Text Box 7">
          <a:extLst>
            <a:ext uri="{FF2B5EF4-FFF2-40B4-BE49-F238E27FC236}">
              <a16:creationId xmlns:a16="http://schemas.microsoft.com/office/drawing/2014/main" id="{00000000-0008-0000-0100-000097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2952" name="Text Box 7">
          <a:extLst>
            <a:ext uri="{FF2B5EF4-FFF2-40B4-BE49-F238E27FC236}">
              <a16:creationId xmlns:a16="http://schemas.microsoft.com/office/drawing/2014/main" id="{00000000-0008-0000-0100-000098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53" name="Text Box 7">
          <a:extLst>
            <a:ext uri="{FF2B5EF4-FFF2-40B4-BE49-F238E27FC236}">
              <a16:creationId xmlns:a16="http://schemas.microsoft.com/office/drawing/2014/main" id="{00000000-0008-0000-0100-00009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54" name="Text Box 7">
          <a:extLst>
            <a:ext uri="{FF2B5EF4-FFF2-40B4-BE49-F238E27FC236}">
              <a16:creationId xmlns:a16="http://schemas.microsoft.com/office/drawing/2014/main" id="{00000000-0008-0000-0100-00009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55" name="Text Box 7">
          <a:extLst>
            <a:ext uri="{FF2B5EF4-FFF2-40B4-BE49-F238E27FC236}">
              <a16:creationId xmlns:a16="http://schemas.microsoft.com/office/drawing/2014/main" id="{00000000-0008-0000-0100-00009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56" name="Text Box 7">
          <a:extLst>
            <a:ext uri="{FF2B5EF4-FFF2-40B4-BE49-F238E27FC236}">
              <a16:creationId xmlns:a16="http://schemas.microsoft.com/office/drawing/2014/main" id="{00000000-0008-0000-0100-00009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57" name="Text Box 7">
          <a:extLst>
            <a:ext uri="{FF2B5EF4-FFF2-40B4-BE49-F238E27FC236}">
              <a16:creationId xmlns:a16="http://schemas.microsoft.com/office/drawing/2014/main" id="{00000000-0008-0000-0100-00009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58" name="Text Box 7">
          <a:extLst>
            <a:ext uri="{FF2B5EF4-FFF2-40B4-BE49-F238E27FC236}">
              <a16:creationId xmlns:a16="http://schemas.microsoft.com/office/drawing/2014/main" id="{00000000-0008-0000-0100-00009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59" name="Text Box 7">
          <a:extLst>
            <a:ext uri="{FF2B5EF4-FFF2-40B4-BE49-F238E27FC236}">
              <a16:creationId xmlns:a16="http://schemas.microsoft.com/office/drawing/2014/main" id="{00000000-0008-0000-0100-00009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0" name="Text Box 7">
          <a:extLst>
            <a:ext uri="{FF2B5EF4-FFF2-40B4-BE49-F238E27FC236}">
              <a16:creationId xmlns:a16="http://schemas.microsoft.com/office/drawing/2014/main" id="{00000000-0008-0000-0100-0000A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1" name="Text Box 7">
          <a:extLst>
            <a:ext uri="{FF2B5EF4-FFF2-40B4-BE49-F238E27FC236}">
              <a16:creationId xmlns:a16="http://schemas.microsoft.com/office/drawing/2014/main" id="{00000000-0008-0000-0100-0000A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2" name="Text Box 7">
          <a:extLst>
            <a:ext uri="{FF2B5EF4-FFF2-40B4-BE49-F238E27FC236}">
              <a16:creationId xmlns:a16="http://schemas.microsoft.com/office/drawing/2014/main" id="{00000000-0008-0000-0100-0000A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3" name="Text Box 7">
          <a:extLst>
            <a:ext uri="{FF2B5EF4-FFF2-40B4-BE49-F238E27FC236}">
              <a16:creationId xmlns:a16="http://schemas.microsoft.com/office/drawing/2014/main" id="{00000000-0008-0000-0100-0000A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4" name="Text Box 7">
          <a:extLst>
            <a:ext uri="{FF2B5EF4-FFF2-40B4-BE49-F238E27FC236}">
              <a16:creationId xmlns:a16="http://schemas.microsoft.com/office/drawing/2014/main" id="{00000000-0008-0000-0100-0000A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5" name="Text Box 7">
          <a:extLst>
            <a:ext uri="{FF2B5EF4-FFF2-40B4-BE49-F238E27FC236}">
              <a16:creationId xmlns:a16="http://schemas.microsoft.com/office/drawing/2014/main" id="{00000000-0008-0000-0100-0000A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6" name="Text Box 7">
          <a:extLst>
            <a:ext uri="{FF2B5EF4-FFF2-40B4-BE49-F238E27FC236}">
              <a16:creationId xmlns:a16="http://schemas.microsoft.com/office/drawing/2014/main" id="{00000000-0008-0000-0100-0000A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7" name="Text Box 7">
          <a:extLst>
            <a:ext uri="{FF2B5EF4-FFF2-40B4-BE49-F238E27FC236}">
              <a16:creationId xmlns:a16="http://schemas.microsoft.com/office/drawing/2014/main" id="{00000000-0008-0000-0100-0000A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8" name="Text Box 7">
          <a:extLst>
            <a:ext uri="{FF2B5EF4-FFF2-40B4-BE49-F238E27FC236}">
              <a16:creationId xmlns:a16="http://schemas.microsoft.com/office/drawing/2014/main" id="{00000000-0008-0000-0100-0000A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69" name="Text Box 7">
          <a:extLst>
            <a:ext uri="{FF2B5EF4-FFF2-40B4-BE49-F238E27FC236}">
              <a16:creationId xmlns:a16="http://schemas.microsoft.com/office/drawing/2014/main" id="{00000000-0008-0000-0100-0000A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0" name="Text Box 7">
          <a:extLst>
            <a:ext uri="{FF2B5EF4-FFF2-40B4-BE49-F238E27FC236}">
              <a16:creationId xmlns:a16="http://schemas.microsoft.com/office/drawing/2014/main" id="{00000000-0008-0000-0100-0000A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1" name="Text Box 7">
          <a:extLst>
            <a:ext uri="{FF2B5EF4-FFF2-40B4-BE49-F238E27FC236}">
              <a16:creationId xmlns:a16="http://schemas.microsoft.com/office/drawing/2014/main" id="{00000000-0008-0000-0100-0000A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2" name="Text Box 7">
          <a:extLst>
            <a:ext uri="{FF2B5EF4-FFF2-40B4-BE49-F238E27FC236}">
              <a16:creationId xmlns:a16="http://schemas.microsoft.com/office/drawing/2014/main" id="{00000000-0008-0000-0100-0000A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3" name="Text Box 7">
          <a:extLst>
            <a:ext uri="{FF2B5EF4-FFF2-40B4-BE49-F238E27FC236}">
              <a16:creationId xmlns:a16="http://schemas.microsoft.com/office/drawing/2014/main" id="{00000000-0008-0000-0100-0000A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4" name="Text Box 7">
          <a:extLst>
            <a:ext uri="{FF2B5EF4-FFF2-40B4-BE49-F238E27FC236}">
              <a16:creationId xmlns:a16="http://schemas.microsoft.com/office/drawing/2014/main" id="{00000000-0008-0000-0100-0000A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5" name="Text Box 7">
          <a:extLst>
            <a:ext uri="{FF2B5EF4-FFF2-40B4-BE49-F238E27FC236}">
              <a16:creationId xmlns:a16="http://schemas.microsoft.com/office/drawing/2014/main" id="{00000000-0008-0000-0100-0000A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6" name="Text Box 7">
          <a:extLst>
            <a:ext uri="{FF2B5EF4-FFF2-40B4-BE49-F238E27FC236}">
              <a16:creationId xmlns:a16="http://schemas.microsoft.com/office/drawing/2014/main" id="{00000000-0008-0000-0100-0000B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7" name="Text Box 7">
          <a:extLst>
            <a:ext uri="{FF2B5EF4-FFF2-40B4-BE49-F238E27FC236}">
              <a16:creationId xmlns:a16="http://schemas.microsoft.com/office/drawing/2014/main" id="{00000000-0008-0000-0100-0000B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8" name="Text Box 7">
          <a:extLst>
            <a:ext uri="{FF2B5EF4-FFF2-40B4-BE49-F238E27FC236}">
              <a16:creationId xmlns:a16="http://schemas.microsoft.com/office/drawing/2014/main" id="{00000000-0008-0000-0100-0000B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79" name="Text Box 7">
          <a:extLst>
            <a:ext uri="{FF2B5EF4-FFF2-40B4-BE49-F238E27FC236}">
              <a16:creationId xmlns:a16="http://schemas.microsoft.com/office/drawing/2014/main" id="{00000000-0008-0000-0100-0000B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0" name="Text Box 7">
          <a:extLst>
            <a:ext uri="{FF2B5EF4-FFF2-40B4-BE49-F238E27FC236}">
              <a16:creationId xmlns:a16="http://schemas.microsoft.com/office/drawing/2014/main" id="{00000000-0008-0000-0100-0000B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1" name="Text Box 7">
          <a:extLst>
            <a:ext uri="{FF2B5EF4-FFF2-40B4-BE49-F238E27FC236}">
              <a16:creationId xmlns:a16="http://schemas.microsoft.com/office/drawing/2014/main" id="{00000000-0008-0000-0100-0000B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2" name="Text Box 7">
          <a:extLst>
            <a:ext uri="{FF2B5EF4-FFF2-40B4-BE49-F238E27FC236}">
              <a16:creationId xmlns:a16="http://schemas.microsoft.com/office/drawing/2014/main" id="{00000000-0008-0000-0100-0000B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3" name="Text Box 7">
          <a:extLst>
            <a:ext uri="{FF2B5EF4-FFF2-40B4-BE49-F238E27FC236}">
              <a16:creationId xmlns:a16="http://schemas.microsoft.com/office/drawing/2014/main" id="{00000000-0008-0000-0100-0000B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4" name="Text Box 7">
          <a:extLst>
            <a:ext uri="{FF2B5EF4-FFF2-40B4-BE49-F238E27FC236}">
              <a16:creationId xmlns:a16="http://schemas.microsoft.com/office/drawing/2014/main" id="{00000000-0008-0000-0100-0000B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5" name="Text Box 7">
          <a:extLst>
            <a:ext uri="{FF2B5EF4-FFF2-40B4-BE49-F238E27FC236}">
              <a16:creationId xmlns:a16="http://schemas.microsoft.com/office/drawing/2014/main" id="{00000000-0008-0000-0100-0000B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6" name="Text Box 7">
          <a:extLst>
            <a:ext uri="{FF2B5EF4-FFF2-40B4-BE49-F238E27FC236}">
              <a16:creationId xmlns:a16="http://schemas.microsoft.com/office/drawing/2014/main" id="{00000000-0008-0000-0100-0000B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7" name="Text Box 7">
          <a:extLst>
            <a:ext uri="{FF2B5EF4-FFF2-40B4-BE49-F238E27FC236}">
              <a16:creationId xmlns:a16="http://schemas.microsoft.com/office/drawing/2014/main" id="{00000000-0008-0000-0100-0000B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8" name="Text Box 7">
          <a:extLst>
            <a:ext uri="{FF2B5EF4-FFF2-40B4-BE49-F238E27FC236}">
              <a16:creationId xmlns:a16="http://schemas.microsoft.com/office/drawing/2014/main" id="{00000000-0008-0000-0100-0000B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89" name="Text Box 7">
          <a:extLst>
            <a:ext uri="{FF2B5EF4-FFF2-40B4-BE49-F238E27FC236}">
              <a16:creationId xmlns:a16="http://schemas.microsoft.com/office/drawing/2014/main" id="{00000000-0008-0000-0100-0000B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0" name="Text Box 7">
          <a:extLst>
            <a:ext uri="{FF2B5EF4-FFF2-40B4-BE49-F238E27FC236}">
              <a16:creationId xmlns:a16="http://schemas.microsoft.com/office/drawing/2014/main" id="{00000000-0008-0000-0100-0000B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1" name="Text Box 7">
          <a:extLst>
            <a:ext uri="{FF2B5EF4-FFF2-40B4-BE49-F238E27FC236}">
              <a16:creationId xmlns:a16="http://schemas.microsoft.com/office/drawing/2014/main" id="{00000000-0008-0000-0100-0000B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2" name="Text Box 7">
          <a:extLst>
            <a:ext uri="{FF2B5EF4-FFF2-40B4-BE49-F238E27FC236}">
              <a16:creationId xmlns:a16="http://schemas.microsoft.com/office/drawing/2014/main" id="{00000000-0008-0000-0100-0000C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3" name="Text Box 7">
          <a:extLst>
            <a:ext uri="{FF2B5EF4-FFF2-40B4-BE49-F238E27FC236}">
              <a16:creationId xmlns:a16="http://schemas.microsoft.com/office/drawing/2014/main" id="{00000000-0008-0000-0100-0000C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4" name="Text Box 7">
          <a:extLst>
            <a:ext uri="{FF2B5EF4-FFF2-40B4-BE49-F238E27FC236}">
              <a16:creationId xmlns:a16="http://schemas.microsoft.com/office/drawing/2014/main" id="{00000000-0008-0000-0100-0000C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5" name="Text Box 7">
          <a:extLst>
            <a:ext uri="{FF2B5EF4-FFF2-40B4-BE49-F238E27FC236}">
              <a16:creationId xmlns:a16="http://schemas.microsoft.com/office/drawing/2014/main" id="{00000000-0008-0000-0100-0000C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6" name="Text Box 7">
          <a:extLst>
            <a:ext uri="{FF2B5EF4-FFF2-40B4-BE49-F238E27FC236}">
              <a16:creationId xmlns:a16="http://schemas.microsoft.com/office/drawing/2014/main" id="{00000000-0008-0000-0100-0000C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7" name="Text Box 7">
          <a:extLst>
            <a:ext uri="{FF2B5EF4-FFF2-40B4-BE49-F238E27FC236}">
              <a16:creationId xmlns:a16="http://schemas.microsoft.com/office/drawing/2014/main" id="{00000000-0008-0000-0100-0000C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8" name="Text Box 7">
          <a:extLst>
            <a:ext uri="{FF2B5EF4-FFF2-40B4-BE49-F238E27FC236}">
              <a16:creationId xmlns:a16="http://schemas.microsoft.com/office/drawing/2014/main" id="{00000000-0008-0000-0100-0000C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2999" name="Text Box 7">
          <a:extLst>
            <a:ext uri="{FF2B5EF4-FFF2-40B4-BE49-F238E27FC236}">
              <a16:creationId xmlns:a16="http://schemas.microsoft.com/office/drawing/2014/main" id="{00000000-0008-0000-0100-0000C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0" name="Text Box 7">
          <a:extLst>
            <a:ext uri="{FF2B5EF4-FFF2-40B4-BE49-F238E27FC236}">
              <a16:creationId xmlns:a16="http://schemas.microsoft.com/office/drawing/2014/main" id="{00000000-0008-0000-0100-0000C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1" name="Text Box 7">
          <a:extLst>
            <a:ext uri="{FF2B5EF4-FFF2-40B4-BE49-F238E27FC236}">
              <a16:creationId xmlns:a16="http://schemas.microsoft.com/office/drawing/2014/main" id="{00000000-0008-0000-0100-0000C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2" name="Text Box 7">
          <a:extLst>
            <a:ext uri="{FF2B5EF4-FFF2-40B4-BE49-F238E27FC236}">
              <a16:creationId xmlns:a16="http://schemas.microsoft.com/office/drawing/2014/main" id="{00000000-0008-0000-0100-0000C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3" name="Text Box 7">
          <a:extLst>
            <a:ext uri="{FF2B5EF4-FFF2-40B4-BE49-F238E27FC236}">
              <a16:creationId xmlns:a16="http://schemas.microsoft.com/office/drawing/2014/main" id="{00000000-0008-0000-0100-0000C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4" name="Text Box 7">
          <a:extLst>
            <a:ext uri="{FF2B5EF4-FFF2-40B4-BE49-F238E27FC236}">
              <a16:creationId xmlns:a16="http://schemas.microsoft.com/office/drawing/2014/main" id="{00000000-0008-0000-0100-0000C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5" name="Text Box 7">
          <a:extLst>
            <a:ext uri="{FF2B5EF4-FFF2-40B4-BE49-F238E27FC236}">
              <a16:creationId xmlns:a16="http://schemas.microsoft.com/office/drawing/2014/main" id="{00000000-0008-0000-0100-0000C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6" name="Text Box 7">
          <a:extLst>
            <a:ext uri="{FF2B5EF4-FFF2-40B4-BE49-F238E27FC236}">
              <a16:creationId xmlns:a16="http://schemas.microsoft.com/office/drawing/2014/main" id="{00000000-0008-0000-0100-0000C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7" name="Text Box 7">
          <a:extLst>
            <a:ext uri="{FF2B5EF4-FFF2-40B4-BE49-F238E27FC236}">
              <a16:creationId xmlns:a16="http://schemas.microsoft.com/office/drawing/2014/main" id="{00000000-0008-0000-0100-0000C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8" name="Text Box 7">
          <a:extLst>
            <a:ext uri="{FF2B5EF4-FFF2-40B4-BE49-F238E27FC236}">
              <a16:creationId xmlns:a16="http://schemas.microsoft.com/office/drawing/2014/main" id="{00000000-0008-0000-0100-0000D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09" name="Text Box 7">
          <a:extLst>
            <a:ext uri="{FF2B5EF4-FFF2-40B4-BE49-F238E27FC236}">
              <a16:creationId xmlns:a16="http://schemas.microsoft.com/office/drawing/2014/main" id="{00000000-0008-0000-0100-0000D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0" name="Text Box 7">
          <a:extLst>
            <a:ext uri="{FF2B5EF4-FFF2-40B4-BE49-F238E27FC236}">
              <a16:creationId xmlns:a16="http://schemas.microsoft.com/office/drawing/2014/main" id="{00000000-0008-0000-0100-0000D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1" name="Text Box 7">
          <a:extLst>
            <a:ext uri="{FF2B5EF4-FFF2-40B4-BE49-F238E27FC236}">
              <a16:creationId xmlns:a16="http://schemas.microsoft.com/office/drawing/2014/main" id="{00000000-0008-0000-0100-0000D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2" name="Text Box 7">
          <a:extLst>
            <a:ext uri="{FF2B5EF4-FFF2-40B4-BE49-F238E27FC236}">
              <a16:creationId xmlns:a16="http://schemas.microsoft.com/office/drawing/2014/main" id="{00000000-0008-0000-0100-0000D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3" name="Text Box 7">
          <a:extLst>
            <a:ext uri="{FF2B5EF4-FFF2-40B4-BE49-F238E27FC236}">
              <a16:creationId xmlns:a16="http://schemas.microsoft.com/office/drawing/2014/main" id="{00000000-0008-0000-0100-0000D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4" name="Text Box 7">
          <a:extLst>
            <a:ext uri="{FF2B5EF4-FFF2-40B4-BE49-F238E27FC236}">
              <a16:creationId xmlns:a16="http://schemas.microsoft.com/office/drawing/2014/main" id="{00000000-0008-0000-0100-0000D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5" name="Text Box 7">
          <a:extLst>
            <a:ext uri="{FF2B5EF4-FFF2-40B4-BE49-F238E27FC236}">
              <a16:creationId xmlns:a16="http://schemas.microsoft.com/office/drawing/2014/main" id="{00000000-0008-0000-0100-0000D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6" name="Text Box 7">
          <a:extLst>
            <a:ext uri="{FF2B5EF4-FFF2-40B4-BE49-F238E27FC236}">
              <a16:creationId xmlns:a16="http://schemas.microsoft.com/office/drawing/2014/main" id="{00000000-0008-0000-0100-0000D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7" name="Text Box 7">
          <a:extLst>
            <a:ext uri="{FF2B5EF4-FFF2-40B4-BE49-F238E27FC236}">
              <a16:creationId xmlns:a16="http://schemas.microsoft.com/office/drawing/2014/main" id="{00000000-0008-0000-0100-0000D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8" name="Text Box 7">
          <a:extLst>
            <a:ext uri="{FF2B5EF4-FFF2-40B4-BE49-F238E27FC236}">
              <a16:creationId xmlns:a16="http://schemas.microsoft.com/office/drawing/2014/main" id="{00000000-0008-0000-0100-0000D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19" name="Text Box 7">
          <a:extLst>
            <a:ext uri="{FF2B5EF4-FFF2-40B4-BE49-F238E27FC236}">
              <a16:creationId xmlns:a16="http://schemas.microsoft.com/office/drawing/2014/main" id="{00000000-0008-0000-0100-0000D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0" name="Text Box 7">
          <a:extLst>
            <a:ext uri="{FF2B5EF4-FFF2-40B4-BE49-F238E27FC236}">
              <a16:creationId xmlns:a16="http://schemas.microsoft.com/office/drawing/2014/main" id="{00000000-0008-0000-0100-0000D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1" name="Text Box 7">
          <a:extLst>
            <a:ext uri="{FF2B5EF4-FFF2-40B4-BE49-F238E27FC236}">
              <a16:creationId xmlns:a16="http://schemas.microsoft.com/office/drawing/2014/main" id="{00000000-0008-0000-0100-0000D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2" name="Text Box 7">
          <a:extLst>
            <a:ext uri="{FF2B5EF4-FFF2-40B4-BE49-F238E27FC236}">
              <a16:creationId xmlns:a16="http://schemas.microsoft.com/office/drawing/2014/main" id="{00000000-0008-0000-0100-0000D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3" name="Text Box 7">
          <a:extLst>
            <a:ext uri="{FF2B5EF4-FFF2-40B4-BE49-F238E27FC236}">
              <a16:creationId xmlns:a16="http://schemas.microsoft.com/office/drawing/2014/main" id="{00000000-0008-0000-0100-0000D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4" name="Text Box 7">
          <a:extLst>
            <a:ext uri="{FF2B5EF4-FFF2-40B4-BE49-F238E27FC236}">
              <a16:creationId xmlns:a16="http://schemas.microsoft.com/office/drawing/2014/main" id="{00000000-0008-0000-0100-0000E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5" name="Text Box 7">
          <a:extLst>
            <a:ext uri="{FF2B5EF4-FFF2-40B4-BE49-F238E27FC236}">
              <a16:creationId xmlns:a16="http://schemas.microsoft.com/office/drawing/2014/main" id="{00000000-0008-0000-0100-0000E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6" name="Text Box 7">
          <a:extLst>
            <a:ext uri="{FF2B5EF4-FFF2-40B4-BE49-F238E27FC236}">
              <a16:creationId xmlns:a16="http://schemas.microsoft.com/office/drawing/2014/main" id="{00000000-0008-0000-0100-0000E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7" name="Text Box 7">
          <a:extLst>
            <a:ext uri="{FF2B5EF4-FFF2-40B4-BE49-F238E27FC236}">
              <a16:creationId xmlns:a16="http://schemas.microsoft.com/office/drawing/2014/main" id="{00000000-0008-0000-0100-0000E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8" name="Text Box 7">
          <a:extLst>
            <a:ext uri="{FF2B5EF4-FFF2-40B4-BE49-F238E27FC236}">
              <a16:creationId xmlns:a16="http://schemas.microsoft.com/office/drawing/2014/main" id="{00000000-0008-0000-0100-0000E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29" name="Text Box 7">
          <a:extLst>
            <a:ext uri="{FF2B5EF4-FFF2-40B4-BE49-F238E27FC236}">
              <a16:creationId xmlns:a16="http://schemas.microsoft.com/office/drawing/2014/main" id="{00000000-0008-0000-0100-0000E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0" name="Text Box 7">
          <a:extLst>
            <a:ext uri="{FF2B5EF4-FFF2-40B4-BE49-F238E27FC236}">
              <a16:creationId xmlns:a16="http://schemas.microsoft.com/office/drawing/2014/main" id="{00000000-0008-0000-0100-0000E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1" name="Text Box 7">
          <a:extLst>
            <a:ext uri="{FF2B5EF4-FFF2-40B4-BE49-F238E27FC236}">
              <a16:creationId xmlns:a16="http://schemas.microsoft.com/office/drawing/2014/main" id="{00000000-0008-0000-0100-0000E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2" name="Text Box 7">
          <a:extLst>
            <a:ext uri="{FF2B5EF4-FFF2-40B4-BE49-F238E27FC236}">
              <a16:creationId xmlns:a16="http://schemas.microsoft.com/office/drawing/2014/main" id="{00000000-0008-0000-0100-0000E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3" name="Text Box 7">
          <a:extLst>
            <a:ext uri="{FF2B5EF4-FFF2-40B4-BE49-F238E27FC236}">
              <a16:creationId xmlns:a16="http://schemas.microsoft.com/office/drawing/2014/main" id="{00000000-0008-0000-0100-0000E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4" name="Text Box 7">
          <a:extLst>
            <a:ext uri="{FF2B5EF4-FFF2-40B4-BE49-F238E27FC236}">
              <a16:creationId xmlns:a16="http://schemas.microsoft.com/office/drawing/2014/main" id="{00000000-0008-0000-0100-0000E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5" name="Text Box 7">
          <a:extLst>
            <a:ext uri="{FF2B5EF4-FFF2-40B4-BE49-F238E27FC236}">
              <a16:creationId xmlns:a16="http://schemas.microsoft.com/office/drawing/2014/main" id="{00000000-0008-0000-0100-0000E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6" name="Text Box 7">
          <a:extLst>
            <a:ext uri="{FF2B5EF4-FFF2-40B4-BE49-F238E27FC236}">
              <a16:creationId xmlns:a16="http://schemas.microsoft.com/office/drawing/2014/main" id="{00000000-0008-0000-0100-0000E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7" name="Text Box 7">
          <a:extLst>
            <a:ext uri="{FF2B5EF4-FFF2-40B4-BE49-F238E27FC236}">
              <a16:creationId xmlns:a16="http://schemas.microsoft.com/office/drawing/2014/main" id="{00000000-0008-0000-0100-0000E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8" name="Text Box 7">
          <a:extLst>
            <a:ext uri="{FF2B5EF4-FFF2-40B4-BE49-F238E27FC236}">
              <a16:creationId xmlns:a16="http://schemas.microsoft.com/office/drawing/2014/main" id="{00000000-0008-0000-0100-0000E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39" name="Text Box 7">
          <a:extLst>
            <a:ext uri="{FF2B5EF4-FFF2-40B4-BE49-F238E27FC236}">
              <a16:creationId xmlns:a16="http://schemas.microsoft.com/office/drawing/2014/main" id="{00000000-0008-0000-0100-0000E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40" name="Text Box 7">
          <a:extLst>
            <a:ext uri="{FF2B5EF4-FFF2-40B4-BE49-F238E27FC236}">
              <a16:creationId xmlns:a16="http://schemas.microsoft.com/office/drawing/2014/main" id="{00000000-0008-0000-0100-0000F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41" name="Text Box 7">
          <a:extLst>
            <a:ext uri="{FF2B5EF4-FFF2-40B4-BE49-F238E27FC236}">
              <a16:creationId xmlns:a16="http://schemas.microsoft.com/office/drawing/2014/main" id="{00000000-0008-0000-0100-0000F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42" name="Text Box 7">
          <a:extLst>
            <a:ext uri="{FF2B5EF4-FFF2-40B4-BE49-F238E27FC236}">
              <a16:creationId xmlns:a16="http://schemas.microsoft.com/office/drawing/2014/main" id="{00000000-0008-0000-0100-0000F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0</xdr:rowOff>
    </xdr:from>
    <xdr:to>
      <xdr:col>20</xdr:col>
      <xdr:colOff>985157</xdr:colOff>
      <xdr:row>18</xdr:row>
      <xdr:rowOff>0</xdr:rowOff>
    </xdr:to>
    <xdr:sp macro="[1]!mostrarControlesExistentes" textlink="">
      <xdr:nvSpPr>
        <xdr:cNvPr id="13043" name="Text Box 7">
          <a:extLst>
            <a:ext uri="{FF2B5EF4-FFF2-40B4-BE49-F238E27FC236}">
              <a16:creationId xmlns:a16="http://schemas.microsoft.com/office/drawing/2014/main" id="{00000000-0008-0000-0100-0000F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3044" name="Text Box 7">
          <a:extLst>
            <a:ext uri="{FF2B5EF4-FFF2-40B4-BE49-F238E27FC236}">
              <a16:creationId xmlns:a16="http://schemas.microsoft.com/office/drawing/2014/main" id="{00000000-0008-0000-0100-0000F4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3045" name="Text Box 7">
          <a:extLst>
            <a:ext uri="{FF2B5EF4-FFF2-40B4-BE49-F238E27FC236}">
              <a16:creationId xmlns:a16="http://schemas.microsoft.com/office/drawing/2014/main" id="{00000000-0008-0000-0100-0000F5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3046" name="Text Box 7">
          <a:extLst>
            <a:ext uri="{FF2B5EF4-FFF2-40B4-BE49-F238E27FC236}">
              <a16:creationId xmlns:a16="http://schemas.microsoft.com/office/drawing/2014/main" id="{00000000-0008-0000-0100-0000F6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3047" name="Text Box 7">
          <a:extLst>
            <a:ext uri="{FF2B5EF4-FFF2-40B4-BE49-F238E27FC236}">
              <a16:creationId xmlns:a16="http://schemas.microsoft.com/office/drawing/2014/main" id="{00000000-0008-0000-0100-0000F7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17</xdr:row>
      <xdr:rowOff>200025</xdr:rowOff>
    </xdr:from>
    <xdr:to>
      <xdr:col>20</xdr:col>
      <xdr:colOff>985157</xdr:colOff>
      <xdr:row>17</xdr:row>
      <xdr:rowOff>200025</xdr:rowOff>
    </xdr:to>
    <xdr:sp macro="[1]!mostrarControlesExistentes" textlink="">
      <xdr:nvSpPr>
        <xdr:cNvPr id="13048" name="Text Box 7">
          <a:extLst>
            <a:ext uri="{FF2B5EF4-FFF2-40B4-BE49-F238E27FC236}">
              <a16:creationId xmlns:a16="http://schemas.microsoft.com/office/drawing/2014/main" id="{00000000-0008-0000-0100-0000F8320000}"/>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49" name="Text Box 7">
          <a:extLst>
            <a:ext uri="{FF2B5EF4-FFF2-40B4-BE49-F238E27FC236}">
              <a16:creationId xmlns:a16="http://schemas.microsoft.com/office/drawing/2014/main" id="{00000000-0008-0000-0100-0000F9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0" name="Text Box 7">
          <a:extLst>
            <a:ext uri="{FF2B5EF4-FFF2-40B4-BE49-F238E27FC236}">
              <a16:creationId xmlns:a16="http://schemas.microsoft.com/office/drawing/2014/main" id="{00000000-0008-0000-0100-0000FA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1" name="Text Box 7">
          <a:extLst>
            <a:ext uri="{FF2B5EF4-FFF2-40B4-BE49-F238E27FC236}">
              <a16:creationId xmlns:a16="http://schemas.microsoft.com/office/drawing/2014/main" id="{00000000-0008-0000-0100-0000FB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2" name="Text Box 7">
          <a:extLst>
            <a:ext uri="{FF2B5EF4-FFF2-40B4-BE49-F238E27FC236}">
              <a16:creationId xmlns:a16="http://schemas.microsoft.com/office/drawing/2014/main" id="{00000000-0008-0000-0100-0000FC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3" name="Text Box 7">
          <a:extLst>
            <a:ext uri="{FF2B5EF4-FFF2-40B4-BE49-F238E27FC236}">
              <a16:creationId xmlns:a16="http://schemas.microsoft.com/office/drawing/2014/main" id="{00000000-0008-0000-0100-0000FD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4" name="Text Box 7">
          <a:extLst>
            <a:ext uri="{FF2B5EF4-FFF2-40B4-BE49-F238E27FC236}">
              <a16:creationId xmlns:a16="http://schemas.microsoft.com/office/drawing/2014/main" id="{00000000-0008-0000-0100-0000FE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5" name="Text Box 7">
          <a:extLst>
            <a:ext uri="{FF2B5EF4-FFF2-40B4-BE49-F238E27FC236}">
              <a16:creationId xmlns:a16="http://schemas.microsoft.com/office/drawing/2014/main" id="{00000000-0008-0000-0100-0000FF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6" name="Text Box 7">
          <a:extLst>
            <a:ext uri="{FF2B5EF4-FFF2-40B4-BE49-F238E27FC236}">
              <a16:creationId xmlns:a16="http://schemas.microsoft.com/office/drawing/2014/main" id="{00000000-0008-0000-0100-00000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7" name="Text Box 7">
          <a:extLst>
            <a:ext uri="{FF2B5EF4-FFF2-40B4-BE49-F238E27FC236}">
              <a16:creationId xmlns:a16="http://schemas.microsoft.com/office/drawing/2014/main" id="{00000000-0008-0000-0100-00000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8" name="Text Box 7">
          <a:extLst>
            <a:ext uri="{FF2B5EF4-FFF2-40B4-BE49-F238E27FC236}">
              <a16:creationId xmlns:a16="http://schemas.microsoft.com/office/drawing/2014/main" id="{00000000-0008-0000-0100-00000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59" name="Text Box 7">
          <a:extLst>
            <a:ext uri="{FF2B5EF4-FFF2-40B4-BE49-F238E27FC236}">
              <a16:creationId xmlns:a16="http://schemas.microsoft.com/office/drawing/2014/main" id="{00000000-0008-0000-0100-00000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0" name="Text Box 7">
          <a:extLst>
            <a:ext uri="{FF2B5EF4-FFF2-40B4-BE49-F238E27FC236}">
              <a16:creationId xmlns:a16="http://schemas.microsoft.com/office/drawing/2014/main" id="{00000000-0008-0000-0100-00000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1" name="Text Box 7">
          <a:extLst>
            <a:ext uri="{FF2B5EF4-FFF2-40B4-BE49-F238E27FC236}">
              <a16:creationId xmlns:a16="http://schemas.microsoft.com/office/drawing/2014/main" id="{00000000-0008-0000-0100-00000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2" name="Text Box 7">
          <a:extLst>
            <a:ext uri="{FF2B5EF4-FFF2-40B4-BE49-F238E27FC236}">
              <a16:creationId xmlns:a16="http://schemas.microsoft.com/office/drawing/2014/main" id="{00000000-0008-0000-0100-00000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3" name="Text Box 7">
          <a:extLst>
            <a:ext uri="{FF2B5EF4-FFF2-40B4-BE49-F238E27FC236}">
              <a16:creationId xmlns:a16="http://schemas.microsoft.com/office/drawing/2014/main" id="{00000000-0008-0000-0100-00000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4" name="Text Box 7">
          <a:extLst>
            <a:ext uri="{FF2B5EF4-FFF2-40B4-BE49-F238E27FC236}">
              <a16:creationId xmlns:a16="http://schemas.microsoft.com/office/drawing/2014/main" id="{00000000-0008-0000-0100-00000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5" name="Text Box 7">
          <a:extLst>
            <a:ext uri="{FF2B5EF4-FFF2-40B4-BE49-F238E27FC236}">
              <a16:creationId xmlns:a16="http://schemas.microsoft.com/office/drawing/2014/main" id="{00000000-0008-0000-0100-00000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6" name="Text Box 7">
          <a:extLst>
            <a:ext uri="{FF2B5EF4-FFF2-40B4-BE49-F238E27FC236}">
              <a16:creationId xmlns:a16="http://schemas.microsoft.com/office/drawing/2014/main" id="{00000000-0008-0000-0100-00000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7" name="Text Box 7">
          <a:extLst>
            <a:ext uri="{FF2B5EF4-FFF2-40B4-BE49-F238E27FC236}">
              <a16:creationId xmlns:a16="http://schemas.microsoft.com/office/drawing/2014/main" id="{00000000-0008-0000-0100-00000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8" name="Text Box 7">
          <a:extLst>
            <a:ext uri="{FF2B5EF4-FFF2-40B4-BE49-F238E27FC236}">
              <a16:creationId xmlns:a16="http://schemas.microsoft.com/office/drawing/2014/main" id="{00000000-0008-0000-0100-00000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69" name="Text Box 7">
          <a:extLst>
            <a:ext uri="{FF2B5EF4-FFF2-40B4-BE49-F238E27FC236}">
              <a16:creationId xmlns:a16="http://schemas.microsoft.com/office/drawing/2014/main" id="{00000000-0008-0000-0100-00000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0" name="Text Box 7">
          <a:extLst>
            <a:ext uri="{FF2B5EF4-FFF2-40B4-BE49-F238E27FC236}">
              <a16:creationId xmlns:a16="http://schemas.microsoft.com/office/drawing/2014/main" id="{00000000-0008-0000-0100-00000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1" name="Text Box 7">
          <a:extLst>
            <a:ext uri="{FF2B5EF4-FFF2-40B4-BE49-F238E27FC236}">
              <a16:creationId xmlns:a16="http://schemas.microsoft.com/office/drawing/2014/main" id="{00000000-0008-0000-0100-00000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2" name="Text Box 7">
          <a:extLst>
            <a:ext uri="{FF2B5EF4-FFF2-40B4-BE49-F238E27FC236}">
              <a16:creationId xmlns:a16="http://schemas.microsoft.com/office/drawing/2014/main" id="{00000000-0008-0000-0100-00001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3" name="Text Box 7">
          <a:extLst>
            <a:ext uri="{FF2B5EF4-FFF2-40B4-BE49-F238E27FC236}">
              <a16:creationId xmlns:a16="http://schemas.microsoft.com/office/drawing/2014/main" id="{00000000-0008-0000-0100-00001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4" name="Text Box 7">
          <a:extLst>
            <a:ext uri="{FF2B5EF4-FFF2-40B4-BE49-F238E27FC236}">
              <a16:creationId xmlns:a16="http://schemas.microsoft.com/office/drawing/2014/main" id="{00000000-0008-0000-0100-00001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5" name="Text Box 7">
          <a:extLst>
            <a:ext uri="{FF2B5EF4-FFF2-40B4-BE49-F238E27FC236}">
              <a16:creationId xmlns:a16="http://schemas.microsoft.com/office/drawing/2014/main" id="{00000000-0008-0000-0100-00001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6" name="Text Box 7">
          <a:extLst>
            <a:ext uri="{FF2B5EF4-FFF2-40B4-BE49-F238E27FC236}">
              <a16:creationId xmlns:a16="http://schemas.microsoft.com/office/drawing/2014/main" id="{00000000-0008-0000-0100-00001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7" name="Text Box 7">
          <a:extLst>
            <a:ext uri="{FF2B5EF4-FFF2-40B4-BE49-F238E27FC236}">
              <a16:creationId xmlns:a16="http://schemas.microsoft.com/office/drawing/2014/main" id="{00000000-0008-0000-0100-00001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8" name="Text Box 7">
          <a:extLst>
            <a:ext uri="{FF2B5EF4-FFF2-40B4-BE49-F238E27FC236}">
              <a16:creationId xmlns:a16="http://schemas.microsoft.com/office/drawing/2014/main" id="{00000000-0008-0000-0100-00001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79" name="Text Box 7">
          <a:extLst>
            <a:ext uri="{FF2B5EF4-FFF2-40B4-BE49-F238E27FC236}">
              <a16:creationId xmlns:a16="http://schemas.microsoft.com/office/drawing/2014/main" id="{00000000-0008-0000-0100-00001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0" name="Text Box 7">
          <a:extLst>
            <a:ext uri="{FF2B5EF4-FFF2-40B4-BE49-F238E27FC236}">
              <a16:creationId xmlns:a16="http://schemas.microsoft.com/office/drawing/2014/main" id="{00000000-0008-0000-0100-00001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1" name="Text Box 7">
          <a:extLst>
            <a:ext uri="{FF2B5EF4-FFF2-40B4-BE49-F238E27FC236}">
              <a16:creationId xmlns:a16="http://schemas.microsoft.com/office/drawing/2014/main" id="{00000000-0008-0000-0100-00001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2" name="Text Box 7">
          <a:extLst>
            <a:ext uri="{FF2B5EF4-FFF2-40B4-BE49-F238E27FC236}">
              <a16:creationId xmlns:a16="http://schemas.microsoft.com/office/drawing/2014/main" id="{00000000-0008-0000-0100-00001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3" name="Text Box 7">
          <a:extLst>
            <a:ext uri="{FF2B5EF4-FFF2-40B4-BE49-F238E27FC236}">
              <a16:creationId xmlns:a16="http://schemas.microsoft.com/office/drawing/2014/main" id="{00000000-0008-0000-0100-00001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4" name="Text Box 7">
          <a:extLst>
            <a:ext uri="{FF2B5EF4-FFF2-40B4-BE49-F238E27FC236}">
              <a16:creationId xmlns:a16="http://schemas.microsoft.com/office/drawing/2014/main" id="{00000000-0008-0000-0100-00001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5" name="Text Box 7">
          <a:extLst>
            <a:ext uri="{FF2B5EF4-FFF2-40B4-BE49-F238E27FC236}">
              <a16:creationId xmlns:a16="http://schemas.microsoft.com/office/drawing/2014/main" id="{00000000-0008-0000-0100-00001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6" name="Text Box 7">
          <a:extLst>
            <a:ext uri="{FF2B5EF4-FFF2-40B4-BE49-F238E27FC236}">
              <a16:creationId xmlns:a16="http://schemas.microsoft.com/office/drawing/2014/main" id="{00000000-0008-0000-0100-00001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7" name="Text Box 7">
          <a:extLst>
            <a:ext uri="{FF2B5EF4-FFF2-40B4-BE49-F238E27FC236}">
              <a16:creationId xmlns:a16="http://schemas.microsoft.com/office/drawing/2014/main" id="{00000000-0008-0000-0100-00001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8" name="Text Box 7">
          <a:extLst>
            <a:ext uri="{FF2B5EF4-FFF2-40B4-BE49-F238E27FC236}">
              <a16:creationId xmlns:a16="http://schemas.microsoft.com/office/drawing/2014/main" id="{00000000-0008-0000-0100-00002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89" name="Text Box 7">
          <a:extLst>
            <a:ext uri="{FF2B5EF4-FFF2-40B4-BE49-F238E27FC236}">
              <a16:creationId xmlns:a16="http://schemas.microsoft.com/office/drawing/2014/main" id="{00000000-0008-0000-0100-00002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0" name="Text Box 7">
          <a:extLst>
            <a:ext uri="{FF2B5EF4-FFF2-40B4-BE49-F238E27FC236}">
              <a16:creationId xmlns:a16="http://schemas.microsoft.com/office/drawing/2014/main" id="{00000000-0008-0000-0100-00002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1" name="Text Box 7">
          <a:extLst>
            <a:ext uri="{FF2B5EF4-FFF2-40B4-BE49-F238E27FC236}">
              <a16:creationId xmlns:a16="http://schemas.microsoft.com/office/drawing/2014/main" id="{00000000-0008-0000-0100-00002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2" name="Text Box 7">
          <a:extLst>
            <a:ext uri="{FF2B5EF4-FFF2-40B4-BE49-F238E27FC236}">
              <a16:creationId xmlns:a16="http://schemas.microsoft.com/office/drawing/2014/main" id="{00000000-0008-0000-0100-00002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3" name="Text Box 7">
          <a:extLst>
            <a:ext uri="{FF2B5EF4-FFF2-40B4-BE49-F238E27FC236}">
              <a16:creationId xmlns:a16="http://schemas.microsoft.com/office/drawing/2014/main" id="{00000000-0008-0000-0100-00002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4" name="Text Box 7">
          <a:extLst>
            <a:ext uri="{FF2B5EF4-FFF2-40B4-BE49-F238E27FC236}">
              <a16:creationId xmlns:a16="http://schemas.microsoft.com/office/drawing/2014/main" id="{00000000-0008-0000-0100-00002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5" name="Text Box 7">
          <a:extLst>
            <a:ext uri="{FF2B5EF4-FFF2-40B4-BE49-F238E27FC236}">
              <a16:creationId xmlns:a16="http://schemas.microsoft.com/office/drawing/2014/main" id="{00000000-0008-0000-0100-00002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6" name="Text Box 7">
          <a:extLst>
            <a:ext uri="{FF2B5EF4-FFF2-40B4-BE49-F238E27FC236}">
              <a16:creationId xmlns:a16="http://schemas.microsoft.com/office/drawing/2014/main" id="{00000000-0008-0000-0100-00002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7" name="Text Box 7">
          <a:extLst>
            <a:ext uri="{FF2B5EF4-FFF2-40B4-BE49-F238E27FC236}">
              <a16:creationId xmlns:a16="http://schemas.microsoft.com/office/drawing/2014/main" id="{00000000-0008-0000-0100-00002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8" name="Text Box 7">
          <a:extLst>
            <a:ext uri="{FF2B5EF4-FFF2-40B4-BE49-F238E27FC236}">
              <a16:creationId xmlns:a16="http://schemas.microsoft.com/office/drawing/2014/main" id="{00000000-0008-0000-0100-00002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099" name="Text Box 7">
          <a:extLst>
            <a:ext uri="{FF2B5EF4-FFF2-40B4-BE49-F238E27FC236}">
              <a16:creationId xmlns:a16="http://schemas.microsoft.com/office/drawing/2014/main" id="{00000000-0008-0000-0100-00002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0" name="Text Box 7">
          <a:extLst>
            <a:ext uri="{FF2B5EF4-FFF2-40B4-BE49-F238E27FC236}">
              <a16:creationId xmlns:a16="http://schemas.microsoft.com/office/drawing/2014/main" id="{00000000-0008-0000-0100-00002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1" name="Text Box 7">
          <a:extLst>
            <a:ext uri="{FF2B5EF4-FFF2-40B4-BE49-F238E27FC236}">
              <a16:creationId xmlns:a16="http://schemas.microsoft.com/office/drawing/2014/main" id="{00000000-0008-0000-0100-00002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2" name="Text Box 7">
          <a:extLst>
            <a:ext uri="{FF2B5EF4-FFF2-40B4-BE49-F238E27FC236}">
              <a16:creationId xmlns:a16="http://schemas.microsoft.com/office/drawing/2014/main" id="{00000000-0008-0000-0100-00002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3" name="Text Box 7">
          <a:extLst>
            <a:ext uri="{FF2B5EF4-FFF2-40B4-BE49-F238E27FC236}">
              <a16:creationId xmlns:a16="http://schemas.microsoft.com/office/drawing/2014/main" id="{00000000-0008-0000-0100-00002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4" name="Text Box 7">
          <a:extLst>
            <a:ext uri="{FF2B5EF4-FFF2-40B4-BE49-F238E27FC236}">
              <a16:creationId xmlns:a16="http://schemas.microsoft.com/office/drawing/2014/main" id="{00000000-0008-0000-0100-00003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5" name="Text Box 7">
          <a:extLst>
            <a:ext uri="{FF2B5EF4-FFF2-40B4-BE49-F238E27FC236}">
              <a16:creationId xmlns:a16="http://schemas.microsoft.com/office/drawing/2014/main" id="{00000000-0008-0000-0100-00003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6" name="Text Box 7">
          <a:extLst>
            <a:ext uri="{FF2B5EF4-FFF2-40B4-BE49-F238E27FC236}">
              <a16:creationId xmlns:a16="http://schemas.microsoft.com/office/drawing/2014/main" id="{00000000-0008-0000-0100-00003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7" name="Text Box 7">
          <a:extLst>
            <a:ext uri="{FF2B5EF4-FFF2-40B4-BE49-F238E27FC236}">
              <a16:creationId xmlns:a16="http://schemas.microsoft.com/office/drawing/2014/main" id="{00000000-0008-0000-0100-00003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8" name="Text Box 7">
          <a:extLst>
            <a:ext uri="{FF2B5EF4-FFF2-40B4-BE49-F238E27FC236}">
              <a16:creationId xmlns:a16="http://schemas.microsoft.com/office/drawing/2014/main" id="{00000000-0008-0000-0100-00003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09" name="Text Box 7">
          <a:extLst>
            <a:ext uri="{FF2B5EF4-FFF2-40B4-BE49-F238E27FC236}">
              <a16:creationId xmlns:a16="http://schemas.microsoft.com/office/drawing/2014/main" id="{00000000-0008-0000-0100-00003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0" name="Text Box 7">
          <a:extLst>
            <a:ext uri="{FF2B5EF4-FFF2-40B4-BE49-F238E27FC236}">
              <a16:creationId xmlns:a16="http://schemas.microsoft.com/office/drawing/2014/main" id="{00000000-0008-0000-0100-00003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1" name="Text Box 7">
          <a:extLst>
            <a:ext uri="{FF2B5EF4-FFF2-40B4-BE49-F238E27FC236}">
              <a16:creationId xmlns:a16="http://schemas.microsoft.com/office/drawing/2014/main" id="{00000000-0008-0000-0100-00003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2" name="Text Box 7">
          <a:extLst>
            <a:ext uri="{FF2B5EF4-FFF2-40B4-BE49-F238E27FC236}">
              <a16:creationId xmlns:a16="http://schemas.microsoft.com/office/drawing/2014/main" id="{00000000-0008-0000-0100-00003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3" name="Text Box 7">
          <a:extLst>
            <a:ext uri="{FF2B5EF4-FFF2-40B4-BE49-F238E27FC236}">
              <a16:creationId xmlns:a16="http://schemas.microsoft.com/office/drawing/2014/main" id="{00000000-0008-0000-0100-00003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4" name="Text Box 7">
          <a:extLst>
            <a:ext uri="{FF2B5EF4-FFF2-40B4-BE49-F238E27FC236}">
              <a16:creationId xmlns:a16="http://schemas.microsoft.com/office/drawing/2014/main" id="{00000000-0008-0000-0100-00003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5" name="Text Box 7">
          <a:extLst>
            <a:ext uri="{FF2B5EF4-FFF2-40B4-BE49-F238E27FC236}">
              <a16:creationId xmlns:a16="http://schemas.microsoft.com/office/drawing/2014/main" id="{00000000-0008-0000-0100-00003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6" name="Text Box 7">
          <a:extLst>
            <a:ext uri="{FF2B5EF4-FFF2-40B4-BE49-F238E27FC236}">
              <a16:creationId xmlns:a16="http://schemas.microsoft.com/office/drawing/2014/main" id="{00000000-0008-0000-0100-00003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7" name="Text Box 7">
          <a:extLst>
            <a:ext uri="{FF2B5EF4-FFF2-40B4-BE49-F238E27FC236}">
              <a16:creationId xmlns:a16="http://schemas.microsoft.com/office/drawing/2014/main" id="{00000000-0008-0000-0100-00003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8" name="Text Box 7">
          <a:extLst>
            <a:ext uri="{FF2B5EF4-FFF2-40B4-BE49-F238E27FC236}">
              <a16:creationId xmlns:a16="http://schemas.microsoft.com/office/drawing/2014/main" id="{00000000-0008-0000-0100-00003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19" name="Text Box 7">
          <a:extLst>
            <a:ext uri="{FF2B5EF4-FFF2-40B4-BE49-F238E27FC236}">
              <a16:creationId xmlns:a16="http://schemas.microsoft.com/office/drawing/2014/main" id="{00000000-0008-0000-0100-00003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0" name="Text Box 7">
          <a:extLst>
            <a:ext uri="{FF2B5EF4-FFF2-40B4-BE49-F238E27FC236}">
              <a16:creationId xmlns:a16="http://schemas.microsoft.com/office/drawing/2014/main" id="{00000000-0008-0000-0100-00004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1" name="Text Box 7">
          <a:extLst>
            <a:ext uri="{FF2B5EF4-FFF2-40B4-BE49-F238E27FC236}">
              <a16:creationId xmlns:a16="http://schemas.microsoft.com/office/drawing/2014/main" id="{00000000-0008-0000-0100-00004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2" name="Text Box 7">
          <a:extLst>
            <a:ext uri="{FF2B5EF4-FFF2-40B4-BE49-F238E27FC236}">
              <a16:creationId xmlns:a16="http://schemas.microsoft.com/office/drawing/2014/main" id="{00000000-0008-0000-0100-00004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3" name="Text Box 7">
          <a:extLst>
            <a:ext uri="{FF2B5EF4-FFF2-40B4-BE49-F238E27FC236}">
              <a16:creationId xmlns:a16="http://schemas.microsoft.com/office/drawing/2014/main" id="{00000000-0008-0000-0100-00004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4" name="Text Box 7">
          <a:extLst>
            <a:ext uri="{FF2B5EF4-FFF2-40B4-BE49-F238E27FC236}">
              <a16:creationId xmlns:a16="http://schemas.microsoft.com/office/drawing/2014/main" id="{00000000-0008-0000-0100-00004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5" name="Text Box 7">
          <a:extLst>
            <a:ext uri="{FF2B5EF4-FFF2-40B4-BE49-F238E27FC236}">
              <a16:creationId xmlns:a16="http://schemas.microsoft.com/office/drawing/2014/main" id="{00000000-0008-0000-0100-00004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6" name="Text Box 7">
          <a:extLst>
            <a:ext uri="{FF2B5EF4-FFF2-40B4-BE49-F238E27FC236}">
              <a16:creationId xmlns:a16="http://schemas.microsoft.com/office/drawing/2014/main" id="{00000000-0008-0000-0100-00004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7" name="Text Box 7">
          <a:extLst>
            <a:ext uri="{FF2B5EF4-FFF2-40B4-BE49-F238E27FC236}">
              <a16:creationId xmlns:a16="http://schemas.microsoft.com/office/drawing/2014/main" id="{00000000-0008-0000-0100-00004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8" name="Text Box 7">
          <a:extLst>
            <a:ext uri="{FF2B5EF4-FFF2-40B4-BE49-F238E27FC236}">
              <a16:creationId xmlns:a16="http://schemas.microsoft.com/office/drawing/2014/main" id="{00000000-0008-0000-0100-00004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29" name="Text Box 7">
          <a:extLst>
            <a:ext uri="{FF2B5EF4-FFF2-40B4-BE49-F238E27FC236}">
              <a16:creationId xmlns:a16="http://schemas.microsoft.com/office/drawing/2014/main" id="{00000000-0008-0000-0100-00004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0" name="Text Box 7">
          <a:extLst>
            <a:ext uri="{FF2B5EF4-FFF2-40B4-BE49-F238E27FC236}">
              <a16:creationId xmlns:a16="http://schemas.microsoft.com/office/drawing/2014/main" id="{00000000-0008-0000-0100-00004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1" name="Text Box 7">
          <a:extLst>
            <a:ext uri="{FF2B5EF4-FFF2-40B4-BE49-F238E27FC236}">
              <a16:creationId xmlns:a16="http://schemas.microsoft.com/office/drawing/2014/main" id="{00000000-0008-0000-0100-00004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2" name="Text Box 7">
          <a:extLst>
            <a:ext uri="{FF2B5EF4-FFF2-40B4-BE49-F238E27FC236}">
              <a16:creationId xmlns:a16="http://schemas.microsoft.com/office/drawing/2014/main" id="{00000000-0008-0000-0100-00004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3" name="Text Box 7">
          <a:extLst>
            <a:ext uri="{FF2B5EF4-FFF2-40B4-BE49-F238E27FC236}">
              <a16:creationId xmlns:a16="http://schemas.microsoft.com/office/drawing/2014/main" id="{00000000-0008-0000-0100-00004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4" name="Text Box 7">
          <a:extLst>
            <a:ext uri="{FF2B5EF4-FFF2-40B4-BE49-F238E27FC236}">
              <a16:creationId xmlns:a16="http://schemas.microsoft.com/office/drawing/2014/main" id="{00000000-0008-0000-0100-00004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5" name="Text Box 7">
          <a:extLst>
            <a:ext uri="{FF2B5EF4-FFF2-40B4-BE49-F238E27FC236}">
              <a16:creationId xmlns:a16="http://schemas.microsoft.com/office/drawing/2014/main" id="{00000000-0008-0000-0100-00004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6" name="Text Box 7">
          <a:extLst>
            <a:ext uri="{FF2B5EF4-FFF2-40B4-BE49-F238E27FC236}">
              <a16:creationId xmlns:a16="http://schemas.microsoft.com/office/drawing/2014/main" id="{00000000-0008-0000-0100-00005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7" name="Text Box 7">
          <a:extLst>
            <a:ext uri="{FF2B5EF4-FFF2-40B4-BE49-F238E27FC236}">
              <a16:creationId xmlns:a16="http://schemas.microsoft.com/office/drawing/2014/main" id="{00000000-0008-0000-0100-00005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8" name="Text Box 7">
          <a:extLst>
            <a:ext uri="{FF2B5EF4-FFF2-40B4-BE49-F238E27FC236}">
              <a16:creationId xmlns:a16="http://schemas.microsoft.com/office/drawing/2014/main" id="{00000000-0008-0000-0100-00005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39" name="Text Box 7">
          <a:extLst>
            <a:ext uri="{FF2B5EF4-FFF2-40B4-BE49-F238E27FC236}">
              <a16:creationId xmlns:a16="http://schemas.microsoft.com/office/drawing/2014/main" id="{00000000-0008-0000-0100-00005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140" name="Text Box 7">
          <a:extLst>
            <a:ext uri="{FF2B5EF4-FFF2-40B4-BE49-F238E27FC236}">
              <a16:creationId xmlns:a16="http://schemas.microsoft.com/office/drawing/2014/main" id="{00000000-0008-0000-0100-000054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141" name="Text Box 7">
          <a:extLst>
            <a:ext uri="{FF2B5EF4-FFF2-40B4-BE49-F238E27FC236}">
              <a16:creationId xmlns:a16="http://schemas.microsoft.com/office/drawing/2014/main" id="{00000000-0008-0000-0100-000055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142" name="Text Box 7">
          <a:extLst>
            <a:ext uri="{FF2B5EF4-FFF2-40B4-BE49-F238E27FC236}">
              <a16:creationId xmlns:a16="http://schemas.microsoft.com/office/drawing/2014/main" id="{00000000-0008-0000-0100-000056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143" name="Text Box 7">
          <a:extLst>
            <a:ext uri="{FF2B5EF4-FFF2-40B4-BE49-F238E27FC236}">
              <a16:creationId xmlns:a16="http://schemas.microsoft.com/office/drawing/2014/main" id="{00000000-0008-0000-0100-000057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144" name="Text Box 7">
          <a:extLst>
            <a:ext uri="{FF2B5EF4-FFF2-40B4-BE49-F238E27FC236}">
              <a16:creationId xmlns:a16="http://schemas.microsoft.com/office/drawing/2014/main" id="{00000000-0008-0000-0100-000058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45" name="Text Box 7">
          <a:extLst>
            <a:ext uri="{FF2B5EF4-FFF2-40B4-BE49-F238E27FC236}">
              <a16:creationId xmlns:a16="http://schemas.microsoft.com/office/drawing/2014/main" id="{00000000-0008-0000-0100-00005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46" name="Text Box 7">
          <a:extLst>
            <a:ext uri="{FF2B5EF4-FFF2-40B4-BE49-F238E27FC236}">
              <a16:creationId xmlns:a16="http://schemas.microsoft.com/office/drawing/2014/main" id="{00000000-0008-0000-0100-00005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47" name="Text Box 7">
          <a:extLst>
            <a:ext uri="{FF2B5EF4-FFF2-40B4-BE49-F238E27FC236}">
              <a16:creationId xmlns:a16="http://schemas.microsoft.com/office/drawing/2014/main" id="{00000000-0008-0000-0100-00005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48" name="Text Box 7">
          <a:extLst>
            <a:ext uri="{FF2B5EF4-FFF2-40B4-BE49-F238E27FC236}">
              <a16:creationId xmlns:a16="http://schemas.microsoft.com/office/drawing/2014/main" id="{00000000-0008-0000-0100-00005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49" name="Text Box 7">
          <a:extLst>
            <a:ext uri="{FF2B5EF4-FFF2-40B4-BE49-F238E27FC236}">
              <a16:creationId xmlns:a16="http://schemas.microsoft.com/office/drawing/2014/main" id="{00000000-0008-0000-0100-00005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0" name="Text Box 7">
          <a:extLst>
            <a:ext uri="{FF2B5EF4-FFF2-40B4-BE49-F238E27FC236}">
              <a16:creationId xmlns:a16="http://schemas.microsoft.com/office/drawing/2014/main" id="{00000000-0008-0000-0100-00005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1" name="Text Box 7">
          <a:extLst>
            <a:ext uri="{FF2B5EF4-FFF2-40B4-BE49-F238E27FC236}">
              <a16:creationId xmlns:a16="http://schemas.microsoft.com/office/drawing/2014/main" id="{00000000-0008-0000-0100-00005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2" name="Text Box 7">
          <a:extLst>
            <a:ext uri="{FF2B5EF4-FFF2-40B4-BE49-F238E27FC236}">
              <a16:creationId xmlns:a16="http://schemas.microsoft.com/office/drawing/2014/main" id="{00000000-0008-0000-0100-00006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3" name="Text Box 7">
          <a:extLst>
            <a:ext uri="{FF2B5EF4-FFF2-40B4-BE49-F238E27FC236}">
              <a16:creationId xmlns:a16="http://schemas.microsoft.com/office/drawing/2014/main" id="{00000000-0008-0000-0100-00006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4" name="Text Box 7">
          <a:extLst>
            <a:ext uri="{FF2B5EF4-FFF2-40B4-BE49-F238E27FC236}">
              <a16:creationId xmlns:a16="http://schemas.microsoft.com/office/drawing/2014/main" id="{00000000-0008-0000-0100-00006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5" name="Text Box 7">
          <a:extLst>
            <a:ext uri="{FF2B5EF4-FFF2-40B4-BE49-F238E27FC236}">
              <a16:creationId xmlns:a16="http://schemas.microsoft.com/office/drawing/2014/main" id="{00000000-0008-0000-0100-00006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6" name="Text Box 7">
          <a:extLst>
            <a:ext uri="{FF2B5EF4-FFF2-40B4-BE49-F238E27FC236}">
              <a16:creationId xmlns:a16="http://schemas.microsoft.com/office/drawing/2014/main" id="{00000000-0008-0000-0100-00006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7" name="Text Box 7">
          <a:extLst>
            <a:ext uri="{FF2B5EF4-FFF2-40B4-BE49-F238E27FC236}">
              <a16:creationId xmlns:a16="http://schemas.microsoft.com/office/drawing/2014/main" id="{00000000-0008-0000-0100-00006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8" name="Text Box 7">
          <a:extLst>
            <a:ext uri="{FF2B5EF4-FFF2-40B4-BE49-F238E27FC236}">
              <a16:creationId xmlns:a16="http://schemas.microsoft.com/office/drawing/2014/main" id="{00000000-0008-0000-0100-00006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59" name="Text Box 7">
          <a:extLst>
            <a:ext uri="{FF2B5EF4-FFF2-40B4-BE49-F238E27FC236}">
              <a16:creationId xmlns:a16="http://schemas.microsoft.com/office/drawing/2014/main" id="{00000000-0008-0000-0100-00006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0" name="Text Box 7">
          <a:extLst>
            <a:ext uri="{FF2B5EF4-FFF2-40B4-BE49-F238E27FC236}">
              <a16:creationId xmlns:a16="http://schemas.microsoft.com/office/drawing/2014/main" id="{00000000-0008-0000-0100-00006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1" name="Text Box 7">
          <a:extLst>
            <a:ext uri="{FF2B5EF4-FFF2-40B4-BE49-F238E27FC236}">
              <a16:creationId xmlns:a16="http://schemas.microsoft.com/office/drawing/2014/main" id="{00000000-0008-0000-0100-00006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2" name="Text Box 7">
          <a:extLst>
            <a:ext uri="{FF2B5EF4-FFF2-40B4-BE49-F238E27FC236}">
              <a16:creationId xmlns:a16="http://schemas.microsoft.com/office/drawing/2014/main" id="{00000000-0008-0000-0100-00006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3" name="Text Box 7">
          <a:extLst>
            <a:ext uri="{FF2B5EF4-FFF2-40B4-BE49-F238E27FC236}">
              <a16:creationId xmlns:a16="http://schemas.microsoft.com/office/drawing/2014/main" id="{00000000-0008-0000-0100-00006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4" name="Text Box 7">
          <a:extLst>
            <a:ext uri="{FF2B5EF4-FFF2-40B4-BE49-F238E27FC236}">
              <a16:creationId xmlns:a16="http://schemas.microsoft.com/office/drawing/2014/main" id="{00000000-0008-0000-0100-00006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5" name="Text Box 7">
          <a:extLst>
            <a:ext uri="{FF2B5EF4-FFF2-40B4-BE49-F238E27FC236}">
              <a16:creationId xmlns:a16="http://schemas.microsoft.com/office/drawing/2014/main" id="{00000000-0008-0000-0100-00006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6" name="Text Box 7">
          <a:extLst>
            <a:ext uri="{FF2B5EF4-FFF2-40B4-BE49-F238E27FC236}">
              <a16:creationId xmlns:a16="http://schemas.microsoft.com/office/drawing/2014/main" id="{00000000-0008-0000-0100-00006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7" name="Text Box 7">
          <a:extLst>
            <a:ext uri="{FF2B5EF4-FFF2-40B4-BE49-F238E27FC236}">
              <a16:creationId xmlns:a16="http://schemas.microsoft.com/office/drawing/2014/main" id="{00000000-0008-0000-0100-00006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8" name="Text Box 7">
          <a:extLst>
            <a:ext uri="{FF2B5EF4-FFF2-40B4-BE49-F238E27FC236}">
              <a16:creationId xmlns:a16="http://schemas.microsoft.com/office/drawing/2014/main" id="{00000000-0008-0000-0100-00007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69" name="Text Box 7">
          <a:extLst>
            <a:ext uri="{FF2B5EF4-FFF2-40B4-BE49-F238E27FC236}">
              <a16:creationId xmlns:a16="http://schemas.microsoft.com/office/drawing/2014/main" id="{00000000-0008-0000-0100-00007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0" name="Text Box 7">
          <a:extLst>
            <a:ext uri="{FF2B5EF4-FFF2-40B4-BE49-F238E27FC236}">
              <a16:creationId xmlns:a16="http://schemas.microsoft.com/office/drawing/2014/main" id="{00000000-0008-0000-0100-00007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1" name="Text Box 7">
          <a:extLst>
            <a:ext uri="{FF2B5EF4-FFF2-40B4-BE49-F238E27FC236}">
              <a16:creationId xmlns:a16="http://schemas.microsoft.com/office/drawing/2014/main" id="{00000000-0008-0000-0100-00007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2" name="Text Box 7">
          <a:extLst>
            <a:ext uri="{FF2B5EF4-FFF2-40B4-BE49-F238E27FC236}">
              <a16:creationId xmlns:a16="http://schemas.microsoft.com/office/drawing/2014/main" id="{00000000-0008-0000-0100-00007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3" name="Text Box 7">
          <a:extLst>
            <a:ext uri="{FF2B5EF4-FFF2-40B4-BE49-F238E27FC236}">
              <a16:creationId xmlns:a16="http://schemas.microsoft.com/office/drawing/2014/main" id="{00000000-0008-0000-0100-00007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4" name="Text Box 7">
          <a:extLst>
            <a:ext uri="{FF2B5EF4-FFF2-40B4-BE49-F238E27FC236}">
              <a16:creationId xmlns:a16="http://schemas.microsoft.com/office/drawing/2014/main" id="{00000000-0008-0000-0100-00007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5" name="Text Box 7">
          <a:extLst>
            <a:ext uri="{FF2B5EF4-FFF2-40B4-BE49-F238E27FC236}">
              <a16:creationId xmlns:a16="http://schemas.microsoft.com/office/drawing/2014/main" id="{00000000-0008-0000-0100-00007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6" name="Text Box 7">
          <a:extLst>
            <a:ext uri="{FF2B5EF4-FFF2-40B4-BE49-F238E27FC236}">
              <a16:creationId xmlns:a16="http://schemas.microsoft.com/office/drawing/2014/main" id="{00000000-0008-0000-0100-00007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7" name="Text Box 7">
          <a:extLst>
            <a:ext uri="{FF2B5EF4-FFF2-40B4-BE49-F238E27FC236}">
              <a16:creationId xmlns:a16="http://schemas.microsoft.com/office/drawing/2014/main" id="{00000000-0008-0000-0100-00007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8" name="Text Box 7">
          <a:extLst>
            <a:ext uri="{FF2B5EF4-FFF2-40B4-BE49-F238E27FC236}">
              <a16:creationId xmlns:a16="http://schemas.microsoft.com/office/drawing/2014/main" id="{00000000-0008-0000-0100-00007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79" name="Text Box 7">
          <a:extLst>
            <a:ext uri="{FF2B5EF4-FFF2-40B4-BE49-F238E27FC236}">
              <a16:creationId xmlns:a16="http://schemas.microsoft.com/office/drawing/2014/main" id="{00000000-0008-0000-0100-00007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0" name="Text Box 7">
          <a:extLst>
            <a:ext uri="{FF2B5EF4-FFF2-40B4-BE49-F238E27FC236}">
              <a16:creationId xmlns:a16="http://schemas.microsoft.com/office/drawing/2014/main" id="{00000000-0008-0000-0100-00007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1" name="Text Box 7">
          <a:extLst>
            <a:ext uri="{FF2B5EF4-FFF2-40B4-BE49-F238E27FC236}">
              <a16:creationId xmlns:a16="http://schemas.microsoft.com/office/drawing/2014/main" id="{00000000-0008-0000-0100-00007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2" name="Text Box 7">
          <a:extLst>
            <a:ext uri="{FF2B5EF4-FFF2-40B4-BE49-F238E27FC236}">
              <a16:creationId xmlns:a16="http://schemas.microsoft.com/office/drawing/2014/main" id="{00000000-0008-0000-0100-00007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3" name="Text Box 7">
          <a:extLst>
            <a:ext uri="{FF2B5EF4-FFF2-40B4-BE49-F238E27FC236}">
              <a16:creationId xmlns:a16="http://schemas.microsoft.com/office/drawing/2014/main" id="{00000000-0008-0000-0100-00007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4" name="Text Box 7">
          <a:extLst>
            <a:ext uri="{FF2B5EF4-FFF2-40B4-BE49-F238E27FC236}">
              <a16:creationId xmlns:a16="http://schemas.microsoft.com/office/drawing/2014/main" id="{00000000-0008-0000-0100-00008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5" name="Text Box 7">
          <a:extLst>
            <a:ext uri="{FF2B5EF4-FFF2-40B4-BE49-F238E27FC236}">
              <a16:creationId xmlns:a16="http://schemas.microsoft.com/office/drawing/2014/main" id="{00000000-0008-0000-0100-00008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6" name="Text Box 7">
          <a:extLst>
            <a:ext uri="{FF2B5EF4-FFF2-40B4-BE49-F238E27FC236}">
              <a16:creationId xmlns:a16="http://schemas.microsoft.com/office/drawing/2014/main" id="{00000000-0008-0000-0100-00008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7" name="Text Box 7">
          <a:extLst>
            <a:ext uri="{FF2B5EF4-FFF2-40B4-BE49-F238E27FC236}">
              <a16:creationId xmlns:a16="http://schemas.microsoft.com/office/drawing/2014/main" id="{00000000-0008-0000-0100-00008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8" name="Text Box 7">
          <a:extLst>
            <a:ext uri="{FF2B5EF4-FFF2-40B4-BE49-F238E27FC236}">
              <a16:creationId xmlns:a16="http://schemas.microsoft.com/office/drawing/2014/main" id="{00000000-0008-0000-0100-00008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89" name="Text Box 7">
          <a:extLst>
            <a:ext uri="{FF2B5EF4-FFF2-40B4-BE49-F238E27FC236}">
              <a16:creationId xmlns:a16="http://schemas.microsoft.com/office/drawing/2014/main" id="{00000000-0008-0000-0100-00008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0" name="Text Box 7">
          <a:extLst>
            <a:ext uri="{FF2B5EF4-FFF2-40B4-BE49-F238E27FC236}">
              <a16:creationId xmlns:a16="http://schemas.microsoft.com/office/drawing/2014/main" id="{00000000-0008-0000-0100-00008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1" name="Text Box 7">
          <a:extLst>
            <a:ext uri="{FF2B5EF4-FFF2-40B4-BE49-F238E27FC236}">
              <a16:creationId xmlns:a16="http://schemas.microsoft.com/office/drawing/2014/main" id="{00000000-0008-0000-0100-00008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2" name="Text Box 7">
          <a:extLst>
            <a:ext uri="{FF2B5EF4-FFF2-40B4-BE49-F238E27FC236}">
              <a16:creationId xmlns:a16="http://schemas.microsoft.com/office/drawing/2014/main" id="{00000000-0008-0000-0100-00008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3" name="Text Box 7">
          <a:extLst>
            <a:ext uri="{FF2B5EF4-FFF2-40B4-BE49-F238E27FC236}">
              <a16:creationId xmlns:a16="http://schemas.microsoft.com/office/drawing/2014/main" id="{00000000-0008-0000-0100-00008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4" name="Text Box 7">
          <a:extLst>
            <a:ext uri="{FF2B5EF4-FFF2-40B4-BE49-F238E27FC236}">
              <a16:creationId xmlns:a16="http://schemas.microsoft.com/office/drawing/2014/main" id="{00000000-0008-0000-0100-00008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5" name="Text Box 7">
          <a:extLst>
            <a:ext uri="{FF2B5EF4-FFF2-40B4-BE49-F238E27FC236}">
              <a16:creationId xmlns:a16="http://schemas.microsoft.com/office/drawing/2014/main" id="{00000000-0008-0000-0100-00008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6" name="Text Box 7">
          <a:extLst>
            <a:ext uri="{FF2B5EF4-FFF2-40B4-BE49-F238E27FC236}">
              <a16:creationId xmlns:a16="http://schemas.microsoft.com/office/drawing/2014/main" id="{00000000-0008-0000-0100-00008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7" name="Text Box 7">
          <a:extLst>
            <a:ext uri="{FF2B5EF4-FFF2-40B4-BE49-F238E27FC236}">
              <a16:creationId xmlns:a16="http://schemas.microsoft.com/office/drawing/2014/main" id="{00000000-0008-0000-0100-00008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8" name="Text Box 7">
          <a:extLst>
            <a:ext uri="{FF2B5EF4-FFF2-40B4-BE49-F238E27FC236}">
              <a16:creationId xmlns:a16="http://schemas.microsoft.com/office/drawing/2014/main" id="{00000000-0008-0000-0100-00008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199" name="Text Box 7">
          <a:extLst>
            <a:ext uri="{FF2B5EF4-FFF2-40B4-BE49-F238E27FC236}">
              <a16:creationId xmlns:a16="http://schemas.microsoft.com/office/drawing/2014/main" id="{00000000-0008-0000-0100-00008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0" name="Text Box 7">
          <a:extLst>
            <a:ext uri="{FF2B5EF4-FFF2-40B4-BE49-F238E27FC236}">
              <a16:creationId xmlns:a16="http://schemas.microsoft.com/office/drawing/2014/main" id="{00000000-0008-0000-0100-00009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1" name="Text Box 7">
          <a:extLst>
            <a:ext uri="{FF2B5EF4-FFF2-40B4-BE49-F238E27FC236}">
              <a16:creationId xmlns:a16="http://schemas.microsoft.com/office/drawing/2014/main" id="{00000000-0008-0000-0100-00009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2" name="Text Box 7">
          <a:extLst>
            <a:ext uri="{FF2B5EF4-FFF2-40B4-BE49-F238E27FC236}">
              <a16:creationId xmlns:a16="http://schemas.microsoft.com/office/drawing/2014/main" id="{00000000-0008-0000-0100-00009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3" name="Text Box 7">
          <a:extLst>
            <a:ext uri="{FF2B5EF4-FFF2-40B4-BE49-F238E27FC236}">
              <a16:creationId xmlns:a16="http://schemas.microsoft.com/office/drawing/2014/main" id="{00000000-0008-0000-0100-00009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4" name="Text Box 7">
          <a:extLst>
            <a:ext uri="{FF2B5EF4-FFF2-40B4-BE49-F238E27FC236}">
              <a16:creationId xmlns:a16="http://schemas.microsoft.com/office/drawing/2014/main" id="{00000000-0008-0000-0100-00009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5" name="Text Box 7">
          <a:extLst>
            <a:ext uri="{FF2B5EF4-FFF2-40B4-BE49-F238E27FC236}">
              <a16:creationId xmlns:a16="http://schemas.microsoft.com/office/drawing/2014/main" id="{00000000-0008-0000-0100-00009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6" name="Text Box 7">
          <a:extLst>
            <a:ext uri="{FF2B5EF4-FFF2-40B4-BE49-F238E27FC236}">
              <a16:creationId xmlns:a16="http://schemas.microsoft.com/office/drawing/2014/main" id="{00000000-0008-0000-0100-00009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7" name="Text Box 7">
          <a:extLst>
            <a:ext uri="{FF2B5EF4-FFF2-40B4-BE49-F238E27FC236}">
              <a16:creationId xmlns:a16="http://schemas.microsoft.com/office/drawing/2014/main" id="{00000000-0008-0000-0100-00009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8" name="Text Box 7">
          <a:extLst>
            <a:ext uri="{FF2B5EF4-FFF2-40B4-BE49-F238E27FC236}">
              <a16:creationId xmlns:a16="http://schemas.microsoft.com/office/drawing/2014/main" id="{00000000-0008-0000-0100-00009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09" name="Text Box 7">
          <a:extLst>
            <a:ext uri="{FF2B5EF4-FFF2-40B4-BE49-F238E27FC236}">
              <a16:creationId xmlns:a16="http://schemas.microsoft.com/office/drawing/2014/main" id="{00000000-0008-0000-0100-00009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0" name="Text Box 7">
          <a:extLst>
            <a:ext uri="{FF2B5EF4-FFF2-40B4-BE49-F238E27FC236}">
              <a16:creationId xmlns:a16="http://schemas.microsoft.com/office/drawing/2014/main" id="{00000000-0008-0000-0100-00009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1" name="Text Box 7">
          <a:extLst>
            <a:ext uri="{FF2B5EF4-FFF2-40B4-BE49-F238E27FC236}">
              <a16:creationId xmlns:a16="http://schemas.microsoft.com/office/drawing/2014/main" id="{00000000-0008-0000-0100-00009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2" name="Text Box 7">
          <a:extLst>
            <a:ext uri="{FF2B5EF4-FFF2-40B4-BE49-F238E27FC236}">
              <a16:creationId xmlns:a16="http://schemas.microsoft.com/office/drawing/2014/main" id="{00000000-0008-0000-0100-00009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3" name="Text Box 7">
          <a:extLst>
            <a:ext uri="{FF2B5EF4-FFF2-40B4-BE49-F238E27FC236}">
              <a16:creationId xmlns:a16="http://schemas.microsoft.com/office/drawing/2014/main" id="{00000000-0008-0000-0100-00009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4" name="Text Box 7">
          <a:extLst>
            <a:ext uri="{FF2B5EF4-FFF2-40B4-BE49-F238E27FC236}">
              <a16:creationId xmlns:a16="http://schemas.microsoft.com/office/drawing/2014/main" id="{00000000-0008-0000-0100-00009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5" name="Text Box 7">
          <a:extLst>
            <a:ext uri="{FF2B5EF4-FFF2-40B4-BE49-F238E27FC236}">
              <a16:creationId xmlns:a16="http://schemas.microsoft.com/office/drawing/2014/main" id="{00000000-0008-0000-0100-00009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6" name="Text Box 7">
          <a:extLst>
            <a:ext uri="{FF2B5EF4-FFF2-40B4-BE49-F238E27FC236}">
              <a16:creationId xmlns:a16="http://schemas.microsoft.com/office/drawing/2014/main" id="{00000000-0008-0000-0100-0000A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7" name="Text Box 7">
          <a:extLst>
            <a:ext uri="{FF2B5EF4-FFF2-40B4-BE49-F238E27FC236}">
              <a16:creationId xmlns:a16="http://schemas.microsoft.com/office/drawing/2014/main" id="{00000000-0008-0000-0100-0000A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8" name="Text Box 7">
          <a:extLst>
            <a:ext uri="{FF2B5EF4-FFF2-40B4-BE49-F238E27FC236}">
              <a16:creationId xmlns:a16="http://schemas.microsoft.com/office/drawing/2014/main" id="{00000000-0008-0000-0100-0000A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19" name="Text Box 7">
          <a:extLst>
            <a:ext uri="{FF2B5EF4-FFF2-40B4-BE49-F238E27FC236}">
              <a16:creationId xmlns:a16="http://schemas.microsoft.com/office/drawing/2014/main" id="{00000000-0008-0000-0100-0000A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0" name="Text Box 7">
          <a:extLst>
            <a:ext uri="{FF2B5EF4-FFF2-40B4-BE49-F238E27FC236}">
              <a16:creationId xmlns:a16="http://schemas.microsoft.com/office/drawing/2014/main" id="{00000000-0008-0000-0100-0000A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1" name="Text Box 7">
          <a:extLst>
            <a:ext uri="{FF2B5EF4-FFF2-40B4-BE49-F238E27FC236}">
              <a16:creationId xmlns:a16="http://schemas.microsoft.com/office/drawing/2014/main" id="{00000000-0008-0000-0100-0000A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2" name="Text Box 7">
          <a:extLst>
            <a:ext uri="{FF2B5EF4-FFF2-40B4-BE49-F238E27FC236}">
              <a16:creationId xmlns:a16="http://schemas.microsoft.com/office/drawing/2014/main" id="{00000000-0008-0000-0100-0000A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3" name="Text Box 7">
          <a:extLst>
            <a:ext uri="{FF2B5EF4-FFF2-40B4-BE49-F238E27FC236}">
              <a16:creationId xmlns:a16="http://schemas.microsoft.com/office/drawing/2014/main" id="{00000000-0008-0000-0100-0000A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4" name="Text Box 7">
          <a:extLst>
            <a:ext uri="{FF2B5EF4-FFF2-40B4-BE49-F238E27FC236}">
              <a16:creationId xmlns:a16="http://schemas.microsoft.com/office/drawing/2014/main" id="{00000000-0008-0000-0100-0000A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5" name="Text Box 7">
          <a:extLst>
            <a:ext uri="{FF2B5EF4-FFF2-40B4-BE49-F238E27FC236}">
              <a16:creationId xmlns:a16="http://schemas.microsoft.com/office/drawing/2014/main" id="{00000000-0008-0000-0100-0000A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6" name="Text Box 7">
          <a:extLst>
            <a:ext uri="{FF2B5EF4-FFF2-40B4-BE49-F238E27FC236}">
              <a16:creationId xmlns:a16="http://schemas.microsoft.com/office/drawing/2014/main" id="{00000000-0008-0000-0100-0000A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7" name="Text Box 7">
          <a:extLst>
            <a:ext uri="{FF2B5EF4-FFF2-40B4-BE49-F238E27FC236}">
              <a16:creationId xmlns:a16="http://schemas.microsoft.com/office/drawing/2014/main" id="{00000000-0008-0000-0100-0000A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8" name="Text Box 7">
          <a:extLst>
            <a:ext uri="{FF2B5EF4-FFF2-40B4-BE49-F238E27FC236}">
              <a16:creationId xmlns:a16="http://schemas.microsoft.com/office/drawing/2014/main" id="{00000000-0008-0000-0100-0000A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29" name="Text Box 7">
          <a:extLst>
            <a:ext uri="{FF2B5EF4-FFF2-40B4-BE49-F238E27FC236}">
              <a16:creationId xmlns:a16="http://schemas.microsoft.com/office/drawing/2014/main" id="{00000000-0008-0000-0100-0000A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30" name="Text Box 7">
          <a:extLst>
            <a:ext uri="{FF2B5EF4-FFF2-40B4-BE49-F238E27FC236}">
              <a16:creationId xmlns:a16="http://schemas.microsoft.com/office/drawing/2014/main" id="{00000000-0008-0000-0100-0000A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31" name="Text Box 7">
          <a:extLst>
            <a:ext uri="{FF2B5EF4-FFF2-40B4-BE49-F238E27FC236}">
              <a16:creationId xmlns:a16="http://schemas.microsoft.com/office/drawing/2014/main" id="{00000000-0008-0000-0100-0000A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32" name="Text Box 7">
          <a:extLst>
            <a:ext uri="{FF2B5EF4-FFF2-40B4-BE49-F238E27FC236}">
              <a16:creationId xmlns:a16="http://schemas.microsoft.com/office/drawing/2014/main" id="{00000000-0008-0000-0100-0000B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33" name="Text Box 7">
          <a:extLst>
            <a:ext uri="{FF2B5EF4-FFF2-40B4-BE49-F238E27FC236}">
              <a16:creationId xmlns:a16="http://schemas.microsoft.com/office/drawing/2014/main" id="{00000000-0008-0000-0100-0000B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34" name="Text Box 7">
          <a:extLst>
            <a:ext uri="{FF2B5EF4-FFF2-40B4-BE49-F238E27FC236}">
              <a16:creationId xmlns:a16="http://schemas.microsoft.com/office/drawing/2014/main" id="{00000000-0008-0000-0100-0000B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0</xdr:rowOff>
    </xdr:from>
    <xdr:to>
      <xdr:col>21</xdr:col>
      <xdr:colOff>985157</xdr:colOff>
      <xdr:row>18</xdr:row>
      <xdr:rowOff>0</xdr:rowOff>
    </xdr:to>
    <xdr:sp macro="[1]!mostrarControlesExistentes" textlink="">
      <xdr:nvSpPr>
        <xdr:cNvPr id="13235" name="Text Box 7">
          <a:extLst>
            <a:ext uri="{FF2B5EF4-FFF2-40B4-BE49-F238E27FC236}">
              <a16:creationId xmlns:a16="http://schemas.microsoft.com/office/drawing/2014/main" id="{00000000-0008-0000-0100-0000B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236" name="Text Box 7">
          <a:extLst>
            <a:ext uri="{FF2B5EF4-FFF2-40B4-BE49-F238E27FC236}">
              <a16:creationId xmlns:a16="http://schemas.microsoft.com/office/drawing/2014/main" id="{00000000-0008-0000-0100-0000B4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237" name="Text Box 7">
          <a:extLst>
            <a:ext uri="{FF2B5EF4-FFF2-40B4-BE49-F238E27FC236}">
              <a16:creationId xmlns:a16="http://schemas.microsoft.com/office/drawing/2014/main" id="{00000000-0008-0000-0100-0000B5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238" name="Text Box 7">
          <a:extLst>
            <a:ext uri="{FF2B5EF4-FFF2-40B4-BE49-F238E27FC236}">
              <a16:creationId xmlns:a16="http://schemas.microsoft.com/office/drawing/2014/main" id="{00000000-0008-0000-0100-0000B6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239" name="Text Box 7">
          <a:extLst>
            <a:ext uri="{FF2B5EF4-FFF2-40B4-BE49-F238E27FC236}">
              <a16:creationId xmlns:a16="http://schemas.microsoft.com/office/drawing/2014/main" id="{00000000-0008-0000-0100-0000B7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17</xdr:row>
      <xdr:rowOff>200025</xdr:rowOff>
    </xdr:from>
    <xdr:to>
      <xdr:col>21</xdr:col>
      <xdr:colOff>985157</xdr:colOff>
      <xdr:row>17</xdr:row>
      <xdr:rowOff>200025</xdr:rowOff>
    </xdr:to>
    <xdr:sp macro="[1]!mostrarControlesExistentes" textlink="">
      <xdr:nvSpPr>
        <xdr:cNvPr id="13240" name="Text Box 7">
          <a:extLst>
            <a:ext uri="{FF2B5EF4-FFF2-40B4-BE49-F238E27FC236}">
              <a16:creationId xmlns:a16="http://schemas.microsoft.com/office/drawing/2014/main" id="{00000000-0008-0000-0100-0000B833000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oneCellAnchor>
    <xdr:from>
      <xdr:col>15</xdr:col>
      <xdr:colOff>0</xdr:colOff>
      <xdr:row>10</xdr:row>
      <xdr:rowOff>0</xdr:rowOff>
    </xdr:from>
    <xdr:ext cx="295275" cy="295275"/>
    <xdr:sp macro="" textlink="">
      <xdr:nvSpPr>
        <xdr:cNvPr id="13310" name="AutoShape 38" descr="Resultado de imagen para boton agregar icono">
          <a:extLst>
            <a:ext uri="{FF2B5EF4-FFF2-40B4-BE49-F238E27FC236}">
              <a16:creationId xmlns:a16="http://schemas.microsoft.com/office/drawing/2014/main" id="{A2FDB1C6-55C1-4117-B5EA-F0D13A744266}"/>
            </a:ext>
          </a:extLst>
        </xdr:cNvPr>
        <xdr:cNvSpPr>
          <a:spLocks noChangeAspect="1" noChangeArrowheads="1"/>
        </xdr:cNvSpPr>
      </xdr:nvSpPr>
      <xdr:spPr bwMode="auto">
        <a:xfrm>
          <a:off x="7831667" y="3926417"/>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10</xdr:row>
      <xdr:rowOff>0</xdr:rowOff>
    </xdr:from>
    <xdr:ext cx="295275" cy="295275"/>
    <xdr:sp macro="" textlink="">
      <xdr:nvSpPr>
        <xdr:cNvPr id="13311" name="AutoShape 39" descr="Resultado de imagen para boton agregar icono">
          <a:extLst>
            <a:ext uri="{FF2B5EF4-FFF2-40B4-BE49-F238E27FC236}">
              <a16:creationId xmlns:a16="http://schemas.microsoft.com/office/drawing/2014/main" id="{538A31B7-986B-4556-88B6-7FA2B8AA2DDE}"/>
            </a:ext>
          </a:extLst>
        </xdr:cNvPr>
        <xdr:cNvSpPr>
          <a:spLocks noChangeAspect="1" noChangeArrowheads="1"/>
        </xdr:cNvSpPr>
      </xdr:nvSpPr>
      <xdr:spPr bwMode="auto">
        <a:xfrm>
          <a:off x="7831667" y="3926417"/>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1460499</xdr:colOff>
      <xdr:row>10</xdr:row>
      <xdr:rowOff>63500</xdr:rowOff>
    </xdr:from>
    <xdr:ext cx="295275" cy="295275"/>
    <xdr:sp macro="" textlink="">
      <xdr:nvSpPr>
        <xdr:cNvPr id="13312" name="AutoShape 40" descr="Resultado de imagen para boton agregar icono">
          <a:extLst>
            <a:ext uri="{FF2B5EF4-FFF2-40B4-BE49-F238E27FC236}">
              <a16:creationId xmlns:a16="http://schemas.microsoft.com/office/drawing/2014/main" id="{E1CA38FE-90F1-4DFE-B7E6-15B78314A423}"/>
            </a:ext>
          </a:extLst>
        </xdr:cNvPr>
        <xdr:cNvSpPr>
          <a:spLocks noChangeAspect="1" noChangeArrowheads="1"/>
        </xdr:cNvSpPr>
      </xdr:nvSpPr>
      <xdr:spPr bwMode="auto">
        <a:xfrm>
          <a:off x="7111999" y="3714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00000000-0008-0000-0200-000095E9050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00000000-0008-0000-0200-0000021C0000}"/>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00000000-0008-0000-0200-000097E90500}"/>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00000000-0008-0000-0200-000098E9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00000000-0008-0000-0200-000099E9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00000000-0008-0000-0200-00009AE9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00000000-0008-0000-0200-00009CE905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00000000-0008-0000-0200-000009140000}"/>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00000000-0008-0000-0200-00000A140000}"/>
            </a:ext>
          </a:extLst>
        </xdr:cNvPr>
        <xdr:cNvSpPr txBox="1">
          <a:spLocks noChangeArrowheads="1"/>
        </xdr:cNvSpPr>
      </xdr:nvSpPr>
      <xdr:spPr bwMode="auto">
        <a:xfrm>
          <a:off x="7772400" y="1181100"/>
          <a:ext cx="1257300" cy="200025"/>
        </a:xfrm>
        <a:prstGeom prst="rect">
          <a:avLst/>
        </a:prstGeom>
        <a:noFill/>
        <a:ln>
          <a:noFill/>
        </a:ln>
        <a:extLst/>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00000000-0008-0000-0200-00000B140000}"/>
            </a:ext>
          </a:extLst>
        </xdr:cNvPr>
        <xdr:cNvSpPr txBox="1">
          <a:spLocks noChangeArrowheads="1"/>
        </xdr:cNvSpPr>
      </xdr:nvSpPr>
      <xdr:spPr bwMode="auto">
        <a:xfrm>
          <a:off x="3600450" y="381000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00000000-0008-0000-0200-00000C140000}"/>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00000000-0008-0000-0200-00000E140000}"/>
            </a:ext>
          </a:extLst>
        </xdr:cNvPr>
        <xdr:cNvSpPr>
          <a:spLocks noChangeArrowheads="1"/>
        </xdr:cNvSpPr>
      </xdr:nvSpPr>
      <xdr:spPr bwMode="auto">
        <a:xfrm>
          <a:off x="2971800" y="2247900"/>
          <a:ext cx="266700" cy="238125"/>
        </a:xfrm>
        <a:prstGeom prst="ellipse">
          <a:avLst/>
        </a:prstGeom>
        <a:solidFill>
          <a:srgbClr val="008080"/>
        </a:solidFill>
        <a:ln>
          <a:noFill/>
        </a:ln>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00000000-0008-0000-0200-000012140000}"/>
            </a:ext>
          </a:extLst>
        </xdr:cNvPr>
        <xdr:cNvSpPr>
          <a:spLocks noChangeArrowheads="1"/>
        </xdr:cNvSpPr>
      </xdr:nvSpPr>
      <xdr:spPr bwMode="auto">
        <a:xfrm>
          <a:off x="4467225" y="27336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00000000-0008-0000-0200-000013140000}"/>
            </a:ext>
          </a:extLst>
        </xdr:cNvPr>
        <xdr:cNvSpPr>
          <a:spLocks noChangeArrowheads="1"/>
        </xdr:cNvSpPr>
      </xdr:nvSpPr>
      <xdr:spPr bwMode="auto">
        <a:xfrm>
          <a:off x="6400800" y="32289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00000000-0008-0000-0200-0000A5E905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00000000-0008-0000-0200-0000A6E90500}"/>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00000000-0008-0000-0200-0000A7E90500}"/>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00000000-0008-0000-0200-0000A8E90500}"/>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00000000-0008-0000-0200-00001B140000}"/>
            </a:ext>
          </a:extLst>
        </xdr:cNvPr>
        <xdr:cNvSpPr txBox="1">
          <a:spLocks noChangeArrowheads="1"/>
        </xdr:cNvSpPr>
      </xdr:nvSpPr>
      <xdr:spPr bwMode="auto">
        <a:xfrm>
          <a:off x="1133475" y="4210050"/>
          <a:ext cx="1609725" cy="828675"/>
        </a:xfrm>
        <a:prstGeom prst="rect">
          <a:avLst/>
        </a:prstGeom>
        <a:noFill/>
        <a:ln>
          <a:noFill/>
        </a:ln>
        <a:extLst/>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00000000-0008-0000-0200-00001C140000}"/>
            </a:ext>
          </a:extLst>
        </xdr:cNvPr>
        <xdr:cNvSpPr txBox="1">
          <a:spLocks noChangeArrowheads="1"/>
        </xdr:cNvSpPr>
      </xdr:nvSpPr>
      <xdr:spPr bwMode="auto">
        <a:xfrm>
          <a:off x="7058025" y="4229100"/>
          <a:ext cx="1153264" cy="617477"/>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00000000-0008-0000-0200-00001D140000}"/>
            </a:ext>
          </a:extLst>
        </xdr:cNvPr>
        <xdr:cNvSpPr txBox="1">
          <a:spLocks noChangeArrowheads="1"/>
        </xdr:cNvSpPr>
      </xdr:nvSpPr>
      <xdr:spPr bwMode="auto">
        <a:xfrm>
          <a:off x="6019800" y="4295775"/>
          <a:ext cx="790575"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00000000-0008-0000-0200-00001E140000}"/>
            </a:ext>
          </a:extLst>
        </xdr:cNvPr>
        <xdr:cNvSpPr txBox="1">
          <a:spLocks noChangeArrowheads="1"/>
        </xdr:cNvSpPr>
      </xdr:nvSpPr>
      <xdr:spPr bwMode="auto">
        <a:xfrm>
          <a:off x="6886575" y="4448175"/>
          <a:ext cx="119327" cy="189924"/>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00000000-0008-0000-0200-00001B000000}"/>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00000000-0008-0000-0200-0000AEE905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00000000-0008-0000-0200-00001D000000}"/>
            </a:ext>
          </a:extLst>
        </xdr:cNvPr>
        <xdr:cNvSpPr txBox="1">
          <a:spLocks noChangeArrowheads="1"/>
        </xdr:cNvSpPr>
      </xdr:nvSpPr>
      <xdr:spPr bwMode="auto">
        <a:xfrm>
          <a:off x="5934075" y="382905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00000000-0008-0000-0200-00001E000000}"/>
            </a:ext>
          </a:extLst>
        </xdr:cNvPr>
        <xdr:cNvSpPr txBox="1">
          <a:spLocks noChangeArrowheads="1"/>
        </xdr:cNvSpPr>
      </xdr:nvSpPr>
      <xdr:spPr bwMode="auto">
        <a:xfrm>
          <a:off x="2657476" y="4181475"/>
          <a:ext cx="1019174"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3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00000000-0008-0000-0400-000001380000}"/>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00000000-0008-0000-0500-000003200000}"/>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00000000-0008-0000-0500-00006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00000000-0008-0000-0600-000002240000}"/>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00000000-0008-0000-0700-000002280000}"/>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00000000-0008-0000-0800-0000022C0000}"/>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I19"/>
  <sheetViews>
    <sheetView zoomScale="150" zoomScaleNormal="150" workbookViewId="0">
      <selection activeCell="B10" sqref="B10"/>
    </sheetView>
  </sheetViews>
  <sheetFormatPr baseColWidth="10" defaultRowHeight="12.75"/>
  <cols>
    <col min="1" max="1" width="19.42578125" bestFit="1" customWidth="1"/>
    <col min="2" max="2" width="26.85546875" customWidth="1"/>
    <col min="3" max="3" width="27.7109375" customWidth="1"/>
  </cols>
  <sheetData>
    <row r="1" spans="1:3">
      <c r="A1" s="50"/>
      <c r="B1" s="50"/>
      <c r="C1" s="50"/>
    </row>
    <row r="2" spans="1:3">
      <c r="A2" s="50"/>
      <c r="B2" s="50"/>
      <c r="C2" s="50"/>
    </row>
    <row r="3" spans="1:3" s="52" customFormat="1" ht="57.75" customHeight="1">
      <c r="A3" s="51"/>
      <c r="B3" s="234" t="s">
        <v>247</v>
      </c>
      <c r="C3" s="234"/>
    </row>
    <row r="4" spans="1:3" s="52" customFormat="1" ht="12">
      <c r="A4" s="235"/>
      <c r="B4" s="53" t="s">
        <v>240</v>
      </c>
      <c r="C4" s="54" t="s">
        <v>242</v>
      </c>
    </row>
    <row r="5" spans="1:3" s="52" customFormat="1" ht="12">
      <c r="A5" s="236"/>
      <c r="B5" s="55"/>
      <c r="C5" s="56"/>
    </row>
    <row r="6" spans="1:3" s="52" customFormat="1" ht="12">
      <c r="A6" s="236"/>
      <c r="B6" s="57"/>
      <c r="C6" s="58"/>
    </row>
    <row r="7" spans="1:3" s="52" customFormat="1" ht="12">
      <c r="A7" s="236"/>
      <c r="B7" s="57"/>
      <c r="C7" s="58"/>
    </row>
    <row r="8" spans="1:3" s="52" customFormat="1" ht="12">
      <c r="A8" s="236"/>
      <c r="B8" s="59"/>
      <c r="C8" s="58"/>
    </row>
    <row r="9" spans="1:3" s="52" customFormat="1" ht="12">
      <c r="A9" s="236"/>
      <c r="B9" s="60"/>
      <c r="C9" s="58"/>
    </row>
    <row r="10" spans="1:3" s="52" customFormat="1" ht="12">
      <c r="A10" s="236"/>
      <c r="B10" s="60"/>
      <c r="C10" s="58"/>
    </row>
    <row r="11" spans="1:3" s="52" customFormat="1" ht="12">
      <c r="A11" s="61" t="s">
        <v>239</v>
      </c>
      <c r="B11" s="62" t="s">
        <v>243</v>
      </c>
      <c r="C11" s="62" t="s">
        <v>244</v>
      </c>
    </row>
    <row r="12" spans="1:3" s="52" customFormat="1" ht="12">
      <c r="A12" s="59"/>
      <c r="B12" s="63"/>
      <c r="C12" s="63"/>
    </row>
    <row r="13" spans="1:3" s="52" customFormat="1" ht="12">
      <c r="A13" s="59"/>
      <c r="B13" s="63"/>
      <c r="C13" s="63"/>
    </row>
    <row r="14" spans="1:3" s="52" customFormat="1" ht="12">
      <c r="A14" s="59"/>
      <c r="B14" s="63"/>
      <c r="C14" s="63"/>
    </row>
    <row r="15" spans="1:3" s="52" customFormat="1" ht="12">
      <c r="A15" s="64" t="s">
        <v>241</v>
      </c>
      <c r="B15" s="64" t="s">
        <v>245</v>
      </c>
      <c r="C15" s="64" t="s">
        <v>246</v>
      </c>
    </row>
    <row r="16" spans="1:3" s="52" customFormat="1" ht="12">
      <c r="A16" s="56"/>
      <c r="B16" s="63"/>
      <c r="C16" s="63"/>
    </row>
    <row r="17" spans="1:35" s="52" customFormat="1" ht="12">
      <c r="A17" s="58"/>
      <c r="B17" s="65"/>
      <c r="C17" s="65"/>
    </row>
    <row r="19" spans="1:35">
      <c r="AH19" t="s">
        <v>248</v>
      </c>
      <c r="AI19" t="s">
        <v>249</v>
      </c>
    </row>
  </sheetData>
  <mergeCells count="2">
    <mergeCell ref="B3:C3"/>
    <mergeCell ref="A4:A10"/>
  </mergeCells>
  <phoneticPr fontId="11" type="noConversion"/>
  <printOptions horizontalCentered="1" verticalCentered="1"/>
  <pageMargins left="0.78740157480314965" right="0.78740157480314965" top="0.98425196850393704" bottom="0.98425196850393704" header="0" footer="0"/>
  <pageSetup orientation="landscape" horizontalDpi="4294967293" verticalDpi="0"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E20"/>
  <sheetViews>
    <sheetView topLeftCell="A10" zoomScale="85" workbookViewId="0">
      <selection activeCell="F36" sqref="F36"/>
    </sheetView>
  </sheetViews>
  <sheetFormatPr baseColWidth="10" defaultColWidth="42.140625" defaultRowHeight="23.25"/>
  <cols>
    <col min="1" max="1" width="4.5703125" style="166" bestFit="1" customWidth="1"/>
    <col min="2" max="2" width="30.85546875" style="166" customWidth="1"/>
    <col min="3" max="3" width="28.140625" style="166" customWidth="1"/>
    <col min="4" max="4" width="27.28515625" style="166" customWidth="1"/>
    <col min="5" max="5" width="32.85546875" style="166" customWidth="1"/>
    <col min="6" max="16384" width="42.140625" style="166"/>
  </cols>
  <sheetData>
    <row r="1" spans="1:5">
      <c r="A1" s="339" t="s">
        <v>4</v>
      </c>
      <c r="B1" s="167"/>
      <c r="C1" s="341" t="s">
        <v>369</v>
      </c>
      <c r="D1" s="342"/>
      <c r="E1" s="343"/>
    </row>
    <row r="2" spans="1:5" ht="30.75" thickBot="1">
      <c r="A2" s="340"/>
      <c r="B2" s="168" t="s">
        <v>121</v>
      </c>
      <c r="C2" s="344"/>
      <c r="D2" s="345"/>
      <c r="E2" s="346"/>
    </row>
    <row r="3" spans="1:5">
      <c r="A3" s="347">
        <v>1</v>
      </c>
      <c r="B3" s="174" t="s">
        <v>122</v>
      </c>
      <c r="C3" s="174" t="s">
        <v>371</v>
      </c>
      <c r="D3" s="174" t="s">
        <v>373</v>
      </c>
      <c r="E3" s="174" t="s">
        <v>375</v>
      </c>
    </row>
    <row r="4" spans="1:5" ht="30">
      <c r="A4" s="348"/>
      <c r="B4" s="170"/>
      <c r="C4" s="173"/>
      <c r="D4" s="173"/>
      <c r="E4" s="173" t="s">
        <v>376</v>
      </c>
    </row>
    <row r="5" spans="1:5" ht="45.75" thickBot="1">
      <c r="A5" s="349"/>
      <c r="B5" s="175" t="s">
        <v>370</v>
      </c>
      <c r="C5" s="176" t="s">
        <v>372</v>
      </c>
      <c r="D5" s="175" t="s">
        <v>374</v>
      </c>
      <c r="E5" s="172"/>
    </row>
    <row r="6" spans="1:5">
      <c r="A6" s="347">
        <v>2</v>
      </c>
      <c r="B6" s="174" t="s">
        <v>96</v>
      </c>
      <c r="C6" s="174" t="s">
        <v>379</v>
      </c>
      <c r="D6" s="174" t="s">
        <v>381</v>
      </c>
      <c r="E6" s="174" t="s">
        <v>383</v>
      </c>
    </row>
    <row r="7" spans="1:5">
      <c r="A7" s="348"/>
      <c r="B7" s="170"/>
      <c r="C7" s="170"/>
      <c r="D7" s="170"/>
      <c r="E7" s="170"/>
    </row>
    <row r="8" spans="1:5" ht="60">
      <c r="A8" s="348"/>
      <c r="B8" s="170" t="s">
        <v>377</v>
      </c>
      <c r="C8" s="173" t="s">
        <v>380</v>
      </c>
      <c r="D8" s="171" t="s">
        <v>382</v>
      </c>
      <c r="E8" s="171" t="s">
        <v>384</v>
      </c>
    </row>
    <row r="9" spans="1:5" ht="24" thickBot="1">
      <c r="A9" s="349"/>
      <c r="B9" s="175" t="s">
        <v>378</v>
      </c>
      <c r="C9" s="172"/>
      <c r="D9" s="172"/>
      <c r="E9" s="172"/>
    </row>
    <row r="10" spans="1:5">
      <c r="A10" s="347">
        <v>3</v>
      </c>
      <c r="B10" s="174" t="s">
        <v>123</v>
      </c>
      <c r="C10" s="174" t="s">
        <v>386</v>
      </c>
      <c r="D10" s="174" t="s">
        <v>388</v>
      </c>
      <c r="E10" s="174" t="s">
        <v>390</v>
      </c>
    </row>
    <row r="11" spans="1:5">
      <c r="A11" s="348"/>
      <c r="B11" s="170"/>
      <c r="C11" s="170"/>
      <c r="D11" s="170"/>
      <c r="E11" s="170"/>
    </row>
    <row r="12" spans="1:5" ht="60.75" thickBot="1">
      <c r="A12" s="349"/>
      <c r="B12" s="175" t="s">
        <v>385</v>
      </c>
      <c r="C12" s="175" t="s">
        <v>387</v>
      </c>
      <c r="D12" s="175" t="s">
        <v>389</v>
      </c>
      <c r="E12" s="175" t="s">
        <v>391</v>
      </c>
    </row>
    <row r="13" spans="1:5">
      <c r="A13" s="347">
        <v>4</v>
      </c>
      <c r="B13" s="174" t="s">
        <v>124</v>
      </c>
      <c r="C13" s="174" t="s">
        <v>393</v>
      </c>
      <c r="D13" s="174" t="s">
        <v>396</v>
      </c>
      <c r="E13" s="174" t="s">
        <v>399</v>
      </c>
    </row>
    <row r="14" spans="1:5" ht="60">
      <c r="A14" s="348"/>
      <c r="B14" s="171" t="s">
        <v>392</v>
      </c>
      <c r="C14" s="170" t="s">
        <v>394</v>
      </c>
      <c r="D14" s="170" t="s">
        <v>397</v>
      </c>
      <c r="E14" s="171" t="s">
        <v>400</v>
      </c>
    </row>
    <row r="15" spans="1:5" ht="24" thickBot="1">
      <c r="A15" s="349"/>
      <c r="B15" s="172"/>
      <c r="C15" s="175" t="s">
        <v>395</v>
      </c>
      <c r="D15" s="175" t="s">
        <v>398</v>
      </c>
      <c r="E15" s="172"/>
    </row>
    <row r="16" spans="1:5">
      <c r="A16" s="347">
        <v>5</v>
      </c>
      <c r="B16" s="174" t="s">
        <v>125</v>
      </c>
      <c r="C16" s="174" t="s">
        <v>379</v>
      </c>
      <c r="D16" s="174" t="s">
        <v>403</v>
      </c>
      <c r="E16" s="174" t="s">
        <v>383</v>
      </c>
    </row>
    <row r="17" spans="1:5" ht="60.75" thickBot="1">
      <c r="A17" s="349"/>
      <c r="B17" s="175" t="s">
        <v>401</v>
      </c>
      <c r="C17" s="175" t="s">
        <v>402</v>
      </c>
      <c r="D17" s="175" t="s">
        <v>404</v>
      </c>
      <c r="E17" s="175" t="s">
        <v>405</v>
      </c>
    </row>
    <row r="18" spans="1:5">
      <c r="A18" s="348">
        <v>6</v>
      </c>
      <c r="B18" s="169" t="s">
        <v>126</v>
      </c>
      <c r="C18" s="169" t="s">
        <v>379</v>
      </c>
      <c r="D18" s="337" t="s">
        <v>408</v>
      </c>
      <c r="E18" s="169" t="s">
        <v>383</v>
      </c>
    </row>
    <row r="19" spans="1:5" ht="45">
      <c r="A19" s="348"/>
      <c r="B19" s="173" t="s">
        <v>406</v>
      </c>
      <c r="C19" s="171"/>
      <c r="D19" s="337"/>
      <c r="E19" s="171" t="s">
        <v>409</v>
      </c>
    </row>
    <row r="20" spans="1:5" ht="30.75" thickBot="1">
      <c r="A20" s="349"/>
      <c r="B20" s="172"/>
      <c r="C20" s="175" t="s">
        <v>407</v>
      </c>
      <c r="D20" s="338"/>
      <c r="E20" s="172"/>
    </row>
  </sheetData>
  <mergeCells count="9">
    <mergeCell ref="D18:D20"/>
    <mergeCell ref="A1:A2"/>
    <mergeCell ref="C1:E2"/>
    <mergeCell ref="A3:A5"/>
    <mergeCell ref="A6:A9"/>
    <mergeCell ref="A10:A12"/>
    <mergeCell ref="A13:A15"/>
    <mergeCell ref="A16:A17"/>
    <mergeCell ref="A18:A20"/>
  </mergeCells>
  <phoneticPr fontId="11"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M448"/>
  <sheetViews>
    <sheetView showZeros="0" tabSelected="1" topLeftCell="A22" zoomScaleNormal="100" zoomScaleSheetLayoutView="40" zoomScalePageLayoutView="55" workbookViewId="0">
      <selection activeCell="G12" sqref="G12"/>
    </sheetView>
  </sheetViews>
  <sheetFormatPr baseColWidth="10" defaultRowHeight="15"/>
  <cols>
    <col min="1" max="1" width="3" style="100" customWidth="1"/>
    <col min="2" max="2" width="7.7109375" style="214" bestFit="1" customWidth="1"/>
    <col min="3" max="3" width="24.7109375" style="214" customWidth="1"/>
    <col min="4" max="4" width="13.5703125" style="214" customWidth="1"/>
    <col min="5" max="5" width="21.5703125" style="214" customWidth="1"/>
    <col min="6" max="6" width="14" style="214" customWidth="1"/>
    <col min="7" max="7" width="32" style="214" customWidth="1"/>
    <col min="8" max="8" width="20.140625" style="1" customWidth="1"/>
    <col min="9" max="9" width="15.7109375" style="1" customWidth="1"/>
    <col min="10" max="10" width="11.140625" style="97" customWidth="1"/>
    <col min="11" max="11" width="13.7109375" style="97" hidden="1" customWidth="1"/>
    <col min="12" max="12" width="11.7109375" style="97" bestFit="1" customWidth="1"/>
    <col min="13" max="13" width="2" style="97" hidden="1" customWidth="1"/>
    <col min="14" max="14" width="3" style="97" hidden="1" customWidth="1"/>
    <col min="15" max="15" width="10.85546875" style="97" customWidth="1"/>
    <col min="16" max="16" width="48" style="108" customWidth="1"/>
    <col min="17" max="17" width="11.140625" style="108" customWidth="1"/>
    <col min="18" max="18" width="16.28515625" style="97" customWidth="1"/>
    <col min="19" max="19" width="19" style="97" customWidth="1"/>
    <col min="20" max="20" width="18.7109375" style="97" customWidth="1"/>
    <col min="21" max="21" width="15.85546875" style="97" customWidth="1"/>
    <col min="22" max="22" width="23.140625" style="97" customWidth="1"/>
    <col min="23" max="23" width="15.85546875" style="97" customWidth="1"/>
    <col min="24" max="24" width="17.28515625" style="97" hidden="1" customWidth="1"/>
    <col min="25" max="25" width="17.28515625" style="97" customWidth="1"/>
    <col min="26" max="26" width="19.42578125" style="97" customWidth="1"/>
    <col min="27" max="27" width="13.7109375" style="97" customWidth="1"/>
    <col min="28" max="28" width="13.140625" style="97" customWidth="1"/>
    <col min="29" max="29" width="17.85546875" style="97" customWidth="1"/>
    <col min="30" max="30" width="17.28515625" style="97" customWidth="1"/>
    <col min="31" max="31" width="16.5703125" style="107" hidden="1" customWidth="1"/>
    <col min="32" max="32" width="21.85546875" style="107" hidden="1" customWidth="1"/>
    <col min="33" max="33" width="18.42578125" style="107" hidden="1" customWidth="1"/>
    <col min="34" max="34" width="22" style="107" hidden="1" customWidth="1"/>
    <col min="35" max="35" width="24.140625" style="107" hidden="1" customWidth="1"/>
    <col min="36" max="36" width="16" style="97" customWidth="1"/>
    <col min="37" max="37" width="17.7109375" style="97" customWidth="1"/>
    <col min="38" max="38" width="37.28515625" style="97" customWidth="1"/>
    <col min="39" max="39" width="19.28515625" style="97" hidden="1" customWidth="1"/>
    <col min="40" max="40" width="21" style="73" hidden="1" customWidth="1"/>
    <col min="41" max="41" width="15.140625" style="101" hidden="1" customWidth="1"/>
    <col min="42" max="46" width="11.42578125" style="101" hidden="1" customWidth="1"/>
    <col min="47" max="47" width="20.42578125" style="102" hidden="1" customWidth="1"/>
    <col min="48" max="48" width="11.42578125" style="103" hidden="1" customWidth="1"/>
    <col min="49" max="49" width="22.5703125" style="103" hidden="1" customWidth="1"/>
    <col min="50" max="58" width="11.42578125" style="103"/>
    <col min="59" max="59" width="19.42578125" style="103" customWidth="1"/>
    <col min="60" max="60" width="11.42578125" style="103"/>
    <col min="61" max="61" width="6.7109375" style="103" customWidth="1"/>
    <col min="62" max="63" width="11.42578125" style="103" customWidth="1"/>
    <col min="64" max="64" width="25" style="103" customWidth="1"/>
    <col min="65" max="65" width="37.7109375" style="103" customWidth="1"/>
    <col min="66" max="66" width="27.7109375" style="103" customWidth="1"/>
    <col min="67" max="67" width="18.28515625" style="103" customWidth="1"/>
    <col min="68" max="68" width="4.42578125" style="103" customWidth="1"/>
    <col min="69" max="69" width="19.42578125" style="103" customWidth="1"/>
    <col min="70" max="70" width="4.28515625" style="103" customWidth="1"/>
    <col min="71" max="71" width="13.42578125" style="103" bestFit="1" customWidth="1"/>
    <col min="72" max="72" width="15" style="103" bestFit="1" customWidth="1"/>
    <col min="73" max="73" width="27.140625" style="103" bestFit="1" customWidth="1"/>
    <col min="74" max="74" width="22" style="103" customWidth="1"/>
    <col min="75" max="75" width="18.42578125" style="103" customWidth="1"/>
    <col min="76" max="76" width="19" style="103" customWidth="1"/>
    <col min="77" max="77" width="20.7109375" style="103" customWidth="1"/>
    <col min="78" max="78" width="14.5703125" style="103" customWidth="1"/>
    <col min="79" max="79" width="13.5703125" style="103" customWidth="1"/>
    <col min="80" max="220" width="11.42578125" style="103"/>
    <col min="221" max="221" width="20.5703125" style="104" customWidth="1"/>
    <col min="222" max="16384" width="11.42578125" style="103"/>
  </cols>
  <sheetData>
    <row r="1" spans="1:221" s="67" customFormat="1" ht="84.75" customHeight="1">
      <c r="A1" s="66"/>
      <c r="B1" s="258" t="s">
        <v>193</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row>
    <row r="2" spans="1:221" s="67" customFormat="1" ht="15.75">
      <c r="A2" s="66"/>
      <c r="B2" s="95"/>
      <c r="C2" s="95"/>
      <c r="D2" s="95"/>
      <c r="E2" s="95"/>
      <c r="F2" s="204"/>
      <c r="G2" s="204"/>
      <c r="H2" s="68"/>
      <c r="I2" s="68"/>
      <c r="J2" s="68"/>
      <c r="K2" s="68"/>
      <c r="L2" s="69"/>
      <c r="M2" s="69"/>
      <c r="N2" s="69"/>
      <c r="O2" s="69"/>
      <c r="P2" s="69"/>
      <c r="Q2" s="70"/>
      <c r="R2" s="70"/>
      <c r="S2" s="70"/>
      <c r="T2" s="70"/>
      <c r="U2" s="70"/>
      <c r="V2" s="71"/>
      <c r="W2" s="71"/>
      <c r="X2" s="71"/>
      <c r="Y2" s="71"/>
      <c r="Z2" s="71"/>
      <c r="AA2" s="71"/>
      <c r="AB2" s="71"/>
      <c r="AC2" s="71"/>
      <c r="AD2" s="71"/>
      <c r="AE2" s="71"/>
      <c r="AF2" s="71"/>
      <c r="AG2" s="71"/>
      <c r="AH2" s="71"/>
      <c r="AN2" s="72"/>
      <c r="AO2" s="73"/>
      <c r="AP2" s="73"/>
      <c r="AQ2" s="72"/>
      <c r="AR2" s="72"/>
      <c r="AS2" s="74"/>
      <c r="AT2" s="72"/>
      <c r="AU2" s="72"/>
      <c r="AW2" s="66"/>
    </row>
    <row r="3" spans="1:221" s="67" customFormat="1" ht="15.75">
      <c r="A3" s="66"/>
      <c r="B3" s="95"/>
      <c r="C3" s="95"/>
      <c r="D3" s="95"/>
      <c r="E3" s="95"/>
      <c r="F3" s="204"/>
      <c r="G3" s="204"/>
      <c r="H3" s="68"/>
      <c r="I3" s="68"/>
      <c r="J3" s="68"/>
      <c r="K3" s="68"/>
      <c r="L3" s="69"/>
      <c r="M3" s="69"/>
      <c r="N3" s="69"/>
      <c r="O3" s="69"/>
      <c r="P3" s="75" t="s">
        <v>430</v>
      </c>
      <c r="Q3" s="230"/>
      <c r="R3" s="232" t="s">
        <v>433</v>
      </c>
      <c r="S3" s="70"/>
      <c r="T3" s="70"/>
      <c r="U3" s="71"/>
      <c r="V3" s="71"/>
      <c r="W3" s="71"/>
      <c r="X3" s="71"/>
      <c r="Y3" s="71"/>
      <c r="Z3" s="71"/>
      <c r="AA3" s="71"/>
      <c r="AB3" s="71"/>
      <c r="AC3" s="71"/>
      <c r="AD3" s="71"/>
      <c r="AE3" s="71"/>
      <c r="AF3" s="71"/>
      <c r="AG3" s="71"/>
      <c r="AM3" s="72"/>
      <c r="AN3" s="73"/>
      <c r="AO3" s="73"/>
      <c r="AP3" s="72"/>
      <c r="AQ3" s="72"/>
      <c r="AR3" s="74"/>
      <c r="AS3" s="72"/>
      <c r="AT3" s="72"/>
      <c r="AV3" s="66"/>
    </row>
    <row r="4" spans="1:221" s="67" customFormat="1" ht="15.75">
      <c r="A4" s="66"/>
      <c r="B4" s="95"/>
      <c r="C4" s="205" t="s">
        <v>99</v>
      </c>
      <c r="D4" s="268" t="s">
        <v>223</v>
      </c>
      <c r="E4" s="268"/>
      <c r="F4" s="268"/>
      <c r="G4" s="204"/>
      <c r="H4" s="68"/>
      <c r="I4" s="68"/>
      <c r="J4" s="68"/>
      <c r="K4" s="68"/>
      <c r="L4" s="69"/>
      <c r="M4" s="69"/>
      <c r="N4" s="69"/>
      <c r="O4" s="69"/>
      <c r="P4" s="75" t="s">
        <v>431</v>
      </c>
      <c r="Q4" s="231"/>
      <c r="R4" s="231">
        <v>2</v>
      </c>
      <c r="S4" s="70"/>
      <c r="T4" s="70"/>
      <c r="U4" s="71"/>
      <c r="V4" s="71"/>
      <c r="W4" s="71"/>
      <c r="X4" s="71"/>
      <c r="Y4" s="71"/>
      <c r="Z4" s="71"/>
      <c r="AA4" s="71"/>
      <c r="AB4" s="71"/>
      <c r="AC4" s="71"/>
      <c r="AJ4" s="75"/>
      <c r="AM4" s="72"/>
      <c r="AN4" s="73"/>
      <c r="AO4" s="73"/>
      <c r="AP4" s="72"/>
      <c r="AQ4" s="72" t="e">
        <f>MATCH(6,A18:A63,0)</f>
        <v>#N/A</v>
      </c>
      <c r="AR4" s="74"/>
      <c r="AS4" s="72"/>
      <c r="AT4" s="72"/>
      <c r="AV4" s="66"/>
    </row>
    <row r="5" spans="1:221" s="67" customFormat="1" ht="15.75">
      <c r="A5" s="66"/>
      <c r="B5" s="95"/>
      <c r="C5" s="205" t="s">
        <v>100</v>
      </c>
      <c r="D5" s="269" t="s">
        <v>414</v>
      </c>
      <c r="E5" s="269"/>
      <c r="F5" s="269"/>
      <c r="G5" s="204"/>
      <c r="H5" s="68"/>
      <c r="I5" s="68"/>
      <c r="J5" s="68"/>
      <c r="K5" s="68"/>
      <c r="L5" s="69"/>
      <c r="M5" s="69"/>
      <c r="N5" s="69"/>
      <c r="O5" s="69"/>
      <c r="P5" s="75" t="s">
        <v>432</v>
      </c>
      <c r="Q5" s="230"/>
      <c r="R5" s="350" t="s">
        <v>449</v>
      </c>
      <c r="S5" s="70"/>
      <c r="T5" s="70"/>
      <c r="U5" s="71"/>
      <c r="V5" s="71"/>
      <c r="W5" s="71"/>
      <c r="X5" s="71"/>
      <c r="Y5" s="71"/>
      <c r="Z5" s="71"/>
      <c r="AA5" s="71"/>
      <c r="AB5" s="71"/>
      <c r="AC5" s="71"/>
      <c r="AD5" s="71"/>
      <c r="AE5" s="71"/>
      <c r="AF5" s="71"/>
      <c r="AG5" s="71"/>
      <c r="AM5" s="72"/>
      <c r="AN5" s="73">
        <f>COUNTIF(A18:A110,"1c")</f>
        <v>0</v>
      </c>
      <c r="AO5" s="73">
        <f>COUNTIF(A18:A110,"1c")</f>
        <v>0</v>
      </c>
      <c r="AP5" s="72">
        <v>0</v>
      </c>
      <c r="AQ5" s="72" t="e">
        <f>ADDRESS(19+MATCH(6,A19:A64,0),1)</f>
        <v>#N/A</v>
      </c>
      <c r="AR5" s="74"/>
      <c r="AS5" s="72"/>
      <c r="AT5" s="72"/>
      <c r="AV5" s="66"/>
    </row>
    <row r="6" spans="1:221" s="76" customFormat="1" ht="34.5" customHeight="1">
      <c r="B6" s="77"/>
      <c r="C6" s="205" t="s">
        <v>101</v>
      </c>
      <c r="D6" s="268" t="s">
        <v>415</v>
      </c>
      <c r="E6" s="268"/>
      <c r="F6" s="268"/>
      <c r="G6" s="268"/>
      <c r="H6" s="268"/>
      <c r="I6" s="268"/>
      <c r="J6" s="268"/>
      <c r="K6" s="268"/>
      <c r="L6" s="268"/>
      <c r="M6" s="78"/>
      <c r="N6" s="78"/>
      <c r="O6" s="78"/>
      <c r="P6" s="78"/>
      <c r="Q6" s="78"/>
      <c r="R6" s="79"/>
      <c r="S6" s="79"/>
      <c r="T6" s="79"/>
      <c r="U6" s="79"/>
      <c r="V6" s="79"/>
      <c r="W6" s="79"/>
      <c r="X6" s="79"/>
      <c r="Y6" s="80"/>
      <c r="Z6" s="80"/>
      <c r="AA6" s="80"/>
      <c r="AB6" s="80"/>
      <c r="AC6" s="80"/>
      <c r="AD6" s="80"/>
      <c r="AE6" s="80"/>
      <c r="AF6" s="80"/>
      <c r="AG6" s="80"/>
      <c r="AM6" s="81"/>
      <c r="AN6" s="82">
        <f>COUNTIF(A19:A111,"2c")</f>
        <v>0</v>
      </c>
      <c r="AO6" s="82">
        <f>COUNTIF(A19:A111,"2c")</f>
        <v>0</v>
      </c>
      <c r="AP6" s="81">
        <v>0</v>
      </c>
      <c r="AQ6" s="81" t="s">
        <v>204</v>
      </c>
      <c r="AR6" s="81">
        <v>1</v>
      </c>
      <c r="AS6" s="81"/>
      <c r="AT6" s="81"/>
      <c r="AU6" s="83"/>
      <c r="AV6" s="83"/>
      <c r="AW6" s="83"/>
      <c r="AX6" s="83"/>
    </row>
    <row r="7" spans="1:221" s="67" customFormat="1" ht="15.75" customHeight="1">
      <c r="A7" s="66"/>
      <c r="B7" s="77"/>
      <c r="C7" s="204"/>
      <c r="D7" s="204"/>
      <c r="E7" s="204"/>
      <c r="F7" s="204"/>
      <c r="G7" s="204"/>
      <c r="S7" s="84"/>
      <c r="T7" s="85"/>
      <c r="U7" s="86"/>
      <c r="V7" s="78"/>
      <c r="W7" s="78"/>
      <c r="X7" s="79"/>
      <c r="Y7" s="79"/>
      <c r="Z7" s="69"/>
      <c r="AA7" s="69"/>
      <c r="AB7" s="69"/>
      <c r="AC7" s="69"/>
      <c r="AD7" s="69"/>
      <c r="AE7" s="69"/>
      <c r="AF7" s="69"/>
      <c r="AG7" s="69"/>
      <c r="AH7" s="69"/>
      <c r="AI7" s="87"/>
      <c r="AJ7" s="87"/>
      <c r="AK7" s="87"/>
      <c r="AL7" s="87"/>
      <c r="AM7" s="87"/>
      <c r="AN7" s="88"/>
      <c r="AO7" s="73">
        <f>COUNTIF(A19:A112,"3c")</f>
        <v>0</v>
      </c>
      <c r="AP7" s="73">
        <f>COUNTIF(A19:A112,"3c")</f>
        <v>0</v>
      </c>
      <c r="AQ7" s="72">
        <v>0</v>
      </c>
      <c r="AR7" s="72">
        <v>24</v>
      </c>
      <c r="AS7" s="72">
        <v>0</v>
      </c>
      <c r="AT7" s="72">
        <v>20</v>
      </c>
      <c r="AU7" s="72">
        <v>20</v>
      </c>
      <c r="AV7" s="89">
        <v>0</v>
      </c>
      <c r="AW7" s="90">
        <v>25</v>
      </c>
      <c r="AX7" s="89" t="s">
        <v>104</v>
      </c>
      <c r="AY7" s="89"/>
    </row>
    <row r="8" spans="1:221" s="67" customFormat="1" ht="15.75" customHeight="1">
      <c r="A8" s="66"/>
      <c r="B8" s="77"/>
      <c r="C8" s="204"/>
      <c r="D8" s="206"/>
      <c r="E8" s="206"/>
      <c r="F8" s="270" t="s">
        <v>412</v>
      </c>
      <c r="G8" s="270"/>
      <c r="H8" s="270"/>
      <c r="I8" s="270"/>
      <c r="J8" s="270"/>
      <c r="K8" s="270"/>
      <c r="L8" s="270"/>
      <c r="P8" s="225"/>
      <c r="Q8" s="225"/>
      <c r="R8" s="225"/>
      <c r="S8" s="85"/>
      <c r="T8" s="85"/>
      <c r="U8" s="86"/>
      <c r="V8" s="78"/>
      <c r="W8" s="78"/>
      <c r="X8" s="79"/>
      <c r="Y8" s="79"/>
      <c r="Z8" s="69"/>
      <c r="AA8" s="69"/>
      <c r="AB8" s="69"/>
      <c r="AC8" s="69"/>
      <c r="AD8" s="69"/>
      <c r="AE8" s="69"/>
      <c r="AF8" s="69"/>
      <c r="AG8" s="69"/>
      <c r="AH8" s="69"/>
      <c r="AI8" s="87"/>
      <c r="AJ8" s="87"/>
      <c r="AK8" s="87"/>
      <c r="AL8" s="87"/>
      <c r="AM8" s="87"/>
      <c r="AN8" s="88"/>
      <c r="AO8" s="73">
        <f>COUNTIF(A20:A113,"4c")</f>
        <v>0</v>
      </c>
      <c r="AP8" s="73">
        <f>COUNTIF(A20:A113,"4c")</f>
        <v>0</v>
      </c>
      <c r="AQ8" s="72">
        <v>0</v>
      </c>
      <c r="AR8" s="72">
        <f>COUNTIF(A20:A113,"4c")</f>
        <v>0</v>
      </c>
      <c r="AS8" s="72">
        <v>0</v>
      </c>
      <c r="AT8" s="72">
        <v>0</v>
      </c>
      <c r="AU8" s="72">
        <f>COUNTIF(A20:A113,"4c")</f>
        <v>0</v>
      </c>
      <c r="AV8" s="89">
        <v>0</v>
      </c>
      <c r="AW8" s="90"/>
      <c r="AX8" s="89"/>
      <c r="AY8" s="89"/>
    </row>
    <row r="9" spans="1:221" s="67" customFormat="1" ht="15.75">
      <c r="A9" s="66"/>
      <c r="B9" s="207"/>
      <c r="C9" s="208"/>
      <c r="D9" s="208"/>
      <c r="E9" s="208"/>
      <c r="F9" s="221" t="s">
        <v>102</v>
      </c>
      <c r="G9" s="221" t="s">
        <v>103</v>
      </c>
      <c r="H9" s="237" t="s">
        <v>182</v>
      </c>
      <c r="I9" s="238"/>
      <c r="J9" s="238"/>
      <c r="K9" s="238"/>
      <c r="L9" s="239"/>
      <c r="M9" s="222"/>
      <c r="N9" s="222"/>
      <c r="O9" s="222"/>
      <c r="P9" s="265"/>
      <c r="Q9" s="265"/>
      <c r="R9" s="265"/>
      <c r="S9" s="265"/>
      <c r="T9" s="265"/>
      <c r="U9" s="91"/>
      <c r="V9" s="69"/>
      <c r="W9" s="69"/>
      <c r="X9" s="69"/>
      <c r="Y9" s="69"/>
      <c r="Z9" s="69"/>
      <c r="AA9" s="69"/>
      <c r="AB9" s="69"/>
      <c r="AC9" s="69"/>
      <c r="AD9" s="69"/>
      <c r="AE9" s="69"/>
      <c r="AF9" s="69"/>
      <c r="AG9" s="69"/>
      <c r="AH9" s="69"/>
      <c r="AI9" s="87"/>
      <c r="AJ9" s="87"/>
      <c r="AK9" s="87"/>
      <c r="AL9" s="87"/>
      <c r="AM9" s="87"/>
      <c r="AN9" s="88"/>
      <c r="AO9" s="73">
        <f>COUNTIF(A21:A114,"5c")</f>
        <v>0</v>
      </c>
      <c r="AP9" s="73">
        <f>COUNTIF(A21:A114,"5c")</f>
        <v>0</v>
      </c>
      <c r="AQ9" s="72">
        <v>0</v>
      </c>
      <c r="AR9" s="72">
        <f>COUNTIF(A21:A114,"5c")</f>
        <v>0</v>
      </c>
      <c r="AS9" s="72">
        <v>0</v>
      </c>
      <c r="AT9" s="72">
        <v>0</v>
      </c>
      <c r="AU9" s="72">
        <f>COUNTIF(A21:A114,"5c")</f>
        <v>0</v>
      </c>
      <c r="AV9" s="89">
        <v>0</v>
      </c>
      <c r="AW9" s="90"/>
      <c r="AX9" s="89"/>
      <c r="AY9" s="89"/>
    </row>
    <row r="10" spans="1:221" s="67" customFormat="1" ht="42.75" customHeight="1">
      <c r="A10" s="66"/>
      <c r="B10" s="207"/>
      <c r="C10" s="208"/>
      <c r="D10" s="208"/>
      <c r="E10" s="208"/>
      <c r="F10" s="223">
        <v>1</v>
      </c>
      <c r="G10" s="218" t="s">
        <v>416</v>
      </c>
      <c r="H10" s="271" t="s">
        <v>423</v>
      </c>
      <c r="I10" s="272"/>
      <c r="J10" s="272"/>
      <c r="K10" s="272"/>
      <c r="L10" s="273"/>
      <c r="P10" s="226"/>
      <c r="Q10" s="226"/>
      <c r="R10" s="226"/>
      <c r="S10" s="226"/>
      <c r="T10" s="226"/>
      <c r="U10" s="91"/>
      <c r="V10" s="69"/>
      <c r="W10" s="69"/>
      <c r="X10" s="69"/>
      <c r="Y10" s="69"/>
      <c r="Z10" s="69"/>
      <c r="AA10" s="69"/>
      <c r="AB10" s="69"/>
      <c r="AC10" s="69"/>
      <c r="AD10" s="69"/>
      <c r="AE10" s="69"/>
      <c r="AF10" s="69"/>
      <c r="AG10" s="69"/>
      <c r="AH10" s="69"/>
      <c r="AI10" s="87"/>
      <c r="AJ10" s="87"/>
      <c r="AK10" s="87"/>
      <c r="AL10" s="87"/>
      <c r="AM10" s="87"/>
      <c r="AN10" s="88"/>
      <c r="AO10" s="73">
        <f>COUNTIF(A22:A115,"6c")</f>
        <v>0</v>
      </c>
      <c r="AP10" s="73">
        <f>COUNTIF(A22:A115,"6c")</f>
        <v>0</v>
      </c>
      <c r="AQ10" s="72">
        <v>0</v>
      </c>
      <c r="AR10" s="72">
        <f>COUNTIF(A22:A115,"6c")</f>
        <v>0</v>
      </c>
      <c r="AS10" s="72">
        <v>0</v>
      </c>
      <c r="AT10" s="72">
        <v>0</v>
      </c>
      <c r="AU10" s="72">
        <f>COUNTIF(A22:A115,"6c")</f>
        <v>0</v>
      </c>
      <c r="AV10" s="89">
        <v>0</v>
      </c>
      <c r="AW10" s="90"/>
      <c r="AX10" s="89"/>
      <c r="AY10" s="89"/>
    </row>
    <row r="11" spans="1:221" s="67" customFormat="1" ht="98.25" customHeight="1">
      <c r="A11" s="66"/>
      <c r="B11" s="207"/>
      <c r="C11" s="208"/>
      <c r="D11" s="208"/>
      <c r="E11" s="208"/>
      <c r="F11" s="218">
        <v>2</v>
      </c>
      <c r="G11" s="224">
        <v>43826</v>
      </c>
      <c r="H11" s="275" t="s">
        <v>434</v>
      </c>
      <c r="I11" s="276"/>
      <c r="J11" s="276"/>
      <c r="K11" s="276"/>
      <c r="L11" s="277"/>
      <c r="P11" s="245"/>
      <c r="Q11" s="245"/>
      <c r="R11" s="245"/>
      <c r="S11" s="245"/>
      <c r="T11" s="245"/>
      <c r="U11" s="91"/>
      <c r="V11" s="69"/>
      <c r="W11" s="69"/>
      <c r="X11" s="69"/>
      <c r="Y11" s="69"/>
      <c r="Z11" s="69"/>
      <c r="AA11" s="69"/>
      <c r="AB11" s="69"/>
      <c r="AC11" s="69"/>
      <c r="AD11" s="69"/>
      <c r="AE11" s="240" t="s">
        <v>92</v>
      </c>
      <c r="AF11" s="241"/>
      <c r="AG11" s="242"/>
      <c r="AH11" s="242"/>
      <c r="AI11" s="242"/>
      <c r="AJ11" s="243"/>
      <c r="AK11" s="92" t="s">
        <v>93</v>
      </c>
      <c r="AN11" s="72"/>
      <c r="AO11" s="72">
        <f>COUNTIF(A22:A116,"7c")</f>
        <v>0</v>
      </c>
      <c r="AP11" s="73">
        <f>COUNTIF(A22:A116,"7c")</f>
        <v>0</v>
      </c>
      <c r="AQ11" s="72">
        <v>0</v>
      </c>
      <c r="AR11" s="72">
        <f>COUNTIF(A22:A116,"7c")</f>
        <v>0</v>
      </c>
      <c r="AS11" s="72">
        <v>0</v>
      </c>
      <c r="AT11" s="72">
        <v>0</v>
      </c>
      <c r="AU11" s="72">
        <f>COUNTIF(A22:A116,"7c")</f>
        <v>0</v>
      </c>
      <c r="AV11" s="89">
        <v>0</v>
      </c>
      <c r="AW11" s="90"/>
      <c r="AX11" s="89"/>
      <c r="AY11" s="89"/>
    </row>
    <row r="12" spans="1:221" s="67" customFormat="1" ht="120.75" customHeight="1">
      <c r="A12" s="66"/>
      <c r="B12" s="207"/>
      <c r="C12" s="207"/>
      <c r="D12" s="207"/>
      <c r="E12" s="207"/>
      <c r="F12" s="204"/>
      <c r="G12" s="204"/>
      <c r="H12" s="95"/>
      <c r="I12" s="95"/>
      <c r="J12" s="95"/>
      <c r="K12" s="95"/>
      <c r="L12" s="69"/>
      <c r="M12" s="69"/>
      <c r="N12" s="69"/>
      <c r="O12" s="69"/>
      <c r="P12" s="69"/>
      <c r="Q12" s="80"/>
      <c r="R12" s="80"/>
      <c r="S12" s="94"/>
      <c r="T12" s="94"/>
      <c r="U12" s="94"/>
      <c r="V12" s="69"/>
      <c r="W12" s="69"/>
      <c r="X12" s="69"/>
      <c r="Y12" s="69"/>
      <c r="Z12" s="69"/>
      <c r="AA12" s="69"/>
      <c r="AB12" s="69"/>
      <c r="AC12" s="69"/>
      <c r="AD12" s="69"/>
      <c r="AE12" s="262" t="s">
        <v>250</v>
      </c>
      <c r="AF12" s="262"/>
      <c r="AG12" s="262"/>
      <c r="AH12" s="262"/>
      <c r="AI12" s="262"/>
      <c r="AJ12" s="262"/>
      <c r="AK12" s="262"/>
      <c r="AL12" s="262"/>
      <c r="AM12" s="87"/>
      <c r="AN12" s="88"/>
      <c r="AO12" s="73">
        <f>COUNTIF(A22:A118,"9c")</f>
        <v>0</v>
      </c>
      <c r="AP12" s="73">
        <f>COUNTIF(A22:A118,"9c")</f>
        <v>0</v>
      </c>
      <c r="AQ12" s="72">
        <v>0</v>
      </c>
      <c r="AR12" s="72">
        <f>COUNTIF(A22:A118,"9c")</f>
        <v>0</v>
      </c>
      <c r="AS12" s="72">
        <v>0</v>
      </c>
      <c r="AT12" s="72">
        <v>0</v>
      </c>
      <c r="AU12" s="72">
        <f>COUNTIF(A22:A118,"9c")</f>
        <v>0</v>
      </c>
      <c r="AV12" s="89">
        <v>0</v>
      </c>
      <c r="AW12" s="90"/>
      <c r="AX12" s="89"/>
      <c r="AY12" s="89"/>
    </row>
    <row r="13" spans="1:221" s="67" customFormat="1" ht="27.75" customHeight="1" thickBot="1">
      <c r="A13" s="66"/>
      <c r="B13" s="274" t="s">
        <v>411</v>
      </c>
      <c r="C13" s="274"/>
      <c r="D13" s="274"/>
      <c r="E13" s="274"/>
      <c r="F13" s="274"/>
      <c r="G13" s="274"/>
      <c r="H13" s="274"/>
      <c r="I13" s="274"/>
      <c r="J13" s="274"/>
      <c r="K13" s="69"/>
      <c r="L13" s="69"/>
      <c r="M13" s="69"/>
      <c r="N13" s="69"/>
      <c r="O13" s="69"/>
      <c r="P13" s="93"/>
      <c r="Q13" s="94"/>
      <c r="R13" s="69"/>
      <c r="S13" s="69"/>
      <c r="T13" s="69"/>
      <c r="U13" s="69"/>
      <c r="V13" s="69"/>
      <c r="W13" s="69"/>
      <c r="X13" s="69"/>
      <c r="Y13" s="69"/>
      <c r="Z13" s="69"/>
      <c r="AA13" s="69"/>
      <c r="AB13" s="69"/>
      <c r="AC13" s="69"/>
      <c r="AD13" s="69"/>
      <c r="AE13" s="87"/>
      <c r="AF13" s="87"/>
      <c r="AG13" s="87"/>
      <c r="AH13" s="87"/>
      <c r="AI13" s="87"/>
      <c r="AJ13" s="96"/>
      <c r="AK13" s="96"/>
      <c r="AL13" s="97"/>
      <c r="AM13" s="97"/>
      <c r="AN13" s="73"/>
      <c r="AO13" s="72">
        <f>COUNTIF(A22:A119,"10c")</f>
        <v>0</v>
      </c>
      <c r="AP13" s="72">
        <f>COUNTIF(A22:A119,"10c")</f>
        <v>0</v>
      </c>
      <c r="AQ13" s="72">
        <v>0</v>
      </c>
      <c r="AR13" s="72">
        <f>COUNTIF(A22:A119,"10c")</f>
        <v>0</v>
      </c>
      <c r="AS13" s="72">
        <v>0</v>
      </c>
      <c r="AT13" s="72">
        <v>0</v>
      </c>
      <c r="AU13" s="74"/>
      <c r="AV13" s="89"/>
      <c r="AW13" s="89"/>
    </row>
    <row r="14" spans="1:221" s="67" customFormat="1" ht="33" customHeight="1">
      <c r="A14" s="66"/>
      <c r="B14" s="267" t="s">
        <v>195</v>
      </c>
      <c r="C14" s="259"/>
      <c r="D14" s="259"/>
      <c r="E14" s="259"/>
      <c r="F14" s="259"/>
      <c r="G14" s="259"/>
      <c r="H14" s="259"/>
      <c r="I14" s="98"/>
      <c r="J14" s="259" t="s">
        <v>197</v>
      </c>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24" t="s">
        <v>196</v>
      </c>
      <c r="AL14" s="125" t="s">
        <v>237</v>
      </c>
      <c r="AN14" s="73"/>
      <c r="AO14" s="72"/>
      <c r="AP14" s="72"/>
      <c r="AQ14" s="72"/>
      <c r="AR14" s="72"/>
      <c r="AS14" s="72"/>
      <c r="AT14" s="72"/>
      <c r="AU14" s="74"/>
      <c r="AV14" s="89"/>
      <c r="AW14" s="99" t="s">
        <v>237</v>
      </c>
    </row>
    <row r="15" spans="1:221" ht="18.75" customHeight="1">
      <c r="B15" s="266" t="s">
        <v>4</v>
      </c>
      <c r="C15" s="266" t="s">
        <v>192</v>
      </c>
      <c r="D15" s="266"/>
      <c r="E15" s="266"/>
      <c r="F15" s="266"/>
      <c r="G15" s="266"/>
      <c r="H15" s="246" t="s">
        <v>198</v>
      </c>
      <c r="I15" s="246" t="s">
        <v>284</v>
      </c>
      <c r="J15" s="244" t="s">
        <v>7</v>
      </c>
      <c r="K15" s="244"/>
      <c r="L15" s="244" t="s">
        <v>8</v>
      </c>
      <c r="M15" s="244"/>
      <c r="N15" s="244" t="s">
        <v>9</v>
      </c>
      <c r="O15" s="244" t="s">
        <v>206</v>
      </c>
      <c r="P15" s="244" t="s">
        <v>53</v>
      </c>
      <c r="Q15" s="244" t="s">
        <v>83</v>
      </c>
      <c r="R15" s="244"/>
      <c r="S15" s="244"/>
      <c r="T15" s="244"/>
      <c r="U15" s="244"/>
      <c r="V15" s="244"/>
      <c r="W15" s="244"/>
      <c r="X15" s="244" t="s">
        <v>266</v>
      </c>
      <c r="Y15" s="244"/>
      <c r="Z15" s="244"/>
      <c r="AA15" s="244"/>
      <c r="AB15" s="244"/>
      <c r="AC15" s="244"/>
      <c r="AD15" s="244"/>
      <c r="AE15" s="244" t="s">
        <v>275</v>
      </c>
      <c r="AF15" s="244" t="s">
        <v>277</v>
      </c>
      <c r="AG15" s="248" t="s">
        <v>276</v>
      </c>
      <c r="AH15" s="248" t="s">
        <v>278</v>
      </c>
      <c r="AI15" s="248"/>
      <c r="AJ15" s="244" t="s">
        <v>207</v>
      </c>
      <c r="AK15" s="244" t="s">
        <v>54</v>
      </c>
      <c r="AL15" s="247" t="s">
        <v>238</v>
      </c>
      <c r="AM15" s="73"/>
      <c r="AN15" s="101"/>
      <c r="AT15" s="102"/>
      <c r="AU15" s="103"/>
      <c r="AV15" s="244" t="s">
        <v>238</v>
      </c>
      <c r="HL15" s="104"/>
      <c r="HM15" s="103"/>
    </row>
    <row r="16" spans="1:221" ht="48.75" customHeight="1">
      <c r="B16" s="266"/>
      <c r="C16" s="266" t="s">
        <v>183</v>
      </c>
      <c r="D16" s="266" t="s">
        <v>232</v>
      </c>
      <c r="E16" s="266"/>
      <c r="F16" s="266" t="s">
        <v>233</v>
      </c>
      <c r="G16" s="266"/>
      <c r="H16" s="246"/>
      <c r="I16" s="246"/>
      <c r="J16" s="244"/>
      <c r="K16" s="244"/>
      <c r="L16" s="244"/>
      <c r="M16" s="244"/>
      <c r="N16" s="244"/>
      <c r="O16" s="244"/>
      <c r="P16" s="244"/>
      <c r="Q16" s="244" t="s">
        <v>251</v>
      </c>
      <c r="R16" s="244"/>
      <c r="S16" s="105" t="s">
        <v>252</v>
      </c>
      <c r="T16" s="105" t="s">
        <v>253</v>
      </c>
      <c r="U16" s="105" t="s">
        <v>254</v>
      </c>
      <c r="V16" s="105" t="s">
        <v>255</v>
      </c>
      <c r="W16" s="105" t="s">
        <v>256</v>
      </c>
      <c r="X16" s="244" t="s">
        <v>264</v>
      </c>
      <c r="Y16" s="244" t="s">
        <v>410</v>
      </c>
      <c r="Z16" s="244" t="s">
        <v>267</v>
      </c>
      <c r="AA16" s="244" t="s">
        <v>269</v>
      </c>
      <c r="AB16" s="244" t="s">
        <v>270</v>
      </c>
      <c r="AC16" s="244" t="s">
        <v>274</v>
      </c>
      <c r="AD16" s="244" t="s">
        <v>273</v>
      </c>
      <c r="AE16" s="244"/>
      <c r="AF16" s="244"/>
      <c r="AG16" s="248"/>
      <c r="AH16" s="248"/>
      <c r="AI16" s="248"/>
      <c r="AJ16" s="244"/>
      <c r="AK16" s="244"/>
      <c r="AL16" s="247"/>
      <c r="AM16" s="73"/>
      <c r="AN16" s="101"/>
      <c r="AT16" s="102"/>
      <c r="AU16" s="103"/>
      <c r="AV16" s="244"/>
      <c r="HL16" s="104"/>
      <c r="HM16" s="103"/>
    </row>
    <row r="17" spans="1:221" ht="22.5" customHeight="1">
      <c r="B17" s="266"/>
      <c r="C17" s="266"/>
      <c r="D17" s="209" t="s">
        <v>97</v>
      </c>
      <c r="E17" s="210" t="s">
        <v>234</v>
      </c>
      <c r="F17" s="209" t="s">
        <v>98</v>
      </c>
      <c r="G17" s="210" t="s">
        <v>235</v>
      </c>
      <c r="H17" s="246"/>
      <c r="I17" s="246"/>
      <c r="J17" s="244"/>
      <c r="K17" s="244"/>
      <c r="L17" s="244"/>
      <c r="M17" s="244"/>
      <c r="N17" s="244"/>
      <c r="O17" s="244"/>
      <c r="P17" s="244"/>
      <c r="Q17" s="126" t="s">
        <v>257</v>
      </c>
      <c r="R17" s="126" t="s">
        <v>258</v>
      </c>
      <c r="S17" s="126" t="s">
        <v>259</v>
      </c>
      <c r="T17" s="126" t="s">
        <v>260</v>
      </c>
      <c r="U17" s="126" t="s">
        <v>261</v>
      </c>
      <c r="V17" s="126" t="s">
        <v>262</v>
      </c>
      <c r="W17" s="126" t="s">
        <v>263</v>
      </c>
      <c r="X17" s="244"/>
      <c r="Y17" s="244"/>
      <c r="Z17" s="244"/>
      <c r="AA17" s="244"/>
      <c r="AB17" s="244"/>
      <c r="AC17" s="244"/>
      <c r="AD17" s="244"/>
      <c r="AE17" s="244"/>
      <c r="AF17" s="244"/>
      <c r="AG17" s="248"/>
      <c r="AH17" s="248"/>
      <c r="AI17" s="248"/>
      <c r="AJ17" s="244"/>
      <c r="AK17" s="244"/>
      <c r="AL17" s="247"/>
      <c r="AM17" s="73"/>
      <c r="AO17" s="73"/>
      <c r="AT17" s="102"/>
      <c r="AU17" s="103"/>
      <c r="AV17" s="244"/>
      <c r="HL17" s="104"/>
      <c r="HM17" s="103"/>
    </row>
    <row r="18" spans="1:221" s="196" customFormat="1" ht="144">
      <c r="A18" s="177">
        <v>1</v>
      </c>
      <c r="B18" s="178" t="str">
        <f>CONCATENATE("R",A18)</f>
        <v>R1</v>
      </c>
      <c r="C18" s="202" t="s">
        <v>435</v>
      </c>
      <c r="D18" s="178" t="s">
        <v>2</v>
      </c>
      <c r="E18" s="202" t="s">
        <v>424</v>
      </c>
      <c r="F18" s="178" t="s">
        <v>166</v>
      </c>
      <c r="G18" s="203" t="s">
        <v>440</v>
      </c>
      <c r="H18" s="178" t="s">
        <v>56</v>
      </c>
      <c r="I18" s="178" t="s">
        <v>166</v>
      </c>
      <c r="J18" s="179" t="s">
        <v>129</v>
      </c>
      <c r="K18" s="180">
        <f>VLOOKUP(J18,$BO$346:$BP$350,2,0)</f>
        <v>2</v>
      </c>
      <c r="L18" s="181" t="s">
        <v>21</v>
      </c>
      <c r="M18" s="180">
        <f>VLOOKUP(L18,$BQ$346:$BR$350,2,0)</f>
        <v>3</v>
      </c>
      <c r="N18" s="182">
        <f t="shared" ref="N18:N21" si="0">K18*M18</f>
        <v>6</v>
      </c>
      <c r="O18" s="182" t="str">
        <f>IF(AND(N18&lt;=2),"Aceptable",IF(AND(N18&lt;=5,N18&gt;=3),"Tolerable",IF(AND(N18&lt;=9,N18&gt;=6),"Moderado",IF(AND(N18&lt;=15,N18&gt;=10),"Alto",IF(N18&gt;=16,"Inaceptable")))))</f>
        <v>Moderado</v>
      </c>
      <c r="P18" s="233" t="s">
        <v>441</v>
      </c>
      <c r="Q18" s="183" t="s">
        <v>417</v>
      </c>
      <c r="R18" s="183" t="s">
        <v>417</v>
      </c>
      <c r="S18" s="183" t="s">
        <v>417</v>
      </c>
      <c r="T18" s="184" t="s">
        <v>418</v>
      </c>
      <c r="U18" s="183" t="s">
        <v>417</v>
      </c>
      <c r="V18" s="183" t="s">
        <v>417</v>
      </c>
      <c r="W18" s="185" t="s">
        <v>419</v>
      </c>
      <c r="X18" s="186">
        <f>COUNTIF(Q18:W18,"SI")*15+IF(T18 ="Prevenir",15,IF(T18="Detectar",10,0))+IF(W18="Completa",10,IF(W18="Incompleta",5,0))</f>
        <v>100</v>
      </c>
      <c r="Y18" s="187" t="str">
        <f>IF(X18&gt;95,"Fuerte",IF(X18&gt;85,"Moderado","Débil"))</f>
        <v>Fuerte</v>
      </c>
      <c r="Z18" s="188" t="s">
        <v>265</v>
      </c>
      <c r="AA18" s="189" t="str">
        <f>IF(AND(Y18="Fuerte",Z18="Fuerte"),"Fuerte",IF(AND(Y18="Fuerte",Z18="Moderado"),"Moderado",IF(AND(Y18="Moderado",Z18="Fuerte"),"Moderado",IF(AND(Y18="Moderado",Z18="Moderado"),"Moderado","Débil"))))</f>
        <v>Fuerte</v>
      </c>
      <c r="AB18" s="189" t="str">
        <f>IF(AA18="Fuerte","No","Si")</f>
        <v>No</v>
      </c>
      <c r="AC18" s="190" t="s">
        <v>420</v>
      </c>
      <c r="AD18" s="190" t="s">
        <v>420</v>
      </c>
      <c r="AE18" s="191">
        <f>IF(AND(AA18="Fuerte",AC18="Directamente",AD18="Directamente"),K18-2,IF(AND(AA18="Fuerte",AC18="Directamente",AD18="Indirectamente"),K18-2,IF(AND(AA18="Fuerte",AC18="Directamente",AD18="No disminuye"),K18-2,IF(AND(AA18="Fuerte",AC18="No disminuye",AD18="Directamente"),0,IF(AND(AA18="Moderado",AC18="Directamente",AD18="Directamente"),K18-1,IF(AND(AA18="Moderado",AC18="Directamente",AD18="Indirectamente"),K18-1,IF(AND(AA18="Moderado",AC18="Directamente",AD18="No disminuye"),K18-1,IF(AND(AA18="Moderado",AC18="No disminuye",AD18="Directamente"),0,0))))))))</f>
        <v>0</v>
      </c>
      <c r="AF18" s="191">
        <f>IF(AE18&lt;=0,1,AE18)</f>
        <v>1</v>
      </c>
      <c r="AG18" s="192">
        <f t="shared" ref="AG18:AG21" si="1">IF(AND(AA18="Fuerte",AC18="Directamente",AD18="Directamente"),M18-2,IF(AND(AA18="Fuerte",AC18="Directamente",AD18="Indirectamente"),M18-1,IF(AND(AA18="Fuerte",AC18="Directamente",AD18="No disminuye"),M18,IF(AND(AA18="Fuerte",AC18="No disminuye",AD18="Directamente"), M18-2,IF(AND(AA18="Moderado",AC18="Directamente",AD18="Directamente"),M18-1,IF(AND(AA18="Moderado",AC18="Directamente",AD18="Indirectamente"),M18,IF(AND(AA18="Moderado",AC18="Directamente",AD18="No disminuye"),M18,IF(AND(AA18="Moderado",AC18="No disminuye",AD18="Directamente"), M18-1,0))))))))</f>
        <v>1</v>
      </c>
      <c r="AH18" s="191">
        <f>IF(AG18&lt;=0,1,AG18)</f>
        <v>1</v>
      </c>
      <c r="AI18" s="191">
        <f>AF18*AH18</f>
        <v>1</v>
      </c>
      <c r="AJ18" s="193" t="str">
        <f>IF(AND(AI18&lt;=2),"Aceptable",IF(AND(AI18&lt;=5,AI18&gt;=3),"Tolerable",IF(AND(AI18&lt;=9,AI18&gt;=6),"Moderado",IF(AND(AI18&lt;=15,AI18&gt;=10),"Alto",IF(AI18&gt;=16,"Inaceptable")))))</f>
        <v>Aceptable</v>
      </c>
      <c r="AK18" s="188" t="s">
        <v>422</v>
      </c>
      <c r="AL18" s="199" t="s">
        <v>438</v>
      </c>
      <c r="AM18" s="194" t="s">
        <v>271</v>
      </c>
      <c r="AN18" s="194"/>
      <c r="AO18" s="194"/>
      <c r="AP18" s="195"/>
      <c r="AQ18" s="195"/>
      <c r="AR18" s="195"/>
      <c r="AS18" s="195"/>
      <c r="AT18" s="195"/>
      <c r="AV18" s="197" t="s">
        <v>236</v>
      </c>
    </row>
    <row r="19" spans="1:221" s="196" customFormat="1" ht="288">
      <c r="A19" s="177">
        <v>2</v>
      </c>
      <c r="B19" s="178" t="str">
        <f t="shared" ref="B19:B21" si="2">CONCATENATE("R",A19)</f>
        <v>R2</v>
      </c>
      <c r="C19" s="216" t="s">
        <v>439</v>
      </c>
      <c r="D19" s="216" t="s">
        <v>0</v>
      </c>
      <c r="E19" s="217" t="s">
        <v>437</v>
      </c>
      <c r="F19" s="178" t="s">
        <v>166</v>
      </c>
      <c r="G19" s="217" t="s">
        <v>442</v>
      </c>
      <c r="H19" s="178" t="s">
        <v>57</v>
      </c>
      <c r="I19" s="178" t="s">
        <v>166</v>
      </c>
      <c r="J19" s="181" t="s">
        <v>133</v>
      </c>
      <c r="K19" s="198">
        <f>VLOOKUP(J19,$BO$346:$BP$350,2,0)</f>
        <v>3</v>
      </c>
      <c r="L19" s="181" t="s">
        <v>21</v>
      </c>
      <c r="M19" s="198">
        <f>VLOOKUP(L19,$BQ$346:$BR$350,2,0)</f>
        <v>3</v>
      </c>
      <c r="N19" s="200">
        <f t="shared" si="0"/>
        <v>9</v>
      </c>
      <c r="O19" s="182" t="str">
        <f t="shared" ref="O19:O21" si="3">IF(AND(N19&lt;=2),"Aceptable",IF(AND(N19&lt;=5,N19&gt;=3),"Tolerable",IF(AND(N19&lt;=9,N19&gt;=6),"Moderado",IF(AND(N19&gt;=15,N19&gt;=10),"Alto",IF(N19&gt;=16,"Inaceptable")))))</f>
        <v>Moderado</v>
      </c>
      <c r="P19" s="220" t="s">
        <v>443</v>
      </c>
      <c r="Q19" s="183" t="s">
        <v>417</v>
      </c>
      <c r="R19" s="183" t="s">
        <v>417</v>
      </c>
      <c r="S19" s="183" t="s">
        <v>417</v>
      </c>
      <c r="T19" s="184" t="s">
        <v>418</v>
      </c>
      <c r="U19" s="183" t="s">
        <v>417</v>
      </c>
      <c r="V19" s="183" t="s">
        <v>417</v>
      </c>
      <c r="W19" s="185" t="s">
        <v>419</v>
      </c>
      <c r="X19" s="186">
        <f t="shared" ref="X19:X21" si="4">COUNTIF(Q19:W19,"SI")*15+IF(T19 ="Prevenir",15,IF(T19="Detectar",10,0))+IF(W19="Completa",10,IF(W19="Incompleta",5,0))</f>
        <v>100</v>
      </c>
      <c r="Y19" s="187" t="str">
        <f t="shared" ref="Y19:Y21" si="5">IF(X19&gt;95,"Fuerte",IF(X19&gt;85,"Moderado","Débil"))</f>
        <v>Fuerte</v>
      </c>
      <c r="Z19" s="188" t="s">
        <v>265</v>
      </c>
      <c r="AA19" s="189" t="str">
        <f t="shared" ref="AA19:AA21" si="6">IF(AND(Y19="Fuerte",Z19="Fuerte"),"Fuerte",IF(AND(Y19="Fuerte",Z19="Moderado"),"Moderado",IF(AND(Y19="Moderado",Z19="Fuerte"),"Moderado",IF(AND(Y19="Moderado",Z19="Moderado"),"Moderado","Débil"))))</f>
        <v>Fuerte</v>
      </c>
      <c r="AB19" s="189" t="str">
        <f t="shared" ref="AB19:AB21" si="7">IF(AA19="Fuerte","No","Si")</f>
        <v>No</v>
      </c>
      <c r="AC19" s="190" t="s">
        <v>420</v>
      </c>
      <c r="AD19" s="190" t="s">
        <v>420</v>
      </c>
      <c r="AE19" s="191">
        <f t="shared" ref="AE19:AE21" si="8">IF(AND(AA19="Fuerte",AC19="Directamente",AD19="Directamente"),K19-2,IF(AND(AA19="Fuerte",AC19="Directamente",AD19="Indirectamente"),K19-2,IF(AND(AA19="Fuerte",AC19="Directamente",AD19="No disminuye"),K19-2,IF(AND(AA19="Fuerte",AC19="No disminuye",AD19="Directamente"),0,IF(AND(AA19="Moderado",AC19="Directamente",AD19="Directamente"),K19-1,IF(AND(AA19="Moderado",AC19="Directamente",AD19="Indirectamente"),K19-1,IF(AND(AA19="Moderado",AC19="Directamente",AD19="No disminuye"),K19-1,IF(AND(AA19="Moderado",AC19="No disminuye",AD19="Directamente"),0,0))))))))</f>
        <v>1</v>
      </c>
      <c r="AF19" s="191">
        <f t="shared" ref="AF19:AH21" si="9">IF(AE19&lt;=0,1,AE19)</f>
        <v>1</v>
      </c>
      <c r="AG19" s="192">
        <f t="shared" si="1"/>
        <v>1</v>
      </c>
      <c r="AH19" s="191">
        <f t="shared" si="9"/>
        <v>1</v>
      </c>
      <c r="AI19" s="191">
        <f t="shared" ref="AI19:AI21" si="10">AF19*AH19</f>
        <v>1</v>
      </c>
      <c r="AJ19" s="193" t="str">
        <f t="shared" ref="AJ19:AJ21" si="11">IF(AND(AI19&lt;=2),"Aceptable",IF(AND(AI19&lt;=5,AI19&gt;=3),"Tolerable",IF(AND(AI19&lt;=9,AI19&gt;=6),"Moderado",IF(AND(AI19&lt;=15,AI19&gt;=10),"Alto",IF(AI19&gt;=16,"Inaceptable")))))</f>
        <v>Aceptable</v>
      </c>
      <c r="AK19" s="188" t="s">
        <v>422</v>
      </c>
      <c r="AL19" s="199" t="s">
        <v>448</v>
      </c>
      <c r="AM19" s="194"/>
      <c r="AN19" s="194"/>
      <c r="AO19" s="194"/>
      <c r="AP19" s="195"/>
      <c r="AQ19" s="195"/>
      <c r="AR19" s="195"/>
      <c r="AS19" s="195"/>
      <c r="AT19" s="195"/>
      <c r="AV19" s="188"/>
    </row>
    <row r="20" spans="1:221" s="196" customFormat="1" ht="156">
      <c r="A20" s="177">
        <v>3</v>
      </c>
      <c r="B20" s="215" t="str">
        <f t="shared" si="2"/>
        <v>R3</v>
      </c>
      <c r="C20" s="216" t="s">
        <v>436</v>
      </c>
      <c r="D20" s="215" t="s">
        <v>2</v>
      </c>
      <c r="E20" s="217" t="s">
        <v>426</v>
      </c>
      <c r="F20" s="215" t="s">
        <v>166</v>
      </c>
      <c r="G20" s="217" t="s">
        <v>425</v>
      </c>
      <c r="H20" s="178" t="s">
        <v>56</v>
      </c>
      <c r="I20" s="178" t="s">
        <v>166</v>
      </c>
      <c r="J20" s="181" t="s">
        <v>133</v>
      </c>
      <c r="K20" s="198">
        <f>VLOOKUP(J20,$BO$346:$BP$350,2,0)</f>
        <v>3</v>
      </c>
      <c r="L20" s="181" t="s">
        <v>21</v>
      </c>
      <c r="M20" s="198">
        <f>VLOOKUP(L20,$BQ$346:$BR$350,2,0)</f>
        <v>3</v>
      </c>
      <c r="N20" s="200">
        <f t="shared" si="0"/>
        <v>9</v>
      </c>
      <c r="O20" s="182" t="str">
        <f t="shared" si="3"/>
        <v>Moderado</v>
      </c>
      <c r="P20" s="201" t="s">
        <v>444</v>
      </c>
      <c r="Q20" s="183" t="s">
        <v>417</v>
      </c>
      <c r="R20" s="183" t="s">
        <v>417</v>
      </c>
      <c r="S20" s="183" t="s">
        <v>417</v>
      </c>
      <c r="T20" s="184" t="s">
        <v>418</v>
      </c>
      <c r="U20" s="183" t="s">
        <v>417</v>
      </c>
      <c r="V20" s="183" t="s">
        <v>417</v>
      </c>
      <c r="W20" s="185" t="s">
        <v>419</v>
      </c>
      <c r="X20" s="186">
        <f t="shared" si="4"/>
        <v>100</v>
      </c>
      <c r="Y20" s="187" t="str">
        <f t="shared" si="5"/>
        <v>Fuerte</v>
      </c>
      <c r="Z20" s="188" t="s">
        <v>265</v>
      </c>
      <c r="AA20" s="189" t="str">
        <f t="shared" si="6"/>
        <v>Fuerte</v>
      </c>
      <c r="AB20" s="189" t="str">
        <f t="shared" si="7"/>
        <v>No</v>
      </c>
      <c r="AC20" s="190" t="s">
        <v>420</v>
      </c>
      <c r="AD20" s="190" t="s">
        <v>420</v>
      </c>
      <c r="AE20" s="191">
        <f t="shared" si="8"/>
        <v>1</v>
      </c>
      <c r="AF20" s="191">
        <f t="shared" si="9"/>
        <v>1</v>
      </c>
      <c r="AG20" s="192">
        <f t="shared" si="1"/>
        <v>1</v>
      </c>
      <c r="AH20" s="191">
        <f t="shared" si="9"/>
        <v>1</v>
      </c>
      <c r="AI20" s="191">
        <f t="shared" si="10"/>
        <v>1</v>
      </c>
      <c r="AJ20" s="193" t="str">
        <f t="shared" si="11"/>
        <v>Aceptable</v>
      </c>
      <c r="AK20" s="188" t="s">
        <v>422</v>
      </c>
      <c r="AL20" s="199" t="s">
        <v>445</v>
      </c>
      <c r="AM20" s="194"/>
      <c r="AN20" s="194"/>
      <c r="AO20" s="194"/>
      <c r="AP20" s="195"/>
      <c r="AQ20" s="195"/>
      <c r="AR20" s="195"/>
      <c r="AS20" s="195"/>
      <c r="AT20" s="195"/>
      <c r="AV20" s="188"/>
    </row>
    <row r="21" spans="1:221" s="196" customFormat="1" ht="228">
      <c r="A21" s="177">
        <v>4</v>
      </c>
      <c r="B21" s="178" t="str">
        <f t="shared" si="2"/>
        <v>R4</v>
      </c>
      <c r="C21" s="216" t="s">
        <v>413</v>
      </c>
      <c r="D21" s="178" t="s">
        <v>0</v>
      </c>
      <c r="E21" s="219" t="s">
        <v>427</v>
      </c>
      <c r="F21" s="178" t="s">
        <v>166</v>
      </c>
      <c r="G21" s="202" t="s">
        <v>421</v>
      </c>
      <c r="H21" s="178" t="s">
        <v>57</v>
      </c>
      <c r="I21" s="178" t="s">
        <v>166</v>
      </c>
      <c r="J21" s="181" t="s">
        <v>133</v>
      </c>
      <c r="K21" s="198">
        <f>VLOOKUP(J21,$BO$346:$BP$350,2,0)</f>
        <v>3</v>
      </c>
      <c r="L21" s="181" t="s">
        <v>21</v>
      </c>
      <c r="M21" s="198">
        <f>VLOOKUP(L21,$BQ$346:$BR$350,2,0)</f>
        <v>3</v>
      </c>
      <c r="N21" s="200">
        <f t="shared" si="0"/>
        <v>9</v>
      </c>
      <c r="O21" s="182" t="str">
        <f t="shared" si="3"/>
        <v>Moderado</v>
      </c>
      <c r="P21" s="201" t="s">
        <v>446</v>
      </c>
      <c r="Q21" s="183" t="s">
        <v>417</v>
      </c>
      <c r="R21" s="183" t="s">
        <v>417</v>
      </c>
      <c r="S21" s="183" t="s">
        <v>417</v>
      </c>
      <c r="T21" s="184" t="s">
        <v>418</v>
      </c>
      <c r="U21" s="183" t="s">
        <v>417</v>
      </c>
      <c r="V21" s="183" t="s">
        <v>417</v>
      </c>
      <c r="W21" s="185" t="s">
        <v>419</v>
      </c>
      <c r="X21" s="186">
        <f t="shared" si="4"/>
        <v>100</v>
      </c>
      <c r="Y21" s="187" t="str">
        <f t="shared" si="5"/>
        <v>Fuerte</v>
      </c>
      <c r="Z21" s="188" t="s">
        <v>265</v>
      </c>
      <c r="AA21" s="189" t="str">
        <f t="shared" si="6"/>
        <v>Fuerte</v>
      </c>
      <c r="AB21" s="189" t="str">
        <f t="shared" si="7"/>
        <v>No</v>
      </c>
      <c r="AC21" s="190" t="s">
        <v>420</v>
      </c>
      <c r="AD21" s="190" t="s">
        <v>420</v>
      </c>
      <c r="AE21" s="191">
        <f t="shared" si="8"/>
        <v>1</v>
      </c>
      <c r="AF21" s="191">
        <f t="shared" si="9"/>
        <v>1</v>
      </c>
      <c r="AG21" s="192">
        <f t="shared" si="1"/>
        <v>1</v>
      </c>
      <c r="AH21" s="191">
        <f t="shared" si="9"/>
        <v>1</v>
      </c>
      <c r="AI21" s="191">
        <f t="shared" si="10"/>
        <v>1</v>
      </c>
      <c r="AJ21" s="193" t="str">
        <f t="shared" si="11"/>
        <v>Aceptable</v>
      </c>
      <c r="AK21" s="188" t="s">
        <v>422</v>
      </c>
      <c r="AL21" s="199" t="s">
        <v>447</v>
      </c>
      <c r="AM21" s="194"/>
      <c r="AN21" s="194"/>
      <c r="AO21" s="194"/>
      <c r="AP21" s="195"/>
      <c r="AQ21" s="195"/>
      <c r="AR21" s="195"/>
      <c r="AS21" s="195"/>
      <c r="AT21" s="195"/>
      <c r="AV21" s="188"/>
    </row>
    <row r="22" spans="1:221" ht="12.75" customHeight="1">
      <c r="A22" s="66"/>
      <c r="B22" s="264" t="s">
        <v>428</v>
      </c>
      <c r="C22" s="264"/>
      <c r="D22" s="264"/>
      <c r="E22" s="264" t="s">
        <v>429</v>
      </c>
      <c r="F22" s="264"/>
      <c r="G22" s="264"/>
      <c r="H22" s="263" t="s">
        <v>450</v>
      </c>
      <c r="I22" s="263"/>
      <c r="J22" s="263"/>
      <c r="K22" s="227"/>
      <c r="L22" s="229"/>
      <c r="M22" s="229"/>
      <c r="N22" s="229"/>
      <c r="O22" s="229"/>
      <c r="R22" s="108"/>
      <c r="S22" s="108"/>
      <c r="T22" s="108"/>
      <c r="U22" s="108"/>
      <c r="V22" s="108"/>
      <c r="W22" s="108"/>
      <c r="X22" s="108"/>
      <c r="Y22" s="108"/>
      <c r="Z22" s="108"/>
      <c r="AA22" s="108"/>
      <c r="AB22" s="108"/>
      <c r="AC22" s="108"/>
      <c r="AD22" s="108"/>
      <c r="AE22" s="109"/>
      <c r="AF22" s="109"/>
      <c r="AG22" s="109"/>
      <c r="AH22" s="109"/>
      <c r="AI22" s="109"/>
      <c r="AJ22" s="108"/>
      <c r="AK22" s="108"/>
      <c r="AO22" s="73"/>
      <c r="AP22" s="73"/>
      <c r="AU22" s="101"/>
      <c r="HM22" s="103"/>
    </row>
    <row r="23" spans="1:221" ht="12.75">
      <c r="A23" s="66"/>
      <c r="B23" s="264"/>
      <c r="C23" s="264"/>
      <c r="D23" s="264"/>
      <c r="E23" s="264"/>
      <c r="F23" s="264"/>
      <c r="G23" s="264"/>
      <c r="H23" s="263"/>
      <c r="I23" s="263"/>
      <c r="J23" s="263"/>
      <c r="K23" s="228"/>
      <c r="L23" s="108"/>
      <c r="M23" s="108"/>
      <c r="N23" s="108"/>
      <c r="O23" s="108"/>
      <c r="R23" s="108"/>
      <c r="S23" s="108"/>
      <c r="T23" s="108"/>
      <c r="U23" s="108"/>
      <c r="V23" s="108"/>
      <c r="W23" s="108"/>
      <c r="X23" s="108"/>
      <c r="Y23" s="108"/>
      <c r="Z23" s="108"/>
      <c r="AA23" s="108"/>
      <c r="AB23" s="108"/>
      <c r="AC23" s="108"/>
      <c r="AD23" s="108"/>
      <c r="AE23" s="109"/>
      <c r="AF23" s="109"/>
      <c r="AG23" s="109"/>
      <c r="AH23" s="109"/>
      <c r="AI23" s="109"/>
      <c r="AJ23" s="108"/>
      <c r="AK23" s="108"/>
      <c r="AO23" s="73"/>
      <c r="AP23" s="73"/>
      <c r="AU23" s="101"/>
      <c r="HM23" s="103"/>
    </row>
    <row r="24" spans="1:221" ht="12.75">
      <c r="A24" s="66"/>
      <c r="B24" s="264"/>
      <c r="C24" s="264"/>
      <c r="D24" s="264"/>
      <c r="E24" s="264"/>
      <c r="F24" s="264"/>
      <c r="G24" s="264"/>
      <c r="H24" s="263"/>
      <c r="I24" s="263"/>
      <c r="J24" s="263"/>
      <c r="K24" s="228"/>
      <c r="L24" s="108"/>
      <c r="M24" s="108"/>
      <c r="N24" s="108"/>
      <c r="O24" s="108"/>
      <c r="AO24" s="73"/>
      <c r="AP24" s="73"/>
      <c r="AU24" s="101"/>
      <c r="HM24" s="103"/>
    </row>
    <row r="25" spans="1:221" ht="12.75">
      <c r="A25" s="66"/>
      <c r="B25" s="212"/>
      <c r="C25" s="212"/>
      <c r="D25" s="212"/>
      <c r="E25" s="212"/>
      <c r="F25" s="212"/>
      <c r="G25" s="212"/>
      <c r="H25" s="67"/>
      <c r="I25" s="67"/>
      <c r="AO25" s="72"/>
      <c r="AP25" s="72"/>
      <c r="AU25" s="101"/>
      <c r="HM25" s="103"/>
    </row>
    <row r="26" spans="1:221" ht="12.75">
      <c r="A26" s="66"/>
      <c r="B26" s="212"/>
      <c r="C26" s="212"/>
      <c r="D26" s="212"/>
      <c r="E26" s="212"/>
      <c r="F26" s="212"/>
      <c r="G26" s="212"/>
      <c r="H26" s="110"/>
      <c r="I26" s="110"/>
      <c r="AO26" s="72"/>
      <c r="AP26" s="72"/>
      <c r="AU26" s="101"/>
      <c r="HM26" s="103"/>
    </row>
    <row r="27" spans="1:221" ht="15" customHeight="1">
      <c r="B27" s="211"/>
      <c r="C27" s="211"/>
      <c r="D27" s="211"/>
      <c r="E27" s="211"/>
      <c r="F27" s="211"/>
      <c r="G27" s="211"/>
      <c r="AU27" s="101"/>
      <c r="HM27" s="103"/>
    </row>
    <row r="28" spans="1:221" ht="15" customHeight="1">
      <c r="B28" s="211"/>
      <c r="C28" s="211"/>
      <c r="D28" s="211"/>
      <c r="E28" s="211"/>
      <c r="F28" s="211"/>
      <c r="G28" s="211"/>
      <c r="AU28" s="101"/>
      <c r="HM28" s="103"/>
    </row>
    <row r="29" spans="1:221" ht="15" customHeight="1">
      <c r="B29" s="211"/>
      <c r="C29" s="211"/>
      <c r="D29" s="211"/>
      <c r="E29" s="211"/>
      <c r="F29" s="211"/>
      <c r="G29" s="211"/>
      <c r="AU29" s="101"/>
      <c r="HM29" s="103"/>
    </row>
    <row r="30" spans="1:221" ht="15" customHeight="1">
      <c r="B30" s="211"/>
      <c r="C30" s="211"/>
      <c r="D30" s="211"/>
      <c r="E30" s="211"/>
      <c r="F30" s="211"/>
      <c r="G30" s="211"/>
      <c r="AU30" s="101"/>
      <c r="HM30" s="103"/>
    </row>
    <row r="31" spans="1:221" ht="15" customHeight="1">
      <c r="B31" s="211"/>
      <c r="C31" s="211"/>
      <c r="D31" s="211"/>
      <c r="E31" s="211"/>
      <c r="F31" s="211"/>
      <c r="G31" s="211"/>
      <c r="AU31" s="101"/>
      <c r="HM31" s="103"/>
    </row>
    <row r="32" spans="1:221" ht="15" customHeight="1">
      <c r="B32" s="211"/>
      <c r="C32" s="211"/>
      <c r="D32" s="211"/>
      <c r="E32" s="211"/>
      <c r="F32" s="211"/>
      <c r="G32" s="211"/>
      <c r="AU32" s="101"/>
      <c r="HM32" s="103"/>
    </row>
    <row r="33" spans="2:221" ht="15" customHeight="1">
      <c r="B33" s="211"/>
      <c r="C33" s="211"/>
      <c r="D33" s="211"/>
      <c r="E33" s="211"/>
      <c r="F33" s="211"/>
      <c r="G33" s="211"/>
      <c r="AU33" s="101"/>
      <c r="HM33" s="103"/>
    </row>
    <row r="34" spans="2:221" ht="15" customHeight="1">
      <c r="B34" s="211"/>
      <c r="C34" s="211"/>
      <c r="D34" s="211"/>
      <c r="E34" s="211"/>
      <c r="F34" s="211"/>
      <c r="G34" s="211"/>
      <c r="AU34" s="101"/>
      <c r="HM34" s="103"/>
    </row>
    <row r="35" spans="2:221" ht="15" customHeight="1">
      <c r="B35" s="211"/>
      <c r="C35" s="211"/>
      <c r="D35" s="211"/>
      <c r="E35" s="211"/>
      <c r="F35" s="211"/>
      <c r="G35" s="211"/>
      <c r="AU35" s="101"/>
      <c r="HM35" s="103"/>
    </row>
    <row r="36" spans="2:221" ht="15" customHeight="1">
      <c r="B36" s="211"/>
      <c r="C36" s="211"/>
      <c r="D36" s="211"/>
      <c r="E36" s="211"/>
      <c r="F36" s="211"/>
      <c r="G36" s="211"/>
      <c r="AU36" s="101"/>
      <c r="HM36" s="103"/>
    </row>
    <row r="37" spans="2:221" ht="15" customHeight="1">
      <c r="B37" s="211"/>
      <c r="C37" s="211"/>
      <c r="D37" s="211"/>
      <c r="E37" s="211"/>
      <c r="F37" s="211"/>
      <c r="G37" s="211"/>
      <c r="AU37" s="101"/>
      <c r="HM37" s="103"/>
    </row>
    <row r="38" spans="2:221">
      <c r="B38" s="211"/>
      <c r="C38" s="211"/>
      <c r="D38" s="211"/>
      <c r="E38" s="211"/>
      <c r="F38" s="211"/>
      <c r="G38" s="211"/>
    </row>
    <row r="39" spans="2:221">
      <c r="B39" s="211"/>
      <c r="C39" s="211"/>
      <c r="D39" s="211"/>
      <c r="E39" s="211"/>
      <c r="F39" s="211"/>
      <c r="G39" s="211"/>
    </row>
    <row r="40" spans="2:221">
      <c r="B40" s="211"/>
      <c r="C40" s="211"/>
      <c r="D40" s="211"/>
      <c r="E40" s="211"/>
      <c r="F40" s="211"/>
      <c r="G40" s="211"/>
    </row>
    <row r="41" spans="2:221">
      <c r="B41" s="211"/>
      <c r="C41" s="211"/>
      <c r="D41" s="211"/>
      <c r="E41" s="211"/>
      <c r="F41" s="211"/>
      <c r="G41" s="211"/>
    </row>
    <row r="42" spans="2:221">
      <c r="B42" s="211"/>
      <c r="C42" s="211"/>
      <c r="D42" s="211"/>
      <c r="E42" s="211"/>
      <c r="F42" s="211"/>
      <c r="G42" s="211"/>
    </row>
    <row r="43" spans="2:221">
      <c r="B43" s="211"/>
      <c r="C43" s="211"/>
      <c r="D43" s="211"/>
      <c r="E43" s="211"/>
      <c r="F43" s="211"/>
      <c r="G43" s="211"/>
    </row>
    <row r="44" spans="2:221">
      <c r="B44" s="211"/>
      <c r="C44" s="211"/>
      <c r="D44" s="211"/>
      <c r="E44" s="211"/>
      <c r="F44" s="211"/>
      <c r="G44" s="211"/>
    </row>
    <row r="45" spans="2:221">
      <c r="B45" s="211"/>
      <c r="C45" s="211"/>
      <c r="D45" s="211"/>
      <c r="E45" s="211"/>
      <c r="F45" s="211"/>
      <c r="G45" s="211"/>
    </row>
    <row r="46" spans="2:221">
      <c r="B46" s="211"/>
      <c r="C46" s="211"/>
      <c r="D46" s="211"/>
      <c r="E46" s="211"/>
      <c r="F46" s="211"/>
      <c r="G46" s="211"/>
    </row>
    <row r="47" spans="2:221">
      <c r="B47" s="211"/>
      <c r="C47" s="211"/>
      <c r="D47" s="211"/>
      <c r="E47" s="211"/>
      <c r="F47" s="211"/>
      <c r="G47" s="211"/>
    </row>
    <row r="48" spans="2:221">
      <c r="B48" s="211"/>
      <c r="C48" s="211"/>
      <c r="D48" s="211"/>
      <c r="E48" s="211"/>
      <c r="F48" s="211"/>
      <c r="G48" s="211"/>
    </row>
    <row r="49" spans="2:7">
      <c r="B49" s="211"/>
      <c r="C49" s="211"/>
      <c r="D49" s="211"/>
      <c r="E49" s="211"/>
      <c r="F49" s="211"/>
      <c r="G49" s="211"/>
    </row>
    <row r="50" spans="2:7">
      <c r="B50" s="211"/>
      <c r="C50" s="211"/>
      <c r="D50" s="211"/>
      <c r="E50" s="211"/>
      <c r="F50" s="211"/>
      <c r="G50" s="211"/>
    </row>
    <row r="51" spans="2:7">
      <c r="B51" s="211"/>
      <c r="C51" s="211"/>
      <c r="D51" s="211"/>
      <c r="E51" s="211"/>
      <c r="F51" s="211"/>
      <c r="G51" s="211"/>
    </row>
    <row r="52" spans="2:7">
      <c r="B52" s="211"/>
      <c r="C52" s="211"/>
      <c r="D52" s="211"/>
      <c r="E52" s="211"/>
      <c r="F52" s="211"/>
      <c r="G52" s="211"/>
    </row>
    <row r="53" spans="2:7">
      <c r="B53" s="211"/>
      <c r="C53" s="211"/>
      <c r="D53" s="211"/>
      <c r="E53" s="211"/>
      <c r="F53" s="211"/>
      <c r="G53" s="211"/>
    </row>
    <row r="54" spans="2:7">
      <c r="B54" s="211"/>
      <c r="C54" s="211"/>
      <c r="D54" s="211"/>
      <c r="E54" s="211"/>
      <c r="F54" s="211"/>
      <c r="G54" s="211"/>
    </row>
    <row r="55" spans="2:7">
      <c r="B55" s="211"/>
      <c r="C55" s="211"/>
      <c r="D55" s="211"/>
      <c r="E55" s="211"/>
      <c r="F55" s="211"/>
      <c r="G55" s="211"/>
    </row>
    <row r="56" spans="2:7">
      <c r="B56" s="211"/>
      <c r="C56" s="211"/>
      <c r="D56" s="211"/>
      <c r="E56" s="211"/>
      <c r="F56" s="211"/>
      <c r="G56" s="211"/>
    </row>
    <row r="57" spans="2:7">
      <c r="B57" s="211"/>
      <c r="C57" s="211"/>
      <c r="D57" s="211"/>
      <c r="E57" s="211"/>
      <c r="F57" s="211"/>
      <c r="G57" s="211"/>
    </row>
    <row r="58" spans="2:7">
      <c r="B58" s="211"/>
      <c r="C58" s="211"/>
      <c r="D58" s="211"/>
      <c r="E58" s="211"/>
      <c r="F58" s="211"/>
      <c r="G58" s="211"/>
    </row>
    <row r="59" spans="2:7">
      <c r="B59" s="211"/>
      <c r="C59" s="211"/>
      <c r="D59" s="211"/>
      <c r="E59" s="211"/>
      <c r="F59" s="211"/>
      <c r="G59" s="211"/>
    </row>
    <row r="60" spans="2:7">
      <c r="B60" s="211"/>
      <c r="C60" s="211"/>
      <c r="D60" s="211"/>
      <c r="E60" s="211"/>
      <c r="F60" s="211"/>
      <c r="G60" s="211"/>
    </row>
    <row r="61" spans="2:7">
      <c r="B61" s="211"/>
      <c r="C61" s="211"/>
      <c r="D61" s="211"/>
      <c r="E61" s="211"/>
      <c r="F61" s="211"/>
      <c r="G61" s="211"/>
    </row>
    <row r="62" spans="2:7">
      <c r="B62" s="211"/>
      <c r="C62" s="211"/>
      <c r="D62" s="211"/>
      <c r="E62" s="211"/>
      <c r="F62" s="211"/>
      <c r="G62" s="211"/>
    </row>
    <row r="63" spans="2:7">
      <c r="B63" s="211"/>
      <c r="C63" s="211"/>
      <c r="D63" s="211"/>
      <c r="E63" s="211"/>
      <c r="F63" s="211"/>
      <c r="G63" s="211"/>
    </row>
    <row r="64" spans="2:7">
      <c r="B64" s="211"/>
      <c r="C64" s="211"/>
      <c r="D64" s="211"/>
      <c r="E64" s="211"/>
      <c r="F64" s="211"/>
      <c r="G64" s="211"/>
    </row>
    <row r="65" spans="2:7">
      <c r="B65" s="211"/>
      <c r="C65" s="211"/>
      <c r="D65" s="211"/>
      <c r="E65" s="211"/>
      <c r="F65" s="211"/>
      <c r="G65" s="211"/>
    </row>
    <row r="66" spans="2:7">
      <c r="B66" s="211"/>
      <c r="C66" s="211"/>
      <c r="D66" s="211"/>
      <c r="E66" s="211"/>
      <c r="F66" s="211"/>
      <c r="G66" s="211"/>
    </row>
    <row r="67" spans="2:7">
      <c r="B67" s="211"/>
      <c r="C67" s="211"/>
      <c r="D67" s="211"/>
      <c r="E67" s="211"/>
      <c r="F67" s="211"/>
      <c r="G67" s="211"/>
    </row>
    <row r="68" spans="2:7">
      <c r="B68" s="211"/>
      <c r="C68" s="211"/>
      <c r="D68" s="211"/>
      <c r="E68" s="211"/>
      <c r="F68" s="211"/>
      <c r="G68" s="211"/>
    </row>
    <row r="69" spans="2:7">
      <c r="B69" s="211"/>
      <c r="C69" s="211"/>
      <c r="D69" s="211"/>
      <c r="E69" s="211"/>
      <c r="F69" s="211"/>
      <c r="G69" s="211"/>
    </row>
    <row r="70" spans="2:7">
      <c r="B70" s="211"/>
      <c r="C70" s="211"/>
      <c r="D70" s="211"/>
      <c r="E70" s="211"/>
      <c r="F70" s="211"/>
      <c r="G70" s="211"/>
    </row>
    <row r="71" spans="2:7">
      <c r="B71" s="211"/>
      <c r="C71" s="211"/>
      <c r="D71" s="211"/>
      <c r="E71" s="211"/>
      <c r="F71" s="211"/>
      <c r="G71" s="211"/>
    </row>
    <row r="72" spans="2:7">
      <c r="B72" s="211"/>
      <c r="C72" s="211"/>
      <c r="D72" s="211"/>
      <c r="E72" s="211"/>
      <c r="F72" s="211"/>
      <c r="G72" s="211"/>
    </row>
    <row r="73" spans="2:7">
      <c r="B73" s="211"/>
      <c r="C73" s="211"/>
      <c r="D73" s="211"/>
      <c r="E73" s="211"/>
      <c r="F73" s="211"/>
      <c r="G73" s="211"/>
    </row>
    <row r="74" spans="2:7">
      <c r="B74" s="211"/>
      <c r="C74" s="211"/>
      <c r="D74" s="211"/>
      <c r="E74" s="211"/>
      <c r="F74" s="211"/>
      <c r="G74" s="211"/>
    </row>
    <row r="75" spans="2:7">
      <c r="B75" s="211"/>
      <c r="C75" s="211"/>
      <c r="D75" s="211"/>
      <c r="E75" s="211"/>
      <c r="F75" s="211"/>
      <c r="G75" s="211"/>
    </row>
    <row r="76" spans="2:7">
      <c r="B76" s="211"/>
      <c r="C76" s="211"/>
      <c r="D76" s="211"/>
      <c r="E76" s="211"/>
      <c r="F76" s="211"/>
      <c r="G76" s="211"/>
    </row>
    <row r="77" spans="2:7">
      <c r="B77" s="211"/>
      <c r="C77" s="211"/>
      <c r="D77" s="211"/>
      <c r="E77" s="211"/>
      <c r="F77" s="211"/>
      <c r="G77" s="211"/>
    </row>
    <row r="78" spans="2:7">
      <c r="B78" s="211"/>
      <c r="C78" s="211"/>
      <c r="D78" s="211"/>
      <c r="E78" s="211"/>
      <c r="F78" s="211"/>
      <c r="G78" s="211"/>
    </row>
    <row r="79" spans="2:7">
      <c r="B79" s="211"/>
      <c r="C79" s="211"/>
      <c r="D79" s="211"/>
      <c r="E79" s="211"/>
      <c r="F79" s="211"/>
      <c r="G79" s="211"/>
    </row>
    <row r="80" spans="2:7">
      <c r="B80" s="211"/>
      <c r="C80" s="211"/>
      <c r="D80" s="211"/>
      <c r="E80" s="211"/>
      <c r="F80" s="211"/>
      <c r="G80" s="211"/>
    </row>
    <row r="81" spans="2:7">
      <c r="B81" s="211"/>
      <c r="C81" s="211"/>
      <c r="D81" s="211"/>
      <c r="E81" s="211"/>
      <c r="F81" s="211"/>
      <c r="G81" s="211"/>
    </row>
    <row r="82" spans="2:7">
      <c r="B82" s="211"/>
      <c r="C82" s="211"/>
      <c r="D82" s="211"/>
      <c r="E82" s="211"/>
      <c r="F82" s="211"/>
      <c r="G82" s="211"/>
    </row>
    <row r="83" spans="2:7">
      <c r="B83" s="211"/>
      <c r="C83" s="211"/>
      <c r="D83" s="211"/>
      <c r="E83" s="211"/>
      <c r="F83" s="211"/>
      <c r="G83" s="211"/>
    </row>
    <row r="84" spans="2:7">
      <c r="B84" s="211"/>
      <c r="C84" s="211"/>
      <c r="D84" s="211"/>
      <c r="E84" s="211"/>
      <c r="F84" s="211"/>
      <c r="G84" s="211"/>
    </row>
    <row r="85" spans="2:7">
      <c r="B85" s="211"/>
      <c r="C85" s="211"/>
      <c r="D85" s="211"/>
      <c r="E85" s="211"/>
      <c r="F85" s="211"/>
      <c r="G85" s="211"/>
    </row>
    <row r="86" spans="2:7">
      <c r="B86" s="211"/>
      <c r="C86" s="211"/>
      <c r="D86" s="211"/>
      <c r="E86" s="211"/>
      <c r="F86" s="211"/>
      <c r="G86" s="211"/>
    </row>
    <row r="87" spans="2:7">
      <c r="B87" s="211"/>
      <c r="C87" s="211"/>
      <c r="D87" s="211"/>
      <c r="E87" s="211"/>
      <c r="F87" s="211"/>
      <c r="G87" s="211"/>
    </row>
    <row r="88" spans="2:7">
      <c r="B88" s="211"/>
      <c r="C88" s="211"/>
      <c r="D88" s="211"/>
      <c r="E88" s="211"/>
      <c r="F88" s="211"/>
      <c r="G88" s="211"/>
    </row>
    <row r="89" spans="2:7">
      <c r="B89" s="211"/>
      <c r="C89" s="211"/>
      <c r="D89" s="211"/>
      <c r="E89" s="211"/>
      <c r="F89" s="211"/>
      <c r="G89" s="211"/>
    </row>
    <row r="90" spans="2:7">
      <c r="B90" s="211"/>
      <c r="C90" s="211"/>
      <c r="D90" s="211"/>
      <c r="E90" s="211"/>
      <c r="F90" s="211"/>
      <c r="G90" s="211"/>
    </row>
    <row r="91" spans="2:7">
      <c r="B91" s="211"/>
      <c r="C91" s="211"/>
      <c r="D91" s="211"/>
      <c r="E91" s="211"/>
      <c r="F91" s="211"/>
      <c r="G91" s="211"/>
    </row>
    <row r="92" spans="2:7">
      <c r="B92" s="211"/>
      <c r="C92" s="211"/>
      <c r="D92" s="211"/>
      <c r="E92" s="211"/>
      <c r="F92" s="211"/>
      <c r="G92" s="211"/>
    </row>
    <row r="93" spans="2:7">
      <c r="B93" s="211"/>
      <c r="C93" s="211"/>
      <c r="D93" s="211"/>
      <c r="E93" s="211"/>
      <c r="F93" s="211"/>
      <c r="G93" s="211"/>
    </row>
    <row r="94" spans="2:7">
      <c r="B94" s="211"/>
      <c r="C94" s="211"/>
      <c r="D94" s="211"/>
      <c r="E94" s="211"/>
      <c r="F94" s="211"/>
      <c r="G94" s="211"/>
    </row>
    <row r="95" spans="2:7">
      <c r="B95" s="211"/>
      <c r="C95" s="211"/>
      <c r="D95" s="211"/>
      <c r="E95" s="211"/>
      <c r="F95" s="211"/>
      <c r="G95" s="211"/>
    </row>
    <row r="96" spans="2:7">
      <c r="B96" s="211"/>
      <c r="C96" s="211"/>
      <c r="D96" s="211"/>
      <c r="E96" s="211"/>
      <c r="F96" s="211"/>
      <c r="G96" s="211"/>
    </row>
    <row r="97" spans="2:7">
      <c r="B97" s="211"/>
      <c r="C97" s="211"/>
      <c r="D97" s="211"/>
      <c r="E97" s="211"/>
      <c r="F97" s="211"/>
      <c r="G97" s="211"/>
    </row>
    <row r="98" spans="2:7">
      <c r="B98" s="211"/>
      <c r="C98" s="211"/>
      <c r="D98" s="211"/>
      <c r="E98" s="211"/>
      <c r="F98" s="211"/>
      <c r="G98" s="211"/>
    </row>
    <row r="99" spans="2:7">
      <c r="B99" s="211"/>
      <c r="C99" s="211"/>
      <c r="D99" s="211"/>
      <c r="E99" s="211"/>
      <c r="F99" s="211"/>
      <c r="G99" s="211"/>
    </row>
    <row r="100" spans="2:7">
      <c r="B100" s="211"/>
      <c r="C100" s="211"/>
      <c r="D100" s="211"/>
      <c r="E100" s="211"/>
      <c r="F100" s="211"/>
      <c r="G100" s="211"/>
    </row>
    <row r="101" spans="2:7">
      <c r="B101" s="211"/>
      <c r="C101" s="211"/>
      <c r="D101" s="211"/>
      <c r="E101" s="211"/>
      <c r="F101" s="211"/>
      <c r="G101" s="211"/>
    </row>
    <row r="102" spans="2:7">
      <c r="B102" s="211"/>
      <c r="C102" s="211"/>
      <c r="D102" s="211"/>
      <c r="E102" s="211"/>
      <c r="F102" s="211"/>
      <c r="G102" s="211"/>
    </row>
    <row r="103" spans="2:7">
      <c r="B103" s="211"/>
      <c r="C103" s="211"/>
      <c r="D103" s="211"/>
      <c r="E103" s="211"/>
      <c r="F103" s="211"/>
      <c r="G103" s="211"/>
    </row>
    <row r="104" spans="2:7">
      <c r="B104" s="211"/>
      <c r="C104" s="211"/>
      <c r="D104" s="211"/>
      <c r="E104" s="211"/>
      <c r="F104" s="211"/>
      <c r="G104" s="211"/>
    </row>
    <row r="105" spans="2:7">
      <c r="B105" s="211"/>
      <c r="C105" s="211"/>
      <c r="D105" s="211"/>
      <c r="E105" s="211"/>
      <c r="F105" s="211"/>
      <c r="G105" s="211"/>
    </row>
    <row r="106" spans="2:7">
      <c r="B106" s="211"/>
      <c r="C106" s="211"/>
      <c r="D106" s="211"/>
      <c r="E106" s="211"/>
      <c r="F106" s="211"/>
      <c r="G106" s="211"/>
    </row>
    <row r="107" spans="2:7">
      <c r="B107" s="211"/>
      <c r="C107" s="211"/>
      <c r="D107" s="211"/>
      <c r="E107" s="211"/>
      <c r="F107" s="211"/>
      <c r="G107" s="211"/>
    </row>
    <row r="108" spans="2:7">
      <c r="B108" s="211"/>
      <c r="C108" s="211"/>
      <c r="D108" s="211"/>
      <c r="E108" s="211"/>
      <c r="F108" s="211"/>
      <c r="G108" s="211"/>
    </row>
    <row r="109" spans="2:7">
      <c r="B109" s="211"/>
      <c r="C109" s="211"/>
      <c r="D109" s="211"/>
      <c r="E109" s="211"/>
      <c r="F109" s="211"/>
      <c r="G109" s="211"/>
    </row>
    <row r="110" spans="2:7">
      <c r="B110" s="211"/>
      <c r="C110" s="211"/>
      <c r="D110" s="211"/>
      <c r="E110" s="211"/>
      <c r="F110" s="211"/>
      <c r="G110" s="211"/>
    </row>
    <row r="111" spans="2:7">
      <c r="B111" s="211"/>
      <c r="C111" s="211"/>
      <c r="D111" s="211"/>
      <c r="E111" s="211"/>
      <c r="F111" s="211"/>
      <c r="G111" s="211"/>
    </row>
    <row r="112" spans="2:7">
      <c r="B112" s="211"/>
      <c r="C112" s="211"/>
      <c r="D112" s="211"/>
      <c r="E112" s="211"/>
      <c r="F112" s="211"/>
      <c r="G112" s="211"/>
    </row>
    <row r="113" spans="2:7">
      <c r="B113" s="211"/>
      <c r="C113" s="211"/>
      <c r="D113" s="211"/>
      <c r="E113" s="211"/>
      <c r="F113" s="211"/>
      <c r="G113" s="211"/>
    </row>
    <row r="114" spans="2:7">
      <c r="B114" s="211"/>
      <c r="C114" s="211"/>
      <c r="D114" s="211"/>
      <c r="E114" s="211"/>
      <c r="F114" s="211"/>
      <c r="G114" s="211"/>
    </row>
    <row r="115" spans="2:7">
      <c r="B115" s="211"/>
      <c r="C115" s="211"/>
      <c r="D115" s="211"/>
      <c r="E115" s="211"/>
      <c r="F115" s="211"/>
      <c r="G115" s="211"/>
    </row>
    <row r="116" spans="2:7">
      <c r="B116" s="211"/>
      <c r="C116" s="211"/>
      <c r="D116" s="211"/>
      <c r="E116" s="211"/>
      <c r="F116" s="211"/>
      <c r="G116" s="211"/>
    </row>
    <row r="117" spans="2:7">
      <c r="B117" s="211"/>
      <c r="C117" s="211"/>
      <c r="D117" s="211"/>
      <c r="E117" s="211"/>
      <c r="F117" s="211"/>
      <c r="G117" s="211"/>
    </row>
    <row r="118" spans="2:7">
      <c r="B118" s="211"/>
      <c r="C118" s="211"/>
      <c r="D118" s="211"/>
      <c r="E118" s="211"/>
      <c r="F118" s="211"/>
      <c r="G118" s="211"/>
    </row>
    <row r="119" spans="2:7">
      <c r="B119" s="211"/>
      <c r="C119" s="211"/>
      <c r="D119" s="211"/>
      <c r="E119" s="211"/>
      <c r="F119" s="211"/>
      <c r="G119" s="211"/>
    </row>
    <row r="120" spans="2:7">
      <c r="B120" s="211"/>
      <c r="C120" s="211"/>
      <c r="D120" s="211"/>
      <c r="E120" s="211"/>
      <c r="F120" s="211"/>
      <c r="G120" s="211"/>
    </row>
    <row r="121" spans="2:7">
      <c r="B121" s="211"/>
      <c r="C121" s="211"/>
      <c r="D121" s="211"/>
      <c r="E121" s="211"/>
      <c r="F121" s="211"/>
      <c r="G121" s="211"/>
    </row>
    <row r="122" spans="2:7">
      <c r="B122" s="211"/>
      <c r="C122" s="211"/>
      <c r="D122" s="211"/>
      <c r="E122" s="211"/>
      <c r="F122" s="211"/>
      <c r="G122" s="211"/>
    </row>
    <row r="123" spans="2:7">
      <c r="B123" s="211"/>
      <c r="C123" s="211"/>
      <c r="D123" s="211"/>
      <c r="E123" s="211"/>
      <c r="F123" s="211"/>
      <c r="G123" s="211"/>
    </row>
    <row r="124" spans="2:7">
      <c r="B124" s="211"/>
      <c r="C124" s="211"/>
      <c r="D124" s="211"/>
      <c r="E124" s="211"/>
      <c r="F124" s="211"/>
      <c r="G124" s="211"/>
    </row>
    <row r="125" spans="2:7">
      <c r="B125" s="211"/>
      <c r="C125" s="211"/>
      <c r="D125" s="211"/>
      <c r="E125" s="211"/>
      <c r="F125" s="211"/>
      <c r="G125" s="211"/>
    </row>
    <row r="126" spans="2:7">
      <c r="B126" s="211"/>
      <c r="C126" s="211"/>
      <c r="D126" s="211"/>
      <c r="E126" s="211"/>
      <c r="F126" s="211"/>
      <c r="G126" s="211"/>
    </row>
    <row r="127" spans="2:7">
      <c r="B127" s="211"/>
      <c r="C127" s="211"/>
      <c r="D127" s="211"/>
      <c r="E127" s="211"/>
      <c r="F127" s="211"/>
      <c r="G127" s="211"/>
    </row>
    <row r="128" spans="2:7">
      <c r="B128" s="211"/>
      <c r="C128" s="211"/>
      <c r="D128" s="211"/>
      <c r="E128" s="211"/>
      <c r="F128" s="211"/>
      <c r="G128" s="211"/>
    </row>
    <row r="129" spans="2:7">
      <c r="B129" s="211"/>
      <c r="C129" s="211"/>
      <c r="D129" s="211"/>
      <c r="E129" s="211"/>
      <c r="F129" s="211"/>
      <c r="G129" s="211"/>
    </row>
    <row r="130" spans="2:7">
      <c r="B130" s="211"/>
      <c r="C130" s="211"/>
      <c r="D130" s="211"/>
      <c r="E130" s="211"/>
      <c r="F130" s="211"/>
      <c r="G130" s="211"/>
    </row>
    <row r="131" spans="2:7">
      <c r="B131" s="211"/>
      <c r="C131" s="211"/>
      <c r="D131" s="211"/>
      <c r="E131" s="211"/>
      <c r="F131" s="211"/>
      <c r="G131" s="211"/>
    </row>
    <row r="132" spans="2:7">
      <c r="B132" s="211"/>
      <c r="C132" s="211"/>
      <c r="D132" s="211"/>
      <c r="E132" s="211"/>
      <c r="F132" s="211"/>
      <c r="G132" s="211"/>
    </row>
    <row r="133" spans="2:7">
      <c r="B133" s="211"/>
      <c r="C133" s="211"/>
      <c r="D133" s="211"/>
      <c r="E133" s="211"/>
      <c r="F133" s="211"/>
      <c r="G133" s="211"/>
    </row>
    <row r="134" spans="2:7">
      <c r="B134" s="211"/>
      <c r="C134" s="211"/>
      <c r="D134" s="211"/>
      <c r="E134" s="211"/>
      <c r="F134" s="211"/>
      <c r="G134" s="211"/>
    </row>
    <row r="135" spans="2:7">
      <c r="B135" s="211"/>
      <c r="C135" s="211"/>
      <c r="D135" s="211"/>
      <c r="E135" s="211"/>
      <c r="F135" s="211"/>
      <c r="G135" s="211"/>
    </row>
    <row r="136" spans="2:7">
      <c r="B136" s="211"/>
      <c r="C136" s="211"/>
      <c r="D136" s="211"/>
      <c r="E136" s="211"/>
      <c r="F136" s="211"/>
      <c r="G136" s="211"/>
    </row>
    <row r="137" spans="2:7">
      <c r="B137" s="211"/>
      <c r="C137" s="211"/>
      <c r="D137" s="211"/>
      <c r="E137" s="211"/>
      <c r="F137" s="211"/>
      <c r="G137" s="211"/>
    </row>
    <row r="138" spans="2:7">
      <c r="B138" s="211"/>
      <c r="C138" s="211"/>
      <c r="D138" s="211"/>
      <c r="E138" s="211"/>
      <c r="F138" s="211"/>
      <c r="G138" s="211"/>
    </row>
    <row r="139" spans="2:7">
      <c r="B139" s="211"/>
      <c r="C139" s="211"/>
      <c r="D139" s="211"/>
      <c r="E139" s="211"/>
      <c r="F139" s="211"/>
      <c r="G139" s="211"/>
    </row>
    <row r="140" spans="2:7">
      <c r="B140" s="211"/>
      <c r="C140" s="211"/>
      <c r="D140" s="211"/>
      <c r="E140" s="211"/>
      <c r="F140" s="211"/>
      <c r="G140" s="211"/>
    </row>
    <row r="141" spans="2:7">
      <c r="B141" s="211"/>
      <c r="C141" s="211"/>
      <c r="D141" s="211"/>
      <c r="E141" s="211"/>
      <c r="F141" s="211"/>
      <c r="G141" s="211"/>
    </row>
    <row r="142" spans="2:7">
      <c r="B142" s="211"/>
      <c r="C142" s="211"/>
      <c r="D142" s="211"/>
      <c r="E142" s="211"/>
      <c r="F142" s="211"/>
      <c r="G142" s="211"/>
    </row>
    <row r="143" spans="2:7">
      <c r="B143" s="211"/>
      <c r="C143" s="211"/>
      <c r="D143" s="211"/>
      <c r="E143" s="211"/>
      <c r="F143" s="211"/>
      <c r="G143" s="211"/>
    </row>
    <row r="144" spans="2:7">
      <c r="B144" s="211"/>
      <c r="C144" s="211"/>
      <c r="D144" s="211"/>
      <c r="E144" s="211"/>
      <c r="F144" s="211"/>
      <c r="G144" s="211"/>
    </row>
    <row r="145" spans="2:7">
      <c r="B145" s="211"/>
      <c r="C145" s="211"/>
      <c r="D145" s="211"/>
      <c r="E145" s="211"/>
      <c r="F145" s="211"/>
      <c r="G145" s="211"/>
    </row>
    <row r="146" spans="2:7">
      <c r="B146" s="211"/>
      <c r="C146" s="211"/>
      <c r="D146" s="211"/>
      <c r="E146" s="211"/>
      <c r="F146" s="211"/>
      <c r="G146" s="211"/>
    </row>
    <row r="147" spans="2:7">
      <c r="B147" s="211"/>
      <c r="C147" s="211"/>
      <c r="D147" s="211"/>
      <c r="E147" s="211"/>
      <c r="F147" s="211"/>
      <c r="G147" s="211"/>
    </row>
    <row r="148" spans="2:7">
      <c r="B148" s="211"/>
      <c r="C148" s="211"/>
      <c r="D148" s="211"/>
      <c r="E148" s="211"/>
      <c r="F148" s="211"/>
      <c r="G148" s="211"/>
    </row>
    <row r="149" spans="2:7">
      <c r="B149" s="211"/>
      <c r="C149" s="211"/>
      <c r="D149" s="211"/>
      <c r="E149" s="211"/>
      <c r="F149" s="211"/>
      <c r="G149" s="211"/>
    </row>
    <row r="150" spans="2:7">
      <c r="B150" s="211"/>
      <c r="C150" s="211"/>
      <c r="D150" s="211"/>
      <c r="E150" s="211"/>
      <c r="F150" s="211"/>
      <c r="G150" s="211"/>
    </row>
    <row r="151" spans="2:7">
      <c r="B151" s="211"/>
      <c r="C151" s="211"/>
      <c r="D151" s="211"/>
      <c r="E151" s="211"/>
      <c r="F151" s="211"/>
      <c r="G151" s="211"/>
    </row>
    <row r="152" spans="2:7">
      <c r="B152" s="211"/>
      <c r="C152" s="211"/>
      <c r="D152" s="211"/>
      <c r="E152" s="211"/>
      <c r="F152" s="211"/>
      <c r="G152" s="211"/>
    </row>
    <row r="153" spans="2:7">
      <c r="B153" s="211"/>
      <c r="C153" s="211"/>
      <c r="D153" s="211"/>
      <c r="E153" s="211"/>
      <c r="F153" s="211"/>
      <c r="G153" s="211"/>
    </row>
    <row r="154" spans="2:7">
      <c r="B154" s="211"/>
      <c r="C154" s="211"/>
      <c r="D154" s="211"/>
      <c r="E154" s="211"/>
      <c r="F154" s="211"/>
      <c r="G154" s="211"/>
    </row>
    <row r="155" spans="2:7">
      <c r="B155" s="211"/>
      <c r="C155" s="211"/>
      <c r="D155" s="211"/>
      <c r="E155" s="211"/>
      <c r="F155" s="211"/>
      <c r="G155" s="211"/>
    </row>
    <row r="156" spans="2:7">
      <c r="B156" s="211"/>
      <c r="C156" s="211"/>
      <c r="D156" s="211"/>
      <c r="E156" s="211"/>
      <c r="F156" s="211"/>
      <c r="G156" s="211"/>
    </row>
    <row r="157" spans="2:7">
      <c r="B157" s="211"/>
      <c r="C157" s="211"/>
      <c r="D157" s="211"/>
      <c r="E157" s="211"/>
      <c r="F157" s="211"/>
      <c r="G157" s="211"/>
    </row>
    <row r="158" spans="2:7">
      <c r="B158" s="211"/>
      <c r="C158" s="211"/>
      <c r="D158" s="211"/>
      <c r="E158" s="211"/>
      <c r="F158" s="211"/>
      <c r="G158" s="211"/>
    </row>
    <row r="159" spans="2:7">
      <c r="B159" s="211"/>
      <c r="C159" s="211"/>
      <c r="D159" s="211"/>
      <c r="E159" s="211"/>
      <c r="F159" s="211"/>
      <c r="G159" s="211"/>
    </row>
    <row r="160" spans="2:7">
      <c r="B160" s="211"/>
      <c r="C160" s="211"/>
      <c r="D160" s="211"/>
      <c r="E160" s="211"/>
      <c r="F160" s="211"/>
      <c r="G160" s="211"/>
    </row>
    <row r="161" spans="2:7">
      <c r="B161" s="211"/>
      <c r="C161" s="211"/>
      <c r="D161" s="211"/>
      <c r="E161" s="211"/>
      <c r="F161" s="211"/>
      <c r="G161" s="211"/>
    </row>
    <row r="162" spans="2:7">
      <c r="B162" s="211"/>
      <c r="C162" s="211"/>
      <c r="D162" s="211"/>
      <c r="E162" s="211"/>
      <c r="F162" s="211"/>
      <c r="G162" s="211"/>
    </row>
    <row r="163" spans="2:7">
      <c r="B163" s="211"/>
      <c r="C163" s="211"/>
      <c r="D163" s="211"/>
      <c r="E163" s="211"/>
      <c r="F163" s="211"/>
      <c r="G163" s="211"/>
    </row>
    <row r="164" spans="2:7">
      <c r="B164" s="211"/>
      <c r="C164" s="211"/>
      <c r="D164" s="211"/>
      <c r="E164" s="211"/>
      <c r="F164" s="211"/>
      <c r="G164" s="211"/>
    </row>
    <row r="165" spans="2:7">
      <c r="B165" s="211"/>
      <c r="C165" s="211"/>
      <c r="D165" s="211"/>
      <c r="E165" s="211"/>
      <c r="F165" s="211"/>
      <c r="G165" s="211"/>
    </row>
    <row r="166" spans="2:7">
      <c r="B166" s="211"/>
      <c r="C166" s="211"/>
      <c r="D166" s="211"/>
      <c r="E166" s="211"/>
      <c r="F166" s="211"/>
      <c r="G166" s="211"/>
    </row>
    <row r="167" spans="2:7">
      <c r="B167" s="211"/>
      <c r="C167" s="211"/>
      <c r="D167" s="211"/>
      <c r="E167" s="211"/>
      <c r="F167" s="211"/>
      <c r="G167" s="211"/>
    </row>
    <row r="168" spans="2:7">
      <c r="B168" s="211"/>
      <c r="C168" s="211"/>
      <c r="D168" s="211"/>
      <c r="E168" s="211"/>
      <c r="F168" s="211"/>
      <c r="G168" s="211"/>
    </row>
    <row r="169" spans="2:7">
      <c r="B169" s="211"/>
      <c r="C169" s="211"/>
      <c r="D169" s="211"/>
      <c r="E169" s="211"/>
      <c r="F169" s="211"/>
      <c r="G169" s="211"/>
    </row>
    <row r="170" spans="2:7">
      <c r="B170" s="211"/>
      <c r="C170" s="211"/>
      <c r="D170" s="211"/>
      <c r="E170" s="211"/>
      <c r="F170" s="211"/>
      <c r="G170" s="211"/>
    </row>
    <row r="171" spans="2:7">
      <c r="B171" s="211"/>
      <c r="C171" s="211"/>
      <c r="D171" s="211"/>
      <c r="E171" s="211"/>
      <c r="F171" s="211"/>
      <c r="G171" s="211"/>
    </row>
    <row r="172" spans="2:7">
      <c r="B172" s="211"/>
      <c r="C172" s="211"/>
      <c r="D172" s="211"/>
      <c r="E172" s="211"/>
      <c r="F172" s="211"/>
      <c r="G172" s="211"/>
    </row>
    <row r="173" spans="2:7">
      <c r="B173" s="211"/>
      <c r="C173" s="211"/>
      <c r="D173" s="211"/>
      <c r="E173" s="211"/>
      <c r="F173" s="211"/>
      <c r="G173" s="211"/>
    </row>
    <row r="174" spans="2:7">
      <c r="B174" s="211"/>
      <c r="C174" s="211"/>
      <c r="D174" s="211"/>
      <c r="E174" s="211"/>
      <c r="F174" s="211"/>
      <c r="G174" s="211"/>
    </row>
    <row r="175" spans="2:7">
      <c r="B175" s="211"/>
      <c r="C175" s="211"/>
      <c r="D175" s="211"/>
      <c r="E175" s="211"/>
      <c r="F175" s="211"/>
      <c r="G175" s="211"/>
    </row>
    <row r="176" spans="2:7">
      <c r="B176" s="211"/>
      <c r="C176" s="211"/>
      <c r="D176" s="211"/>
      <c r="E176" s="211"/>
      <c r="F176" s="211"/>
      <c r="G176" s="211"/>
    </row>
    <row r="177" spans="2:7">
      <c r="B177" s="211"/>
      <c r="C177" s="211"/>
      <c r="D177" s="211"/>
      <c r="E177" s="211"/>
      <c r="F177" s="211"/>
      <c r="G177" s="211"/>
    </row>
    <row r="178" spans="2:7">
      <c r="B178" s="211"/>
      <c r="C178" s="211"/>
      <c r="D178" s="211"/>
      <c r="E178" s="211"/>
      <c r="F178" s="211"/>
      <c r="G178" s="211"/>
    </row>
    <row r="179" spans="2:7">
      <c r="B179" s="211"/>
      <c r="C179" s="211"/>
      <c r="D179" s="211"/>
      <c r="E179" s="211"/>
      <c r="F179" s="211"/>
      <c r="G179" s="211"/>
    </row>
    <row r="180" spans="2:7">
      <c r="B180" s="211"/>
      <c r="C180" s="211"/>
      <c r="D180" s="211"/>
      <c r="E180" s="211"/>
      <c r="F180" s="211"/>
      <c r="G180" s="211"/>
    </row>
    <row r="181" spans="2:7">
      <c r="B181" s="211"/>
      <c r="C181" s="211"/>
      <c r="D181" s="211"/>
      <c r="E181" s="211"/>
      <c r="F181" s="211"/>
      <c r="G181" s="211"/>
    </row>
    <row r="182" spans="2:7">
      <c r="B182" s="211"/>
      <c r="C182" s="211"/>
      <c r="D182" s="211"/>
      <c r="E182" s="211"/>
      <c r="F182" s="211"/>
      <c r="G182" s="211"/>
    </row>
    <row r="183" spans="2:7">
      <c r="B183" s="211"/>
      <c r="C183" s="211"/>
      <c r="D183" s="211"/>
      <c r="E183" s="211"/>
      <c r="F183" s="211"/>
      <c r="G183" s="211"/>
    </row>
    <row r="184" spans="2:7">
      <c r="B184" s="211"/>
      <c r="C184" s="211"/>
      <c r="D184" s="211"/>
      <c r="E184" s="211"/>
      <c r="F184" s="211"/>
      <c r="G184" s="211"/>
    </row>
    <row r="185" spans="2:7">
      <c r="B185" s="211"/>
      <c r="C185" s="211"/>
      <c r="D185" s="211"/>
      <c r="E185" s="211"/>
      <c r="F185" s="211"/>
      <c r="G185" s="211"/>
    </row>
    <row r="186" spans="2:7">
      <c r="B186" s="211"/>
      <c r="C186" s="211"/>
      <c r="D186" s="211"/>
      <c r="E186" s="211"/>
      <c r="F186" s="211"/>
      <c r="G186" s="211"/>
    </row>
    <row r="187" spans="2:7">
      <c r="B187" s="211"/>
      <c r="C187" s="211"/>
      <c r="D187" s="211"/>
      <c r="E187" s="211"/>
      <c r="F187" s="211"/>
      <c r="G187" s="211"/>
    </row>
    <row r="188" spans="2:7">
      <c r="B188" s="211"/>
      <c r="C188" s="211"/>
      <c r="D188" s="211"/>
      <c r="E188" s="211"/>
      <c r="F188" s="211"/>
      <c r="G188" s="211"/>
    </row>
    <row r="189" spans="2:7">
      <c r="B189" s="211"/>
      <c r="C189" s="211"/>
      <c r="D189" s="211"/>
      <c r="E189" s="211"/>
      <c r="F189" s="211"/>
      <c r="G189" s="211"/>
    </row>
    <row r="190" spans="2:7">
      <c r="B190" s="211"/>
      <c r="C190" s="211"/>
      <c r="D190" s="211"/>
      <c r="E190" s="211"/>
      <c r="F190" s="211"/>
      <c r="G190" s="211"/>
    </row>
    <row r="191" spans="2:7">
      <c r="B191" s="211"/>
      <c r="C191" s="211"/>
      <c r="D191" s="211"/>
      <c r="E191" s="211"/>
      <c r="F191" s="211"/>
      <c r="G191" s="211"/>
    </row>
    <row r="192" spans="2:7">
      <c r="B192" s="211"/>
      <c r="C192" s="211"/>
      <c r="D192" s="211"/>
      <c r="E192" s="211"/>
      <c r="F192" s="211"/>
      <c r="G192" s="211"/>
    </row>
    <row r="193" spans="2:7">
      <c r="B193" s="211"/>
      <c r="C193" s="211"/>
      <c r="D193" s="211"/>
      <c r="E193" s="211"/>
      <c r="F193" s="211"/>
      <c r="G193" s="211"/>
    </row>
    <row r="194" spans="2:7">
      <c r="B194" s="211"/>
      <c r="C194" s="211"/>
      <c r="D194" s="211"/>
      <c r="E194" s="211"/>
      <c r="F194" s="211"/>
      <c r="G194" s="211"/>
    </row>
    <row r="195" spans="2:7">
      <c r="B195" s="211"/>
      <c r="C195" s="211"/>
      <c r="D195" s="211"/>
      <c r="E195" s="211"/>
      <c r="F195" s="211"/>
      <c r="G195" s="211"/>
    </row>
    <row r="196" spans="2:7">
      <c r="B196" s="211"/>
      <c r="C196" s="211"/>
      <c r="D196" s="211"/>
      <c r="E196" s="211"/>
      <c r="F196" s="211"/>
      <c r="G196" s="211"/>
    </row>
    <row r="197" spans="2:7">
      <c r="B197" s="211"/>
      <c r="C197" s="211"/>
      <c r="D197" s="211"/>
      <c r="E197" s="211"/>
      <c r="F197" s="211"/>
      <c r="G197" s="211"/>
    </row>
    <row r="198" spans="2:7">
      <c r="B198" s="211"/>
      <c r="C198" s="211"/>
      <c r="D198" s="211"/>
      <c r="E198" s="211"/>
      <c r="F198" s="211"/>
      <c r="G198" s="211"/>
    </row>
    <row r="199" spans="2:7">
      <c r="B199" s="211"/>
      <c r="C199" s="211"/>
      <c r="D199" s="211"/>
      <c r="E199" s="211"/>
      <c r="F199" s="211"/>
      <c r="G199" s="211"/>
    </row>
    <row r="200" spans="2:7">
      <c r="B200" s="211"/>
      <c r="C200" s="211"/>
      <c r="D200" s="211"/>
      <c r="E200" s="211"/>
      <c r="F200" s="211"/>
      <c r="G200" s="211"/>
    </row>
    <row r="201" spans="2:7">
      <c r="B201" s="211"/>
      <c r="C201" s="211"/>
      <c r="D201" s="211"/>
      <c r="E201" s="211"/>
      <c r="F201" s="211"/>
      <c r="G201" s="211"/>
    </row>
    <row r="202" spans="2:7">
      <c r="B202" s="211"/>
      <c r="C202" s="211"/>
      <c r="D202" s="211"/>
      <c r="E202" s="211"/>
      <c r="F202" s="211"/>
      <c r="G202" s="211"/>
    </row>
    <row r="203" spans="2:7">
      <c r="B203" s="211"/>
      <c r="C203" s="211"/>
      <c r="D203" s="211"/>
      <c r="E203" s="211"/>
      <c r="F203" s="211"/>
      <c r="G203" s="211"/>
    </row>
    <row r="204" spans="2:7">
      <c r="B204" s="211"/>
      <c r="C204" s="211"/>
      <c r="D204" s="211"/>
      <c r="E204" s="211"/>
      <c r="F204" s="211"/>
      <c r="G204" s="211"/>
    </row>
    <row r="205" spans="2:7">
      <c r="B205" s="211"/>
      <c r="C205" s="211"/>
      <c r="D205" s="211"/>
      <c r="E205" s="211"/>
      <c r="F205" s="211"/>
      <c r="G205" s="211"/>
    </row>
    <row r="206" spans="2:7">
      <c r="B206" s="211"/>
      <c r="C206" s="211"/>
      <c r="D206" s="211"/>
      <c r="E206" s="211"/>
      <c r="F206" s="211"/>
      <c r="G206" s="211"/>
    </row>
    <row r="207" spans="2:7">
      <c r="B207" s="211"/>
      <c r="C207" s="211"/>
      <c r="D207" s="211"/>
      <c r="E207" s="211"/>
      <c r="F207" s="211"/>
      <c r="G207" s="211"/>
    </row>
    <row r="208" spans="2:7">
      <c r="B208" s="211"/>
      <c r="C208" s="211"/>
      <c r="D208" s="211"/>
      <c r="E208" s="211"/>
      <c r="F208" s="211"/>
      <c r="G208" s="211"/>
    </row>
    <row r="209" spans="2:7">
      <c r="B209" s="211"/>
      <c r="C209" s="211"/>
      <c r="D209" s="211"/>
      <c r="E209" s="211"/>
      <c r="F209" s="211"/>
      <c r="G209" s="211"/>
    </row>
    <row r="210" spans="2:7">
      <c r="B210" s="211"/>
      <c r="C210" s="211"/>
      <c r="D210" s="211"/>
      <c r="E210" s="211"/>
      <c r="F210" s="211"/>
      <c r="G210" s="211"/>
    </row>
    <row r="211" spans="2:7">
      <c r="B211" s="211"/>
      <c r="C211" s="211"/>
      <c r="D211" s="211"/>
      <c r="E211" s="211"/>
      <c r="F211" s="211"/>
      <c r="G211" s="211"/>
    </row>
    <row r="212" spans="2:7">
      <c r="B212" s="211"/>
      <c r="C212" s="211"/>
      <c r="D212" s="211"/>
      <c r="E212" s="211"/>
      <c r="F212" s="211"/>
      <c r="G212" s="211"/>
    </row>
    <row r="213" spans="2:7">
      <c r="B213" s="211"/>
      <c r="C213" s="211"/>
      <c r="D213" s="211"/>
      <c r="E213" s="211"/>
      <c r="F213" s="211"/>
      <c r="G213" s="211"/>
    </row>
    <row r="214" spans="2:7">
      <c r="B214" s="211"/>
      <c r="C214" s="211"/>
      <c r="D214" s="211"/>
      <c r="E214" s="211"/>
      <c r="F214" s="211"/>
      <c r="G214" s="211"/>
    </row>
    <row r="215" spans="2:7">
      <c r="B215" s="211"/>
      <c r="C215" s="211"/>
      <c r="D215" s="211"/>
      <c r="E215" s="211"/>
      <c r="F215" s="211"/>
      <c r="G215" s="211"/>
    </row>
    <row r="216" spans="2:7">
      <c r="B216" s="211"/>
      <c r="C216" s="211"/>
      <c r="D216" s="211"/>
      <c r="E216" s="211"/>
      <c r="F216" s="211"/>
      <c r="G216" s="211"/>
    </row>
    <row r="217" spans="2:7">
      <c r="B217" s="211"/>
      <c r="C217" s="211"/>
      <c r="D217" s="211"/>
      <c r="E217" s="211"/>
      <c r="F217" s="211"/>
      <c r="G217" s="211"/>
    </row>
    <row r="218" spans="2:7">
      <c r="B218" s="211"/>
      <c r="C218" s="211"/>
      <c r="D218" s="211"/>
      <c r="E218" s="211"/>
      <c r="F218" s="211"/>
      <c r="G218" s="211"/>
    </row>
    <row r="219" spans="2:7">
      <c r="B219" s="211"/>
      <c r="C219" s="211"/>
      <c r="D219" s="211"/>
      <c r="E219" s="211"/>
      <c r="F219" s="211"/>
      <c r="G219" s="211"/>
    </row>
    <row r="220" spans="2:7">
      <c r="B220" s="211"/>
      <c r="C220" s="211"/>
      <c r="D220" s="211"/>
      <c r="E220" s="211"/>
      <c r="F220" s="211"/>
      <c r="G220" s="211"/>
    </row>
    <row r="221" spans="2:7">
      <c r="B221" s="211"/>
      <c r="C221" s="211"/>
      <c r="D221" s="211"/>
      <c r="E221" s="211"/>
      <c r="F221" s="211"/>
      <c r="G221" s="211"/>
    </row>
    <row r="222" spans="2:7">
      <c r="B222" s="211"/>
      <c r="C222" s="211"/>
      <c r="D222" s="211"/>
      <c r="E222" s="211"/>
      <c r="F222" s="211"/>
      <c r="G222" s="211"/>
    </row>
    <row r="223" spans="2:7">
      <c r="B223" s="211"/>
      <c r="C223" s="211"/>
      <c r="D223" s="211"/>
      <c r="E223" s="211"/>
      <c r="F223" s="211"/>
      <c r="G223" s="211"/>
    </row>
    <row r="224" spans="2:7">
      <c r="B224" s="211"/>
      <c r="C224" s="211"/>
      <c r="D224" s="211"/>
      <c r="E224" s="211"/>
      <c r="F224" s="211"/>
      <c r="G224" s="211"/>
    </row>
    <row r="225" spans="2:7">
      <c r="B225" s="211"/>
      <c r="C225" s="211"/>
      <c r="D225" s="211"/>
      <c r="E225" s="211"/>
      <c r="F225" s="211"/>
      <c r="G225" s="211"/>
    </row>
    <row r="226" spans="2:7">
      <c r="B226" s="211"/>
      <c r="C226" s="211"/>
      <c r="D226" s="211"/>
      <c r="E226" s="211"/>
      <c r="F226" s="211"/>
      <c r="G226" s="211"/>
    </row>
    <row r="227" spans="2:7">
      <c r="B227" s="211"/>
      <c r="C227" s="211"/>
      <c r="D227" s="211"/>
      <c r="E227" s="211"/>
      <c r="F227" s="211"/>
      <c r="G227" s="211"/>
    </row>
    <row r="228" spans="2:7">
      <c r="B228" s="211"/>
      <c r="C228" s="211"/>
      <c r="D228" s="211"/>
      <c r="E228" s="211"/>
      <c r="F228" s="211"/>
      <c r="G228" s="211"/>
    </row>
    <row r="229" spans="2:7">
      <c r="B229" s="211"/>
      <c r="C229" s="211"/>
      <c r="D229" s="211"/>
      <c r="E229" s="211"/>
      <c r="F229" s="211"/>
      <c r="G229" s="211"/>
    </row>
    <row r="230" spans="2:7">
      <c r="B230" s="211"/>
      <c r="C230" s="211"/>
      <c r="D230" s="211"/>
      <c r="E230" s="211"/>
      <c r="F230" s="211"/>
      <c r="G230" s="211"/>
    </row>
    <row r="231" spans="2:7">
      <c r="B231" s="211"/>
      <c r="C231" s="211"/>
      <c r="D231" s="211"/>
      <c r="E231" s="211"/>
      <c r="F231" s="211"/>
      <c r="G231" s="211"/>
    </row>
    <row r="232" spans="2:7">
      <c r="B232" s="211"/>
      <c r="C232" s="211"/>
      <c r="D232" s="211"/>
      <c r="E232" s="211"/>
      <c r="F232" s="211"/>
      <c r="G232" s="211"/>
    </row>
    <row r="233" spans="2:7">
      <c r="B233" s="211"/>
      <c r="C233" s="211"/>
      <c r="D233" s="211"/>
      <c r="E233" s="211"/>
      <c r="F233" s="211"/>
      <c r="G233" s="211"/>
    </row>
    <row r="234" spans="2:7">
      <c r="B234" s="211"/>
      <c r="C234" s="211"/>
      <c r="D234" s="211"/>
      <c r="E234" s="211"/>
      <c r="F234" s="211"/>
      <c r="G234" s="211"/>
    </row>
    <row r="235" spans="2:7">
      <c r="B235" s="211"/>
      <c r="C235" s="211"/>
      <c r="D235" s="211"/>
      <c r="E235" s="211"/>
      <c r="F235" s="211"/>
      <c r="G235" s="211"/>
    </row>
    <row r="236" spans="2:7">
      <c r="B236" s="211"/>
      <c r="C236" s="211"/>
      <c r="D236" s="211"/>
      <c r="E236" s="211"/>
      <c r="F236" s="211"/>
      <c r="G236" s="211"/>
    </row>
    <row r="237" spans="2:7">
      <c r="B237" s="211"/>
      <c r="C237" s="211"/>
      <c r="D237" s="211"/>
      <c r="E237" s="211"/>
      <c r="F237" s="211"/>
      <c r="G237" s="211"/>
    </row>
    <row r="238" spans="2:7">
      <c r="B238" s="211"/>
      <c r="C238" s="211"/>
      <c r="D238" s="211"/>
      <c r="E238" s="211"/>
      <c r="F238" s="211"/>
      <c r="G238" s="211"/>
    </row>
    <row r="239" spans="2:7">
      <c r="B239" s="211"/>
      <c r="C239" s="211"/>
      <c r="D239" s="211"/>
      <c r="E239" s="211"/>
      <c r="F239" s="211"/>
      <c r="G239" s="211"/>
    </row>
    <row r="240" spans="2:7">
      <c r="B240" s="211"/>
      <c r="C240" s="211"/>
      <c r="D240" s="211"/>
      <c r="E240" s="211"/>
      <c r="F240" s="211"/>
      <c r="G240" s="211"/>
    </row>
    <row r="241" spans="2:7">
      <c r="B241" s="211"/>
      <c r="C241" s="211"/>
      <c r="D241" s="211"/>
      <c r="E241" s="211"/>
      <c r="F241" s="211"/>
      <c r="G241" s="211"/>
    </row>
    <row r="242" spans="2:7">
      <c r="B242" s="211"/>
      <c r="C242" s="211"/>
      <c r="D242" s="211"/>
      <c r="E242" s="211"/>
      <c r="F242" s="211"/>
      <c r="G242" s="211"/>
    </row>
    <row r="243" spans="2:7">
      <c r="B243" s="211"/>
      <c r="C243" s="211"/>
      <c r="D243" s="211"/>
      <c r="E243" s="211"/>
      <c r="F243" s="211"/>
      <c r="G243" s="211"/>
    </row>
    <row r="244" spans="2:7">
      <c r="B244" s="211"/>
      <c r="C244" s="211"/>
      <c r="D244" s="211"/>
      <c r="E244" s="211"/>
      <c r="F244" s="211"/>
      <c r="G244" s="211"/>
    </row>
    <row r="245" spans="2:7">
      <c r="B245" s="211"/>
      <c r="C245" s="211"/>
      <c r="D245" s="211"/>
      <c r="E245" s="211"/>
      <c r="F245" s="211"/>
      <c r="G245" s="211"/>
    </row>
    <row r="246" spans="2:7">
      <c r="B246" s="211"/>
      <c r="C246" s="211"/>
      <c r="D246" s="211"/>
      <c r="E246" s="211"/>
      <c r="F246" s="211"/>
      <c r="G246" s="211"/>
    </row>
    <row r="247" spans="2:7">
      <c r="B247" s="211"/>
      <c r="C247" s="211"/>
      <c r="D247" s="211"/>
      <c r="E247" s="211"/>
      <c r="F247" s="211"/>
      <c r="G247" s="211"/>
    </row>
    <row r="248" spans="2:7">
      <c r="B248" s="211"/>
      <c r="C248" s="211"/>
      <c r="D248" s="211"/>
      <c r="E248" s="211"/>
      <c r="F248" s="211"/>
      <c r="G248" s="211"/>
    </row>
    <row r="249" spans="2:7">
      <c r="B249" s="211"/>
      <c r="C249" s="211"/>
      <c r="D249" s="211"/>
      <c r="E249" s="211"/>
      <c r="F249" s="211"/>
      <c r="G249" s="211"/>
    </row>
    <row r="250" spans="2:7">
      <c r="B250" s="211"/>
      <c r="C250" s="211"/>
      <c r="D250" s="211"/>
      <c r="E250" s="211"/>
      <c r="F250" s="211"/>
      <c r="G250" s="211"/>
    </row>
    <row r="251" spans="2:7">
      <c r="B251" s="211"/>
      <c r="C251" s="211"/>
      <c r="D251" s="211"/>
      <c r="E251" s="211"/>
      <c r="F251" s="211"/>
      <c r="G251" s="211"/>
    </row>
    <row r="252" spans="2:7">
      <c r="B252" s="211"/>
      <c r="C252" s="211"/>
      <c r="D252" s="211"/>
      <c r="E252" s="211"/>
      <c r="F252" s="211"/>
      <c r="G252" s="211"/>
    </row>
    <row r="253" spans="2:7">
      <c r="B253" s="211"/>
      <c r="C253" s="211"/>
      <c r="D253" s="211"/>
      <c r="E253" s="211"/>
      <c r="F253" s="211"/>
      <c r="G253" s="211"/>
    </row>
    <row r="254" spans="2:7">
      <c r="B254" s="211"/>
      <c r="C254" s="211"/>
      <c r="D254" s="211"/>
      <c r="E254" s="211"/>
      <c r="F254" s="211"/>
      <c r="G254" s="211"/>
    </row>
    <row r="255" spans="2:7">
      <c r="B255" s="211"/>
      <c r="C255" s="211"/>
      <c r="D255" s="211"/>
      <c r="E255" s="211"/>
      <c r="F255" s="211"/>
      <c r="G255" s="211"/>
    </row>
    <row r="256" spans="2:7">
      <c r="B256" s="211"/>
      <c r="C256" s="211"/>
      <c r="D256" s="211"/>
      <c r="E256" s="211"/>
      <c r="F256" s="211"/>
      <c r="G256" s="211"/>
    </row>
    <row r="257" spans="2:7">
      <c r="B257" s="211"/>
      <c r="C257" s="211"/>
      <c r="D257" s="211"/>
      <c r="E257" s="211"/>
      <c r="F257" s="211"/>
      <c r="G257" s="211"/>
    </row>
    <row r="258" spans="2:7">
      <c r="B258" s="211"/>
      <c r="C258" s="211"/>
      <c r="D258" s="211"/>
      <c r="E258" s="211"/>
      <c r="F258" s="211"/>
      <c r="G258" s="211"/>
    </row>
    <row r="259" spans="2:7">
      <c r="B259" s="211"/>
      <c r="C259" s="211"/>
      <c r="D259" s="211"/>
      <c r="E259" s="211"/>
      <c r="F259" s="211"/>
      <c r="G259" s="211"/>
    </row>
    <row r="260" spans="2:7">
      <c r="B260" s="211"/>
      <c r="C260" s="211"/>
      <c r="D260" s="211"/>
      <c r="E260" s="211"/>
      <c r="F260" s="211"/>
      <c r="G260" s="211"/>
    </row>
    <row r="261" spans="2:7">
      <c r="B261" s="211"/>
      <c r="C261" s="211"/>
      <c r="D261" s="211"/>
      <c r="E261" s="211"/>
      <c r="F261" s="211"/>
      <c r="G261" s="211"/>
    </row>
    <row r="262" spans="2:7">
      <c r="B262" s="211"/>
      <c r="C262" s="211"/>
      <c r="D262" s="211"/>
      <c r="E262" s="211"/>
      <c r="F262" s="211"/>
      <c r="G262" s="211"/>
    </row>
    <row r="263" spans="2:7">
      <c r="B263" s="211"/>
      <c r="C263" s="211"/>
      <c r="D263" s="211"/>
      <c r="E263" s="211"/>
      <c r="F263" s="211"/>
      <c r="G263" s="211"/>
    </row>
    <row r="264" spans="2:7">
      <c r="B264" s="211"/>
      <c r="C264" s="211"/>
      <c r="D264" s="211"/>
      <c r="E264" s="211"/>
      <c r="F264" s="211"/>
      <c r="G264" s="211"/>
    </row>
    <row r="265" spans="2:7">
      <c r="B265" s="211"/>
      <c r="C265" s="211"/>
      <c r="D265" s="211"/>
      <c r="E265" s="211"/>
      <c r="F265" s="211"/>
      <c r="G265" s="211"/>
    </row>
    <row r="266" spans="2:7">
      <c r="B266" s="211"/>
      <c r="C266" s="211"/>
      <c r="D266" s="211"/>
      <c r="E266" s="211"/>
      <c r="F266" s="211"/>
      <c r="G266" s="211"/>
    </row>
    <row r="267" spans="2:7">
      <c r="B267" s="211"/>
      <c r="C267" s="211"/>
      <c r="D267" s="211"/>
      <c r="E267" s="211"/>
      <c r="F267" s="211"/>
      <c r="G267" s="211"/>
    </row>
    <row r="268" spans="2:7">
      <c r="B268" s="211"/>
      <c r="C268" s="211"/>
      <c r="D268" s="211"/>
      <c r="E268" s="211"/>
      <c r="F268" s="211"/>
      <c r="G268" s="211"/>
    </row>
    <row r="269" spans="2:7">
      <c r="B269" s="211"/>
      <c r="C269" s="211"/>
      <c r="D269" s="211"/>
      <c r="E269" s="211"/>
      <c r="F269" s="211"/>
      <c r="G269" s="211"/>
    </row>
    <row r="270" spans="2:7">
      <c r="B270" s="211"/>
      <c r="C270" s="211"/>
      <c r="D270" s="211"/>
      <c r="E270" s="211"/>
      <c r="F270" s="211"/>
      <c r="G270" s="211"/>
    </row>
    <row r="271" spans="2:7">
      <c r="B271" s="211"/>
      <c r="C271" s="211"/>
      <c r="D271" s="211"/>
      <c r="E271" s="211"/>
      <c r="F271" s="211"/>
      <c r="G271" s="211"/>
    </row>
    <row r="272" spans="2:7">
      <c r="B272" s="211"/>
      <c r="C272" s="211"/>
      <c r="D272" s="211"/>
      <c r="E272" s="211"/>
      <c r="F272" s="211"/>
      <c r="G272" s="211"/>
    </row>
    <row r="273" spans="2:7">
      <c r="B273" s="211"/>
      <c r="C273" s="211"/>
      <c r="D273" s="211"/>
      <c r="E273" s="211"/>
      <c r="F273" s="211"/>
      <c r="G273" s="211"/>
    </row>
    <row r="274" spans="2:7">
      <c r="B274" s="211"/>
      <c r="C274" s="211"/>
      <c r="D274" s="211"/>
      <c r="E274" s="211"/>
      <c r="F274" s="211"/>
      <c r="G274" s="211"/>
    </row>
    <row r="275" spans="2:7">
      <c r="B275" s="211"/>
      <c r="C275" s="211"/>
      <c r="D275" s="211"/>
      <c r="E275" s="211"/>
      <c r="F275" s="211"/>
      <c r="G275" s="211"/>
    </row>
    <row r="276" spans="2:7">
      <c r="B276" s="211"/>
      <c r="C276" s="211"/>
      <c r="D276" s="211"/>
      <c r="E276" s="211"/>
      <c r="F276" s="211"/>
      <c r="G276" s="211"/>
    </row>
    <row r="277" spans="2:7">
      <c r="B277" s="211"/>
      <c r="C277" s="211"/>
      <c r="D277" s="211"/>
      <c r="E277" s="211"/>
      <c r="F277" s="211"/>
      <c r="G277" s="211"/>
    </row>
    <row r="278" spans="2:7">
      <c r="B278" s="211"/>
      <c r="C278" s="211"/>
      <c r="D278" s="211"/>
      <c r="E278" s="211"/>
      <c r="F278" s="211"/>
      <c r="G278" s="211"/>
    </row>
    <row r="279" spans="2:7">
      <c r="B279" s="211"/>
      <c r="C279" s="211"/>
      <c r="D279" s="211"/>
      <c r="E279" s="211"/>
      <c r="F279" s="211"/>
      <c r="G279" s="211"/>
    </row>
    <row r="280" spans="2:7">
      <c r="B280" s="211"/>
      <c r="C280" s="211"/>
      <c r="D280" s="211"/>
      <c r="E280" s="211"/>
      <c r="F280" s="211"/>
      <c r="G280" s="211"/>
    </row>
    <row r="281" spans="2:7">
      <c r="B281" s="211"/>
      <c r="C281" s="211"/>
      <c r="D281" s="211"/>
      <c r="E281" s="211"/>
      <c r="F281" s="211"/>
      <c r="G281" s="211"/>
    </row>
    <row r="282" spans="2:7">
      <c r="B282" s="211"/>
      <c r="C282" s="211"/>
      <c r="D282" s="211"/>
      <c r="E282" s="211"/>
      <c r="F282" s="211"/>
      <c r="G282" s="211"/>
    </row>
    <row r="283" spans="2:7">
      <c r="B283" s="211"/>
      <c r="C283" s="211"/>
      <c r="D283" s="211"/>
      <c r="E283" s="211"/>
      <c r="F283" s="211"/>
      <c r="G283" s="211"/>
    </row>
    <row r="284" spans="2:7">
      <c r="B284" s="211"/>
      <c r="C284" s="211"/>
      <c r="D284" s="211"/>
      <c r="E284" s="211"/>
      <c r="F284" s="211"/>
      <c r="G284" s="211"/>
    </row>
    <row r="285" spans="2:7">
      <c r="B285" s="211"/>
      <c r="C285" s="211"/>
      <c r="D285" s="211"/>
      <c r="E285" s="211"/>
      <c r="F285" s="211"/>
      <c r="G285" s="211"/>
    </row>
    <row r="286" spans="2:7">
      <c r="B286" s="211"/>
      <c r="C286" s="211"/>
      <c r="D286" s="211"/>
      <c r="E286" s="211"/>
      <c r="F286" s="211"/>
      <c r="G286" s="211"/>
    </row>
    <row r="287" spans="2:7">
      <c r="B287" s="211"/>
      <c r="C287" s="211"/>
      <c r="D287" s="211"/>
      <c r="E287" s="211"/>
      <c r="F287" s="211"/>
      <c r="G287" s="211"/>
    </row>
    <row r="288" spans="2:7">
      <c r="B288" s="211"/>
      <c r="C288" s="211"/>
      <c r="D288" s="211"/>
      <c r="E288" s="211"/>
      <c r="F288" s="211"/>
      <c r="G288" s="211"/>
    </row>
    <row r="289" spans="2:7">
      <c r="B289" s="211"/>
      <c r="C289" s="211"/>
      <c r="D289" s="211"/>
      <c r="E289" s="211"/>
      <c r="F289" s="211"/>
      <c r="G289" s="211"/>
    </row>
    <row r="290" spans="2:7">
      <c r="B290" s="211"/>
      <c r="C290" s="211"/>
      <c r="D290" s="211"/>
      <c r="E290" s="211"/>
      <c r="F290" s="211"/>
      <c r="G290" s="211"/>
    </row>
    <row r="291" spans="2:7">
      <c r="B291" s="211"/>
      <c r="C291" s="211"/>
      <c r="D291" s="211"/>
      <c r="E291" s="211"/>
      <c r="F291" s="211"/>
      <c r="G291" s="211"/>
    </row>
    <row r="292" spans="2:7">
      <c r="B292" s="211"/>
      <c r="C292" s="211"/>
      <c r="D292" s="211"/>
      <c r="E292" s="211"/>
      <c r="F292" s="211"/>
      <c r="G292" s="211"/>
    </row>
    <row r="293" spans="2:7">
      <c r="B293" s="211"/>
      <c r="C293" s="211"/>
      <c r="D293" s="211"/>
      <c r="E293" s="211"/>
      <c r="F293" s="211"/>
      <c r="G293" s="211"/>
    </row>
    <row r="294" spans="2:7">
      <c r="B294" s="211"/>
      <c r="C294" s="211"/>
      <c r="D294" s="211"/>
      <c r="E294" s="211"/>
      <c r="F294" s="211"/>
      <c r="G294" s="211"/>
    </row>
    <row r="295" spans="2:7">
      <c r="B295" s="211"/>
      <c r="C295" s="211"/>
      <c r="D295" s="211"/>
      <c r="E295" s="211"/>
      <c r="F295" s="211"/>
      <c r="G295" s="211"/>
    </row>
    <row r="296" spans="2:7">
      <c r="B296" s="211"/>
      <c r="C296" s="211"/>
      <c r="D296" s="211"/>
      <c r="E296" s="211"/>
      <c r="F296" s="211"/>
      <c r="G296" s="211"/>
    </row>
    <row r="297" spans="2:7">
      <c r="B297" s="211"/>
      <c r="C297" s="211"/>
      <c r="D297" s="211"/>
      <c r="E297" s="211"/>
      <c r="F297" s="211"/>
      <c r="G297" s="211"/>
    </row>
    <row r="298" spans="2:7">
      <c r="B298" s="211"/>
      <c r="C298" s="211"/>
      <c r="D298" s="211"/>
      <c r="E298" s="211"/>
      <c r="F298" s="211"/>
      <c r="G298" s="211"/>
    </row>
    <row r="299" spans="2:7">
      <c r="B299" s="211"/>
      <c r="C299" s="211"/>
      <c r="D299" s="211"/>
      <c r="E299" s="211"/>
      <c r="F299" s="211"/>
      <c r="G299" s="211"/>
    </row>
    <row r="300" spans="2:7">
      <c r="B300" s="211"/>
      <c r="C300" s="211"/>
      <c r="D300" s="211"/>
      <c r="E300" s="211"/>
      <c r="F300" s="211"/>
      <c r="G300" s="211"/>
    </row>
    <row r="301" spans="2:7">
      <c r="B301" s="211"/>
      <c r="C301" s="211"/>
      <c r="D301" s="211"/>
      <c r="E301" s="211"/>
      <c r="F301" s="211"/>
      <c r="G301" s="211"/>
    </row>
    <row r="302" spans="2:7">
      <c r="B302" s="211"/>
      <c r="C302" s="211"/>
      <c r="D302" s="211"/>
      <c r="E302" s="211"/>
      <c r="F302" s="211"/>
      <c r="G302" s="211"/>
    </row>
    <row r="303" spans="2:7">
      <c r="B303" s="211"/>
      <c r="C303" s="211"/>
      <c r="D303" s="211"/>
      <c r="E303" s="211"/>
      <c r="F303" s="211"/>
      <c r="G303" s="211"/>
    </row>
    <row r="304" spans="2:7">
      <c r="B304" s="211"/>
      <c r="C304" s="211"/>
      <c r="D304" s="211"/>
      <c r="E304" s="211"/>
      <c r="F304" s="211"/>
      <c r="G304" s="211"/>
    </row>
    <row r="305" spans="2:7">
      <c r="B305" s="211"/>
      <c r="C305" s="211"/>
      <c r="D305" s="211"/>
      <c r="E305" s="211"/>
      <c r="F305" s="211"/>
      <c r="G305" s="211"/>
    </row>
    <row r="306" spans="2:7">
      <c r="B306" s="211"/>
      <c r="C306" s="211"/>
      <c r="D306" s="211"/>
      <c r="E306" s="211"/>
      <c r="F306" s="211"/>
      <c r="G306" s="211"/>
    </row>
    <row r="307" spans="2:7">
      <c r="B307" s="211"/>
      <c r="C307" s="211"/>
      <c r="D307" s="211"/>
      <c r="E307" s="211"/>
      <c r="F307" s="211"/>
      <c r="G307" s="211"/>
    </row>
    <row r="308" spans="2:7">
      <c r="B308" s="211"/>
      <c r="C308" s="211"/>
      <c r="D308" s="211"/>
      <c r="E308" s="211"/>
      <c r="F308" s="211"/>
      <c r="G308" s="211"/>
    </row>
    <row r="309" spans="2:7">
      <c r="B309" s="211"/>
      <c r="C309" s="211"/>
      <c r="D309" s="211"/>
      <c r="E309" s="211"/>
      <c r="F309" s="211"/>
      <c r="G309" s="211"/>
    </row>
    <row r="340" spans="2:79">
      <c r="B340" s="213"/>
      <c r="C340" s="213"/>
      <c r="D340" s="213"/>
      <c r="E340" s="213"/>
      <c r="F340" s="213"/>
      <c r="G340" s="213"/>
      <c r="BH340" s="106"/>
    </row>
    <row r="345" spans="2:79" ht="60" customHeight="1">
      <c r="B345" s="213"/>
      <c r="C345" s="213"/>
      <c r="D345" s="213"/>
      <c r="E345" s="213"/>
      <c r="F345" s="213"/>
      <c r="G345" s="213"/>
      <c r="BL345" s="111" t="s">
        <v>6</v>
      </c>
      <c r="BM345" s="111" t="s">
        <v>5</v>
      </c>
      <c r="BN345" s="111" t="s">
        <v>25</v>
      </c>
      <c r="BO345" s="260" t="s">
        <v>7</v>
      </c>
      <c r="BP345" s="261"/>
      <c r="BQ345" s="255" t="s">
        <v>8</v>
      </c>
      <c r="BR345" s="257"/>
      <c r="BS345" s="111" t="s">
        <v>10</v>
      </c>
      <c r="BT345" s="111" t="s">
        <v>9</v>
      </c>
      <c r="BU345" s="111" t="s">
        <v>11</v>
      </c>
      <c r="BV345" s="111" t="s">
        <v>84</v>
      </c>
      <c r="BW345" s="111" t="s">
        <v>12</v>
      </c>
      <c r="BX345" s="111" t="s">
        <v>9</v>
      </c>
      <c r="BY345" s="111" t="s">
        <v>13</v>
      </c>
      <c r="BZ345" s="255" t="s">
        <v>14</v>
      </c>
      <c r="CA345" s="257"/>
    </row>
    <row r="346" spans="2:79" ht="62.25" customHeight="1">
      <c r="B346" s="213"/>
      <c r="C346" s="213"/>
      <c r="D346" s="213"/>
      <c r="E346" s="213"/>
      <c r="F346" s="213"/>
      <c r="G346" s="213"/>
      <c r="BL346" s="112" t="s">
        <v>0</v>
      </c>
      <c r="BM346" s="112" t="s">
        <v>166</v>
      </c>
      <c r="BN346" s="113" t="s">
        <v>56</v>
      </c>
      <c r="BO346" s="114" t="s">
        <v>132</v>
      </c>
      <c r="BP346" s="114">
        <v>5</v>
      </c>
      <c r="BQ346" s="114" t="s">
        <v>65</v>
      </c>
      <c r="BR346" s="114">
        <v>5</v>
      </c>
      <c r="BS346" s="115">
        <v>1</v>
      </c>
      <c r="BT346" s="115" t="s">
        <v>15</v>
      </c>
      <c r="BU346" s="115">
        <v>0</v>
      </c>
      <c r="BV346" s="115" t="s">
        <v>85</v>
      </c>
      <c r="BW346" s="116" t="s">
        <v>16</v>
      </c>
      <c r="BX346" s="117" t="s">
        <v>15</v>
      </c>
      <c r="BY346" s="118" t="s">
        <v>17</v>
      </c>
      <c r="BZ346" s="115">
        <v>1</v>
      </c>
      <c r="CA346" s="115">
        <v>0</v>
      </c>
    </row>
    <row r="347" spans="2:79" ht="61.5" customHeight="1">
      <c r="B347" s="213"/>
      <c r="C347" s="213"/>
      <c r="D347" s="213"/>
      <c r="E347" s="213"/>
      <c r="F347" s="213"/>
      <c r="G347" s="213"/>
      <c r="BL347" s="112" t="s">
        <v>1</v>
      </c>
      <c r="BM347" s="112" t="s">
        <v>185</v>
      </c>
      <c r="BN347" s="113" t="s">
        <v>57</v>
      </c>
      <c r="BO347" s="119" t="s">
        <v>128</v>
      </c>
      <c r="BP347" s="119">
        <v>4</v>
      </c>
      <c r="BQ347" s="119" t="s">
        <v>130</v>
      </c>
      <c r="BR347" s="119">
        <v>4</v>
      </c>
      <c r="BS347" s="115">
        <v>2</v>
      </c>
      <c r="BT347" s="115" t="s">
        <v>15</v>
      </c>
      <c r="BU347" s="115">
        <v>1</v>
      </c>
      <c r="BV347" s="115" t="s">
        <v>86</v>
      </c>
      <c r="BW347" s="116" t="s">
        <v>19</v>
      </c>
      <c r="BX347" s="117" t="s">
        <v>15</v>
      </c>
      <c r="BY347" s="118" t="s">
        <v>20</v>
      </c>
      <c r="BZ347" s="115">
        <v>2</v>
      </c>
      <c r="CA347" s="115">
        <v>0.05</v>
      </c>
    </row>
    <row r="348" spans="2:79" ht="57.75" customHeight="1">
      <c r="B348" s="213"/>
      <c r="C348" s="213"/>
      <c r="D348" s="213"/>
      <c r="E348" s="213"/>
      <c r="F348" s="213"/>
      <c r="G348" s="213"/>
      <c r="BL348" s="112" t="s">
        <v>2</v>
      </c>
      <c r="BM348" s="112" t="s">
        <v>55</v>
      </c>
      <c r="BN348" s="113" t="s">
        <v>58</v>
      </c>
      <c r="BO348" s="120" t="s">
        <v>133</v>
      </c>
      <c r="BP348" s="120">
        <v>3</v>
      </c>
      <c r="BQ348" s="120" t="s">
        <v>21</v>
      </c>
      <c r="BR348" s="120">
        <v>3</v>
      </c>
      <c r="BS348" s="115">
        <v>3</v>
      </c>
      <c r="BT348" s="115" t="s">
        <v>18</v>
      </c>
      <c r="BU348" s="115">
        <v>2</v>
      </c>
      <c r="BV348" s="115" t="s">
        <v>86</v>
      </c>
      <c r="BW348" s="116" t="s">
        <v>23</v>
      </c>
      <c r="BX348" s="117" t="s">
        <v>18</v>
      </c>
      <c r="BY348" s="118" t="s">
        <v>24</v>
      </c>
      <c r="BZ348" s="115">
        <v>3</v>
      </c>
      <c r="CA348" s="115">
        <v>0.1</v>
      </c>
    </row>
    <row r="349" spans="2:79" ht="59.25" customHeight="1">
      <c r="B349" s="213"/>
      <c r="C349" s="213"/>
      <c r="D349" s="213"/>
      <c r="E349" s="213"/>
      <c r="F349" s="213"/>
      <c r="G349" s="213"/>
      <c r="BL349" s="112" t="s">
        <v>3</v>
      </c>
      <c r="BM349" s="112" t="s">
        <v>191</v>
      </c>
      <c r="BN349" s="111" t="s">
        <v>194</v>
      </c>
      <c r="BO349" s="121" t="s">
        <v>129</v>
      </c>
      <c r="BP349" s="121">
        <v>2</v>
      </c>
      <c r="BQ349" s="121" t="s">
        <v>131</v>
      </c>
      <c r="BR349" s="121">
        <v>2</v>
      </c>
      <c r="BS349" s="115">
        <v>4</v>
      </c>
      <c r="BT349" s="115" t="s">
        <v>18</v>
      </c>
      <c r="BU349" s="115">
        <v>3</v>
      </c>
      <c r="BV349" s="115" t="s">
        <v>86</v>
      </c>
      <c r="BW349" s="116" t="s">
        <v>27</v>
      </c>
      <c r="BX349" s="117" t="s">
        <v>18</v>
      </c>
      <c r="BY349" s="118" t="s">
        <v>28</v>
      </c>
      <c r="BZ349" s="115">
        <v>4</v>
      </c>
      <c r="CA349" s="115">
        <v>0.15</v>
      </c>
    </row>
    <row r="350" spans="2:79" ht="81">
      <c r="B350" s="213"/>
      <c r="C350" s="213"/>
      <c r="D350" s="213"/>
      <c r="E350" s="213"/>
      <c r="F350" s="213"/>
      <c r="G350" s="213"/>
      <c r="BL350" s="112" t="s">
        <v>76</v>
      </c>
      <c r="BM350" s="112" t="s">
        <v>186</v>
      </c>
      <c r="BN350" s="122" t="s">
        <v>208</v>
      </c>
      <c r="BO350" s="123" t="s">
        <v>134</v>
      </c>
      <c r="BP350" s="123">
        <v>1</v>
      </c>
      <c r="BQ350" s="123" t="s">
        <v>167</v>
      </c>
      <c r="BR350" s="123">
        <v>1</v>
      </c>
      <c r="BS350" s="115">
        <v>5</v>
      </c>
      <c r="BT350" s="115" t="s">
        <v>18</v>
      </c>
      <c r="BU350" s="115">
        <v>4</v>
      </c>
      <c r="BV350" s="115" t="s">
        <v>86</v>
      </c>
      <c r="BW350" s="116" t="s">
        <v>30</v>
      </c>
      <c r="BX350" s="117" t="s">
        <v>18</v>
      </c>
      <c r="BY350" s="118" t="s">
        <v>31</v>
      </c>
      <c r="BZ350" s="115">
        <v>5</v>
      </c>
      <c r="CA350" s="115">
        <v>0.2</v>
      </c>
    </row>
    <row r="351" spans="2:79" ht="40.5">
      <c r="B351" s="213"/>
      <c r="C351" s="213"/>
      <c r="D351" s="213"/>
      <c r="E351" s="213"/>
      <c r="F351" s="213"/>
      <c r="G351" s="213"/>
      <c r="BN351" s="122" t="s">
        <v>209</v>
      </c>
      <c r="BO351" s="252" t="s">
        <v>66</v>
      </c>
      <c r="BP351" s="253"/>
      <c r="BQ351" s="253"/>
      <c r="BR351" s="254"/>
      <c r="BS351" s="115">
        <v>6</v>
      </c>
      <c r="BT351" s="115" t="s">
        <v>21</v>
      </c>
      <c r="BU351" s="115">
        <v>5</v>
      </c>
      <c r="BV351" s="115" t="s">
        <v>86</v>
      </c>
      <c r="BW351" s="116" t="s">
        <v>32</v>
      </c>
      <c r="BX351" s="117" t="s">
        <v>22</v>
      </c>
    </row>
    <row r="352" spans="2:79" ht="40.5">
      <c r="B352" s="213"/>
      <c r="C352" s="213"/>
      <c r="D352" s="213"/>
      <c r="E352" s="213"/>
      <c r="F352" s="213"/>
      <c r="G352" s="213"/>
      <c r="BN352" s="122" t="s">
        <v>210</v>
      </c>
      <c r="BO352" s="111" t="s">
        <v>69</v>
      </c>
      <c r="BP352" s="255" t="s">
        <v>77</v>
      </c>
      <c r="BQ352" s="256"/>
      <c r="BR352" s="257"/>
      <c r="BS352" s="115">
        <v>7</v>
      </c>
      <c r="BT352" s="115" t="s">
        <v>21</v>
      </c>
      <c r="BU352" s="115">
        <v>6</v>
      </c>
      <c r="BV352" s="115" t="s">
        <v>86</v>
      </c>
      <c r="BW352" s="116" t="s">
        <v>33</v>
      </c>
      <c r="BX352" s="117" t="s">
        <v>22</v>
      </c>
    </row>
    <row r="353" spans="2:76" ht="141.75" customHeight="1">
      <c r="B353" s="213"/>
      <c r="C353" s="213"/>
      <c r="D353" s="213"/>
      <c r="E353" s="213"/>
      <c r="F353" s="213"/>
      <c r="G353" s="213"/>
      <c r="BN353" s="122" t="s">
        <v>211</v>
      </c>
      <c r="BO353" s="122" t="s">
        <v>67</v>
      </c>
      <c r="BP353" s="249" t="s">
        <v>80</v>
      </c>
      <c r="BQ353" s="250"/>
      <c r="BR353" s="251"/>
      <c r="BS353" s="115">
        <v>8</v>
      </c>
      <c r="BT353" s="115" t="s">
        <v>21</v>
      </c>
      <c r="BU353" s="115">
        <v>7</v>
      </c>
      <c r="BV353" s="115" t="s">
        <v>86</v>
      </c>
      <c r="BW353" s="116" t="s">
        <v>34</v>
      </c>
      <c r="BX353" s="117" t="s">
        <v>22</v>
      </c>
    </row>
    <row r="354" spans="2:76" ht="40.5" customHeight="1">
      <c r="B354" s="213"/>
      <c r="C354" s="213"/>
      <c r="D354" s="213"/>
      <c r="E354" s="213"/>
      <c r="F354" s="213"/>
      <c r="G354" s="213"/>
      <c r="BN354" s="122" t="s">
        <v>212</v>
      </c>
      <c r="BO354" s="122" t="s">
        <v>68</v>
      </c>
      <c r="BP354" s="249" t="s">
        <v>81</v>
      </c>
      <c r="BQ354" s="250"/>
      <c r="BR354" s="251"/>
      <c r="BS354" s="115">
        <v>9</v>
      </c>
      <c r="BT354" s="115" t="s">
        <v>21</v>
      </c>
      <c r="BU354" s="115">
        <v>8</v>
      </c>
      <c r="BV354" s="115" t="s">
        <v>86</v>
      </c>
      <c r="BW354" s="116" t="s">
        <v>36</v>
      </c>
      <c r="BX354" s="117" t="s">
        <v>26</v>
      </c>
    </row>
    <row r="355" spans="2:76" ht="20.25" customHeight="1">
      <c r="B355" s="213"/>
      <c r="C355" s="213"/>
      <c r="D355" s="213"/>
      <c r="E355" s="213"/>
      <c r="F355" s="213"/>
      <c r="G355" s="213"/>
      <c r="BN355" s="122" t="s">
        <v>213</v>
      </c>
      <c r="BO355" s="111" t="s">
        <v>78</v>
      </c>
      <c r="BP355" s="249" t="s">
        <v>82</v>
      </c>
      <c r="BQ355" s="250"/>
      <c r="BR355" s="251"/>
      <c r="BS355" s="115">
        <v>10</v>
      </c>
      <c r="BT355" s="115" t="s">
        <v>135</v>
      </c>
      <c r="BU355" s="115">
        <v>9</v>
      </c>
      <c r="BV355" s="115" t="s">
        <v>86</v>
      </c>
      <c r="BW355" s="116" t="s">
        <v>37</v>
      </c>
      <c r="BX355" s="117" t="s">
        <v>26</v>
      </c>
    </row>
    <row r="356" spans="2:76" ht="40.5" customHeight="1">
      <c r="B356" s="213"/>
      <c r="C356" s="213"/>
      <c r="D356" s="213"/>
      <c r="E356" s="213"/>
      <c r="F356" s="213"/>
      <c r="G356" s="213"/>
      <c r="BN356" s="122" t="s">
        <v>214</v>
      </c>
      <c r="BO356" s="122" t="s">
        <v>70</v>
      </c>
      <c r="BS356" s="115">
        <v>11</v>
      </c>
      <c r="BT356" s="115" t="s">
        <v>135</v>
      </c>
      <c r="BU356" s="115">
        <v>10</v>
      </c>
      <c r="BV356" s="115" t="s">
        <v>86</v>
      </c>
      <c r="BW356" s="116" t="s">
        <v>38</v>
      </c>
      <c r="BX356" s="117" t="s">
        <v>26</v>
      </c>
    </row>
    <row r="357" spans="2:76" ht="40.5">
      <c r="B357" s="213"/>
      <c r="C357" s="213"/>
      <c r="D357" s="213"/>
      <c r="E357" s="213"/>
      <c r="F357" s="213"/>
      <c r="G357" s="213"/>
      <c r="BN357" s="122" t="s">
        <v>215</v>
      </c>
      <c r="BO357" s="122" t="s">
        <v>71</v>
      </c>
      <c r="BS357" s="115">
        <v>12</v>
      </c>
      <c r="BT357" s="115" t="s">
        <v>135</v>
      </c>
      <c r="BU357" s="115">
        <v>11</v>
      </c>
      <c r="BV357" s="115" t="s">
        <v>86</v>
      </c>
      <c r="BW357" s="116" t="s">
        <v>39</v>
      </c>
      <c r="BX357" s="117" t="s">
        <v>26</v>
      </c>
    </row>
    <row r="358" spans="2:76" ht="20.25">
      <c r="B358" s="213"/>
      <c r="C358" s="213"/>
      <c r="D358" s="213"/>
      <c r="E358" s="213"/>
      <c r="F358" s="213"/>
      <c r="G358" s="213"/>
      <c r="BN358" s="122" t="s">
        <v>216</v>
      </c>
      <c r="BO358" s="122" t="s">
        <v>72</v>
      </c>
      <c r="BS358" s="115">
        <v>13</v>
      </c>
      <c r="BT358" s="115" t="s">
        <v>135</v>
      </c>
      <c r="BU358" s="115">
        <v>12</v>
      </c>
      <c r="BV358" s="115" t="s">
        <v>86</v>
      </c>
      <c r="BW358" s="116" t="s">
        <v>40</v>
      </c>
      <c r="BX358" s="117" t="s">
        <v>26</v>
      </c>
    </row>
    <row r="359" spans="2:76" ht="40.5">
      <c r="B359" s="213"/>
      <c r="C359" s="213"/>
      <c r="D359" s="213"/>
      <c r="E359" s="213"/>
      <c r="F359" s="213"/>
      <c r="G359" s="213"/>
      <c r="BN359" s="122" t="s">
        <v>217</v>
      </c>
      <c r="BO359" s="111" t="s">
        <v>79</v>
      </c>
      <c r="BS359" s="115">
        <v>14</v>
      </c>
      <c r="BT359" s="115" t="s">
        <v>135</v>
      </c>
      <c r="BU359" s="115">
        <v>13</v>
      </c>
      <c r="BV359" s="115" t="s">
        <v>86</v>
      </c>
      <c r="BW359" s="116" t="s">
        <v>41</v>
      </c>
      <c r="BX359" s="117" t="s">
        <v>26</v>
      </c>
    </row>
    <row r="360" spans="2:76" ht="60.75">
      <c r="B360" s="213"/>
      <c r="C360" s="213"/>
      <c r="D360" s="213"/>
      <c r="E360" s="213"/>
      <c r="F360" s="213"/>
      <c r="G360" s="213"/>
      <c r="BN360" s="122" t="s">
        <v>218</v>
      </c>
      <c r="BO360" s="122" t="s">
        <v>73</v>
      </c>
      <c r="BS360" s="115">
        <v>15</v>
      </c>
      <c r="BT360" s="115" t="s">
        <v>135</v>
      </c>
      <c r="BU360" s="115">
        <v>14</v>
      </c>
      <c r="BV360" s="115" t="s">
        <v>86</v>
      </c>
      <c r="BW360" s="116" t="s">
        <v>42</v>
      </c>
      <c r="BX360" s="117" t="s">
        <v>26</v>
      </c>
    </row>
    <row r="361" spans="2:76" ht="20.25" customHeight="1">
      <c r="B361" s="213"/>
      <c r="C361" s="213"/>
      <c r="D361" s="213"/>
      <c r="E361" s="213"/>
      <c r="F361" s="213"/>
      <c r="G361" s="213"/>
      <c r="BN361" s="122" t="s">
        <v>219</v>
      </c>
      <c r="BO361" s="122" t="s">
        <v>74</v>
      </c>
      <c r="BS361" s="115">
        <v>16</v>
      </c>
      <c r="BT361" s="115" t="s">
        <v>29</v>
      </c>
      <c r="BU361" s="115">
        <v>15</v>
      </c>
      <c r="BV361" s="115" t="s">
        <v>86</v>
      </c>
      <c r="BW361" s="116" t="s">
        <v>43</v>
      </c>
      <c r="BX361" s="117" t="s">
        <v>29</v>
      </c>
    </row>
    <row r="362" spans="2:76" ht="40.5">
      <c r="B362" s="213"/>
      <c r="C362" s="213"/>
      <c r="D362" s="213"/>
      <c r="E362" s="213"/>
      <c r="F362" s="213"/>
      <c r="G362" s="213"/>
      <c r="BN362" s="122" t="s">
        <v>220</v>
      </c>
      <c r="BO362" s="122" t="s">
        <v>75</v>
      </c>
      <c r="BS362" s="115">
        <v>17</v>
      </c>
      <c r="BT362" s="115" t="s">
        <v>29</v>
      </c>
      <c r="BU362" s="115">
        <v>16</v>
      </c>
      <c r="BV362" s="115" t="s">
        <v>86</v>
      </c>
      <c r="BW362" s="116" t="s">
        <v>44</v>
      </c>
      <c r="BX362" s="117" t="s">
        <v>29</v>
      </c>
    </row>
    <row r="363" spans="2:76" ht="30" customHeight="1">
      <c r="B363" s="213"/>
      <c r="C363" s="213"/>
      <c r="D363" s="213"/>
      <c r="E363" s="213"/>
      <c r="F363" s="213"/>
      <c r="G363" s="213"/>
      <c r="BN363" s="122" t="s">
        <v>222</v>
      </c>
      <c r="BS363" s="115">
        <v>18</v>
      </c>
      <c r="BT363" s="115" t="s">
        <v>29</v>
      </c>
      <c r="BU363" s="115">
        <v>17</v>
      </c>
      <c r="BV363" s="115" t="s">
        <v>86</v>
      </c>
      <c r="BW363" s="116" t="s">
        <v>45</v>
      </c>
      <c r="BX363" s="117" t="s">
        <v>29</v>
      </c>
    </row>
    <row r="364" spans="2:76" ht="40.5">
      <c r="B364" s="213"/>
      <c r="C364" s="213"/>
      <c r="D364" s="213"/>
      <c r="E364" s="213"/>
      <c r="F364" s="213"/>
      <c r="G364" s="213"/>
      <c r="BN364" s="122" t="s">
        <v>221</v>
      </c>
      <c r="BS364" s="115">
        <v>19</v>
      </c>
      <c r="BT364" s="115" t="s">
        <v>29</v>
      </c>
      <c r="BU364" s="115">
        <v>18</v>
      </c>
      <c r="BV364" s="115" t="s">
        <v>86</v>
      </c>
      <c r="BW364" s="116" t="s">
        <v>46</v>
      </c>
      <c r="BX364" s="117" t="s">
        <v>29</v>
      </c>
    </row>
    <row r="365" spans="2:76" ht="40.5">
      <c r="B365" s="213"/>
      <c r="C365" s="213"/>
      <c r="D365" s="213"/>
      <c r="E365" s="213"/>
      <c r="F365" s="213"/>
      <c r="G365" s="213"/>
      <c r="BN365" s="122" t="s">
        <v>223</v>
      </c>
      <c r="BS365" s="115">
        <v>20</v>
      </c>
      <c r="BT365" s="115" t="s">
        <v>29</v>
      </c>
      <c r="BU365" s="115">
        <v>19</v>
      </c>
      <c r="BV365" s="115" t="s">
        <v>86</v>
      </c>
      <c r="BW365" s="116" t="s">
        <v>47</v>
      </c>
      <c r="BX365" s="117" t="s">
        <v>29</v>
      </c>
    </row>
    <row r="366" spans="2:76" ht="40.5">
      <c r="B366" s="213"/>
      <c r="C366" s="213"/>
      <c r="D366" s="213"/>
      <c r="E366" s="213"/>
      <c r="F366" s="213"/>
      <c r="G366" s="213"/>
      <c r="BN366" s="122" t="s">
        <v>224</v>
      </c>
      <c r="BS366" s="115">
        <v>21</v>
      </c>
      <c r="BT366" s="115" t="s">
        <v>29</v>
      </c>
      <c r="BU366" s="115">
        <v>20</v>
      </c>
      <c r="BV366" s="115" t="s">
        <v>86</v>
      </c>
      <c r="BW366" s="116" t="s">
        <v>48</v>
      </c>
      <c r="BX366" s="117" t="s">
        <v>29</v>
      </c>
    </row>
    <row r="367" spans="2:76" ht="40.5">
      <c r="B367" s="213"/>
      <c r="C367" s="213"/>
      <c r="D367" s="213"/>
      <c r="E367" s="213"/>
      <c r="F367" s="213"/>
      <c r="G367" s="213"/>
      <c r="BN367" s="122" t="s">
        <v>225</v>
      </c>
      <c r="BS367" s="115">
        <v>22</v>
      </c>
      <c r="BT367" s="115" t="s">
        <v>29</v>
      </c>
      <c r="BU367" s="115">
        <v>21</v>
      </c>
      <c r="BV367" s="115" t="s">
        <v>86</v>
      </c>
      <c r="BW367" s="116" t="s">
        <v>49</v>
      </c>
      <c r="BX367" s="117" t="s">
        <v>29</v>
      </c>
    </row>
    <row r="368" spans="2:76" ht="119.25" customHeight="1">
      <c r="B368" s="213"/>
      <c r="C368" s="213"/>
      <c r="D368" s="213"/>
      <c r="E368" s="213"/>
      <c r="F368" s="213"/>
      <c r="G368" s="213"/>
      <c r="BN368" s="122" t="s">
        <v>226</v>
      </c>
      <c r="BS368" s="115">
        <v>23</v>
      </c>
      <c r="BT368" s="115" t="s">
        <v>29</v>
      </c>
      <c r="BU368" s="115">
        <v>22</v>
      </c>
      <c r="BV368" s="115" t="s">
        <v>86</v>
      </c>
      <c r="BW368" s="116" t="s">
        <v>50</v>
      </c>
      <c r="BX368" s="117" t="s">
        <v>29</v>
      </c>
    </row>
    <row r="369" spans="2:76" ht="111" customHeight="1">
      <c r="B369" s="213"/>
      <c r="C369" s="213"/>
      <c r="D369" s="213"/>
      <c r="E369" s="213"/>
      <c r="F369" s="213"/>
      <c r="G369" s="213"/>
      <c r="BS369" s="115">
        <v>24</v>
      </c>
      <c r="BT369" s="115" t="s">
        <v>29</v>
      </c>
      <c r="BU369" s="115">
        <v>23</v>
      </c>
      <c r="BV369" s="115" t="s">
        <v>86</v>
      </c>
      <c r="BW369" s="116" t="s">
        <v>51</v>
      </c>
      <c r="BX369" s="117" t="s">
        <v>29</v>
      </c>
    </row>
    <row r="370" spans="2:76">
      <c r="B370" s="213"/>
      <c r="C370" s="213"/>
      <c r="D370" s="213"/>
      <c r="E370" s="213"/>
      <c r="F370" s="213"/>
      <c r="G370" s="213"/>
      <c r="BS370" s="115">
        <v>25</v>
      </c>
      <c r="BT370" s="115" t="s">
        <v>29</v>
      </c>
      <c r="BU370" s="115">
        <v>24</v>
      </c>
      <c r="BV370" s="115" t="s">
        <v>86</v>
      </c>
      <c r="BW370" s="116" t="s">
        <v>52</v>
      </c>
      <c r="BX370" s="117" t="s">
        <v>29</v>
      </c>
    </row>
    <row r="371" spans="2:76" ht="147.75" customHeight="1">
      <c r="B371" s="213"/>
      <c r="C371" s="213"/>
      <c r="D371" s="213"/>
      <c r="E371" s="213"/>
      <c r="F371" s="213"/>
      <c r="G371" s="213"/>
      <c r="BU371" s="115">
        <v>25</v>
      </c>
      <c r="BV371" s="115" t="s">
        <v>86</v>
      </c>
    </row>
    <row r="372" spans="2:76">
      <c r="B372" s="213"/>
      <c r="C372" s="213"/>
      <c r="D372" s="213"/>
      <c r="E372" s="213"/>
      <c r="F372" s="213"/>
      <c r="G372" s="213"/>
      <c r="BU372" s="115">
        <v>26</v>
      </c>
      <c r="BV372" s="115" t="s">
        <v>86</v>
      </c>
    </row>
    <row r="373" spans="2:76">
      <c r="B373" s="213"/>
      <c r="C373" s="213"/>
      <c r="D373" s="213"/>
      <c r="E373" s="213"/>
      <c r="F373" s="213"/>
      <c r="G373" s="213"/>
      <c r="BU373" s="115">
        <v>27</v>
      </c>
      <c r="BV373" s="115" t="s">
        <v>86</v>
      </c>
    </row>
    <row r="374" spans="2:76">
      <c r="B374" s="213"/>
      <c r="C374" s="213"/>
      <c r="D374" s="213"/>
      <c r="E374" s="213"/>
      <c r="F374" s="213"/>
      <c r="G374" s="213"/>
      <c r="BU374" s="115">
        <v>28</v>
      </c>
      <c r="BV374" s="115" t="s">
        <v>86</v>
      </c>
    </row>
    <row r="375" spans="2:76">
      <c r="B375" s="213"/>
      <c r="C375" s="213"/>
      <c r="D375" s="213"/>
      <c r="E375" s="213"/>
      <c r="F375" s="213"/>
      <c r="G375" s="213"/>
      <c r="BU375" s="115">
        <v>29</v>
      </c>
      <c r="BV375" s="115" t="s">
        <v>86</v>
      </c>
    </row>
    <row r="376" spans="2:76">
      <c r="B376" s="213"/>
      <c r="C376" s="213"/>
      <c r="D376" s="213"/>
      <c r="E376" s="213"/>
      <c r="F376" s="213"/>
      <c r="G376" s="213"/>
      <c r="BU376" s="115">
        <v>30</v>
      </c>
      <c r="BV376" s="115" t="s">
        <v>86</v>
      </c>
    </row>
    <row r="377" spans="2:76">
      <c r="B377" s="213"/>
      <c r="C377" s="213"/>
      <c r="D377" s="213"/>
      <c r="E377" s="213"/>
      <c r="F377" s="213"/>
      <c r="G377" s="213"/>
      <c r="BU377" s="115">
        <v>31</v>
      </c>
      <c r="BV377" s="115" t="s">
        <v>87</v>
      </c>
    </row>
    <row r="378" spans="2:76">
      <c r="B378" s="213"/>
      <c r="C378" s="213"/>
      <c r="D378" s="213"/>
      <c r="E378" s="213"/>
      <c r="F378" s="213"/>
      <c r="G378" s="213"/>
      <c r="BU378" s="115">
        <v>32</v>
      </c>
      <c r="BV378" s="115" t="s">
        <v>87</v>
      </c>
    </row>
    <row r="379" spans="2:76">
      <c r="B379" s="213"/>
      <c r="C379" s="213"/>
      <c r="D379" s="213"/>
      <c r="E379" s="213"/>
      <c r="F379" s="213"/>
      <c r="G379" s="213"/>
      <c r="BU379" s="115">
        <v>33</v>
      </c>
      <c r="BV379" s="115" t="s">
        <v>87</v>
      </c>
    </row>
    <row r="380" spans="2:76">
      <c r="B380" s="213"/>
      <c r="C380" s="213"/>
      <c r="D380" s="213"/>
      <c r="E380" s="213"/>
      <c r="F380" s="213"/>
      <c r="G380" s="213"/>
      <c r="BU380" s="115">
        <v>34</v>
      </c>
      <c r="BV380" s="115" t="s">
        <v>87</v>
      </c>
    </row>
    <row r="381" spans="2:76">
      <c r="B381" s="213"/>
      <c r="C381" s="213"/>
      <c r="D381" s="213"/>
      <c r="E381" s="213"/>
      <c r="F381" s="213"/>
      <c r="G381" s="213"/>
      <c r="BU381" s="115">
        <v>35</v>
      </c>
      <c r="BV381" s="115" t="s">
        <v>87</v>
      </c>
    </row>
    <row r="382" spans="2:76">
      <c r="B382" s="213"/>
      <c r="C382" s="213"/>
      <c r="D382" s="213"/>
      <c r="E382" s="213"/>
      <c r="F382" s="213"/>
      <c r="G382" s="213"/>
      <c r="BU382" s="115">
        <v>36</v>
      </c>
      <c r="BV382" s="115" t="s">
        <v>87</v>
      </c>
    </row>
    <row r="383" spans="2:76">
      <c r="B383" s="213"/>
      <c r="C383" s="213"/>
      <c r="D383" s="213"/>
      <c r="E383" s="213"/>
      <c r="F383" s="213"/>
      <c r="G383" s="213"/>
      <c r="BU383" s="115">
        <v>37</v>
      </c>
      <c r="BV383" s="115" t="s">
        <v>87</v>
      </c>
    </row>
    <row r="384" spans="2:76">
      <c r="B384" s="213"/>
      <c r="C384" s="213"/>
      <c r="D384" s="213"/>
      <c r="E384" s="213"/>
      <c r="F384" s="213"/>
      <c r="G384" s="213"/>
      <c r="BU384" s="115">
        <v>38</v>
      </c>
      <c r="BV384" s="115" t="s">
        <v>87</v>
      </c>
    </row>
    <row r="385" spans="2:74">
      <c r="B385" s="213"/>
      <c r="C385" s="213"/>
      <c r="D385" s="213"/>
      <c r="E385" s="213"/>
      <c r="F385" s="213"/>
      <c r="G385" s="213"/>
      <c r="BU385" s="115">
        <v>39</v>
      </c>
      <c r="BV385" s="115" t="s">
        <v>87</v>
      </c>
    </row>
    <row r="386" spans="2:74">
      <c r="B386" s="213"/>
      <c r="C386" s="213"/>
      <c r="D386" s="213"/>
      <c r="E386" s="213"/>
      <c r="F386" s="213"/>
      <c r="G386" s="213"/>
      <c r="BU386" s="115">
        <v>40</v>
      </c>
      <c r="BV386" s="115" t="s">
        <v>87</v>
      </c>
    </row>
    <row r="387" spans="2:74">
      <c r="B387" s="213"/>
      <c r="C387" s="213"/>
      <c r="D387" s="213"/>
      <c r="E387" s="213"/>
      <c r="F387" s="213"/>
      <c r="G387" s="213"/>
      <c r="BU387" s="115">
        <v>41</v>
      </c>
      <c r="BV387" s="115" t="s">
        <v>87</v>
      </c>
    </row>
    <row r="388" spans="2:74">
      <c r="B388" s="213"/>
      <c r="C388" s="213"/>
      <c r="D388" s="213"/>
      <c r="E388" s="213"/>
      <c r="F388" s="213"/>
      <c r="G388" s="213"/>
      <c r="BU388" s="115">
        <v>42</v>
      </c>
      <c r="BV388" s="115" t="s">
        <v>87</v>
      </c>
    </row>
    <row r="389" spans="2:74">
      <c r="B389" s="213"/>
      <c r="C389" s="213"/>
      <c r="D389" s="213"/>
      <c r="E389" s="213"/>
      <c r="F389" s="213"/>
      <c r="G389" s="213"/>
      <c r="BU389" s="115">
        <v>43</v>
      </c>
      <c r="BV389" s="115" t="s">
        <v>87</v>
      </c>
    </row>
    <row r="390" spans="2:74">
      <c r="B390" s="213"/>
      <c r="C390" s="213"/>
      <c r="D390" s="213"/>
      <c r="E390" s="213"/>
      <c r="F390" s="213"/>
      <c r="G390" s="213"/>
      <c r="BU390" s="115">
        <v>44</v>
      </c>
      <c r="BV390" s="115" t="s">
        <v>87</v>
      </c>
    </row>
    <row r="391" spans="2:74">
      <c r="B391" s="213"/>
      <c r="C391" s="213"/>
      <c r="D391" s="213"/>
      <c r="E391" s="213"/>
      <c r="F391" s="213"/>
      <c r="G391" s="213"/>
      <c r="BU391" s="115">
        <v>45</v>
      </c>
      <c r="BV391" s="115" t="s">
        <v>87</v>
      </c>
    </row>
    <row r="392" spans="2:74">
      <c r="B392" s="213"/>
      <c r="C392" s="213"/>
      <c r="D392" s="213"/>
      <c r="E392" s="213"/>
      <c r="F392" s="213"/>
      <c r="G392" s="213"/>
      <c r="BU392" s="115">
        <v>46</v>
      </c>
      <c r="BV392" s="115" t="s">
        <v>87</v>
      </c>
    </row>
    <row r="393" spans="2:74">
      <c r="B393" s="213"/>
      <c r="C393" s="213"/>
      <c r="D393" s="213"/>
      <c r="E393" s="213"/>
      <c r="F393" s="213"/>
      <c r="G393" s="213"/>
      <c r="BU393" s="115">
        <v>47</v>
      </c>
      <c r="BV393" s="115" t="s">
        <v>87</v>
      </c>
    </row>
    <row r="394" spans="2:74">
      <c r="B394" s="213"/>
      <c r="C394" s="213"/>
      <c r="D394" s="213"/>
      <c r="E394" s="213"/>
      <c r="F394" s="213"/>
      <c r="G394" s="213"/>
      <c r="BU394" s="115">
        <v>48</v>
      </c>
      <c r="BV394" s="115" t="s">
        <v>87</v>
      </c>
    </row>
    <row r="395" spans="2:74">
      <c r="B395" s="213"/>
      <c r="C395" s="213"/>
      <c r="D395" s="213"/>
      <c r="E395" s="213"/>
      <c r="F395" s="213"/>
      <c r="G395" s="213"/>
      <c r="BU395" s="115">
        <v>49</v>
      </c>
      <c r="BV395" s="115" t="s">
        <v>87</v>
      </c>
    </row>
    <row r="396" spans="2:74">
      <c r="B396" s="213"/>
      <c r="C396" s="213"/>
      <c r="D396" s="213"/>
      <c r="E396" s="213"/>
      <c r="F396" s="213"/>
      <c r="G396" s="213"/>
      <c r="BU396" s="115">
        <v>50</v>
      </c>
      <c r="BV396" s="115" t="s">
        <v>87</v>
      </c>
    </row>
    <row r="397" spans="2:74">
      <c r="B397" s="213"/>
      <c r="C397" s="213"/>
      <c r="D397" s="213"/>
      <c r="E397" s="213"/>
      <c r="F397" s="213"/>
      <c r="G397" s="213"/>
      <c r="BU397" s="115">
        <v>51</v>
      </c>
      <c r="BV397" s="115" t="s">
        <v>87</v>
      </c>
    </row>
    <row r="398" spans="2:74">
      <c r="B398" s="213"/>
      <c r="C398" s="213"/>
      <c r="D398" s="213"/>
      <c r="E398" s="213"/>
      <c r="F398" s="213"/>
      <c r="G398" s="213"/>
      <c r="BU398" s="115">
        <v>52</v>
      </c>
      <c r="BV398" s="115" t="s">
        <v>87</v>
      </c>
    </row>
    <row r="399" spans="2:74">
      <c r="B399" s="213"/>
      <c r="C399" s="213"/>
      <c r="D399" s="213"/>
      <c r="E399" s="213"/>
      <c r="F399" s="213"/>
      <c r="G399" s="213"/>
      <c r="BU399" s="115">
        <v>53</v>
      </c>
      <c r="BV399" s="115" t="s">
        <v>87</v>
      </c>
    </row>
    <row r="400" spans="2:74">
      <c r="B400" s="213"/>
      <c r="C400" s="213"/>
      <c r="D400" s="213"/>
      <c r="E400" s="213"/>
      <c r="F400" s="213"/>
      <c r="G400" s="213"/>
      <c r="BU400" s="115">
        <v>54</v>
      </c>
      <c r="BV400" s="115" t="s">
        <v>87</v>
      </c>
    </row>
    <row r="401" spans="2:74">
      <c r="B401" s="213"/>
      <c r="C401" s="213"/>
      <c r="D401" s="213"/>
      <c r="E401" s="213"/>
      <c r="F401" s="213"/>
      <c r="G401" s="213"/>
      <c r="BU401" s="115">
        <v>55</v>
      </c>
      <c r="BV401" s="115" t="s">
        <v>87</v>
      </c>
    </row>
    <row r="402" spans="2:74">
      <c r="B402" s="213"/>
      <c r="C402" s="213"/>
      <c r="D402" s="213"/>
      <c r="E402" s="213"/>
      <c r="F402" s="213"/>
      <c r="G402" s="213"/>
      <c r="BU402" s="115">
        <v>56</v>
      </c>
      <c r="BV402" s="115" t="s">
        <v>87</v>
      </c>
    </row>
    <row r="403" spans="2:74">
      <c r="B403" s="213"/>
      <c r="C403" s="213"/>
      <c r="D403" s="213"/>
      <c r="E403" s="213"/>
      <c r="F403" s="213"/>
      <c r="G403" s="213"/>
      <c r="BU403" s="115">
        <v>57</v>
      </c>
      <c r="BV403" s="115" t="s">
        <v>87</v>
      </c>
    </row>
    <row r="404" spans="2:74">
      <c r="B404" s="213"/>
      <c r="C404" s="213"/>
      <c r="D404" s="213"/>
      <c r="E404" s="213"/>
      <c r="F404" s="213"/>
      <c r="G404" s="213"/>
      <c r="BU404" s="115">
        <v>58</v>
      </c>
      <c r="BV404" s="115" t="s">
        <v>87</v>
      </c>
    </row>
    <row r="405" spans="2:74">
      <c r="B405" s="213"/>
      <c r="C405" s="213"/>
      <c r="D405" s="213"/>
      <c r="E405" s="213"/>
      <c r="F405" s="213"/>
      <c r="G405" s="213"/>
      <c r="BU405" s="115">
        <v>59</v>
      </c>
      <c r="BV405" s="115" t="s">
        <v>87</v>
      </c>
    </row>
    <row r="406" spans="2:74">
      <c r="B406" s="213"/>
      <c r="C406" s="213"/>
      <c r="D406" s="213"/>
      <c r="E406" s="213"/>
      <c r="F406" s="213"/>
      <c r="G406" s="213"/>
      <c r="BU406" s="115">
        <v>60</v>
      </c>
      <c r="BV406" s="115" t="s">
        <v>87</v>
      </c>
    </row>
    <row r="407" spans="2:74">
      <c r="B407" s="213"/>
      <c r="C407" s="213"/>
      <c r="D407" s="213"/>
      <c r="E407" s="213"/>
      <c r="F407" s="213"/>
      <c r="G407" s="213"/>
      <c r="BU407" s="115">
        <v>61</v>
      </c>
      <c r="BV407" s="115" t="s">
        <v>87</v>
      </c>
    </row>
    <row r="408" spans="2:74">
      <c r="B408" s="213"/>
      <c r="C408" s="213"/>
      <c r="D408" s="213"/>
      <c r="E408" s="213"/>
      <c r="F408" s="213"/>
      <c r="G408" s="213"/>
      <c r="BU408" s="115">
        <v>62</v>
      </c>
      <c r="BV408" s="115" t="s">
        <v>87</v>
      </c>
    </row>
    <row r="409" spans="2:74">
      <c r="B409" s="213"/>
      <c r="C409" s="213"/>
      <c r="D409" s="213"/>
      <c r="E409" s="213"/>
      <c r="F409" s="213"/>
      <c r="G409" s="213"/>
      <c r="BU409" s="115">
        <v>63</v>
      </c>
      <c r="BV409" s="115" t="s">
        <v>87</v>
      </c>
    </row>
    <row r="410" spans="2:74">
      <c r="B410" s="213"/>
      <c r="C410" s="213"/>
      <c r="D410" s="213"/>
      <c r="E410" s="213"/>
      <c r="F410" s="213"/>
      <c r="G410" s="213"/>
      <c r="BU410" s="115">
        <v>64</v>
      </c>
      <c r="BV410" s="115" t="s">
        <v>87</v>
      </c>
    </row>
    <row r="411" spans="2:74">
      <c r="B411" s="213"/>
      <c r="C411" s="213"/>
      <c r="D411" s="213"/>
      <c r="E411" s="213"/>
      <c r="F411" s="213"/>
      <c r="G411" s="213"/>
      <c r="BU411" s="115">
        <v>65</v>
      </c>
      <c r="BV411" s="115" t="s">
        <v>88</v>
      </c>
    </row>
    <row r="412" spans="2:74">
      <c r="B412" s="213"/>
      <c r="C412" s="213"/>
      <c r="D412" s="213"/>
      <c r="E412" s="213"/>
      <c r="F412" s="213"/>
      <c r="G412" s="213"/>
      <c r="BU412" s="115">
        <v>66</v>
      </c>
      <c r="BV412" s="115" t="s">
        <v>88</v>
      </c>
    </row>
    <row r="413" spans="2:74">
      <c r="B413" s="213"/>
      <c r="C413" s="213"/>
      <c r="D413" s="213"/>
      <c r="E413" s="213"/>
      <c r="F413" s="213"/>
      <c r="G413" s="213"/>
      <c r="BU413" s="115">
        <v>67</v>
      </c>
      <c r="BV413" s="115" t="s">
        <v>88</v>
      </c>
    </row>
    <row r="414" spans="2:74">
      <c r="B414" s="213"/>
      <c r="C414" s="213"/>
      <c r="D414" s="213"/>
      <c r="E414" s="213"/>
      <c r="F414" s="213"/>
      <c r="G414" s="213"/>
      <c r="BU414" s="115">
        <v>68</v>
      </c>
      <c r="BV414" s="115" t="s">
        <v>88</v>
      </c>
    </row>
    <row r="415" spans="2:74">
      <c r="B415" s="213"/>
      <c r="C415" s="213"/>
      <c r="D415" s="213"/>
      <c r="E415" s="213"/>
      <c r="F415" s="213"/>
      <c r="G415" s="213"/>
      <c r="BU415" s="115">
        <v>69</v>
      </c>
      <c r="BV415" s="115" t="s">
        <v>88</v>
      </c>
    </row>
    <row r="416" spans="2:74">
      <c r="B416" s="213"/>
      <c r="C416" s="213"/>
      <c r="D416" s="213"/>
      <c r="E416" s="213"/>
      <c r="F416" s="213"/>
      <c r="G416" s="213"/>
      <c r="BU416" s="115">
        <v>70</v>
      </c>
      <c r="BV416" s="115" t="s">
        <v>88</v>
      </c>
    </row>
    <row r="417" spans="2:74">
      <c r="B417" s="213"/>
      <c r="C417" s="213"/>
      <c r="D417" s="213"/>
      <c r="E417" s="213"/>
      <c r="F417" s="213"/>
      <c r="G417" s="213"/>
      <c r="BU417" s="115">
        <v>71</v>
      </c>
      <c r="BV417" s="115" t="s">
        <v>88</v>
      </c>
    </row>
    <row r="418" spans="2:74">
      <c r="B418" s="213"/>
      <c r="C418" s="213"/>
      <c r="D418" s="213"/>
      <c r="E418" s="213"/>
      <c r="F418" s="213"/>
      <c r="G418" s="213"/>
      <c r="BU418" s="115">
        <v>72</v>
      </c>
      <c r="BV418" s="115" t="s">
        <v>88</v>
      </c>
    </row>
    <row r="419" spans="2:74">
      <c r="B419" s="213"/>
      <c r="C419" s="213"/>
      <c r="D419" s="213"/>
      <c r="E419" s="213"/>
      <c r="F419" s="213"/>
      <c r="G419" s="213"/>
      <c r="BU419" s="115">
        <v>73</v>
      </c>
      <c r="BV419" s="115" t="s">
        <v>88</v>
      </c>
    </row>
    <row r="420" spans="2:74">
      <c r="B420" s="213"/>
      <c r="C420" s="213"/>
      <c r="D420" s="213"/>
      <c r="E420" s="213"/>
      <c r="F420" s="213"/>
      <c r="G420" s="213"/>
      <c r="BU420" s="115">
        <v>74</v>
      </c>
      <c r="BV420" s="115" t="s">
        <v>88</v>
      </c>
    </row>
    <row r="421" spans="2:74">
      <c r="B421" s="213"/>
      <c r="C421" s="213"/>
      <c r="D421" s="213"/>
      <c r="E421" s="213"/>
      <c r="F421" s="213"/>
      <c r="G421" s="213"/>
      <c r="BU421" s="115">
        <v>75</v>
      </c>
      <c r="BV421" s="115" t="s">
        <v>88</v>
      </c>
    </row>
    <row r="422" spans="2:74">
      <c r="B422" s="213"/>
      <c r="C422" s="213"/>
      <c r="D422" s="213"/>
      <c r="E422" s="213"/>
      <c r="F422" s="213"/>
      <c r="G422" s="213"/>
      <c r="BU422" s="115">
        <v>76</v>
      </c>
      <c r="BV422" s="115" t="s">
        <v>88</v>
      </c>
    </row>
    <row r="423" spans="2:74">
      <c r="B423" s="213"/>
      <c r="C423" s="213"/>
      <c r="D423" s="213"/>
      <c r="E423" s="213"/>
      <c r="F423" s="213"/>
      <c r="G423" s="213"/>
      <c r="BU423" s="115">
        <v>77</v>
      </c>
      <c r="BV423" s="115" t="s">
        <v>88</v>
      </c>
    </row>
    <row r="424" spans="2:74">
      <c r="B424" s="213"/>
      <c r="C424" s="213"/>
      <c r="D424" s="213"/>
      <c r="E424" s="213"/>
      <c r="F424" s="213"/>
      <c r="G424" s="213"/>
      <c r="BU424" s="115">
        <v>78</v>
      </c>
      <c r="BV424" s="115" t="s">
        <v>88</v>
      </c>
    </row>
    <row r="425" spans="2:74">
      <c r="B425" s="213"/>
      <c r="C425" s="213"/>
      <c r="D425" s="213"/>
      <c r="E425" s="213"/>
      <c r="F425" s="213"/>
      <c r="G425" s="213"/>
      <c r="BU425" s="115">
        <v>79</v>
      </c>
      <c r="BV425" s="115" t="s">
        <v>88</v>
      </c>
    </row>
    <row r="426" spans="2:74">
      <c r="B426" s="213"/>
      <c r="C426" s="213"/>
      <c r="D426" s="213"/>
      <c r="E426" s="213"/>
      <c r="F426" s="213"/>
      <c r="G426" s="213"/>
      <c r="BU426" s="115">
        <v>80</v>
      </c>
      <c r="BV426" s="115" t="s">
        <v>88</v>
      </c>
    </row>
    <row r="427" spans="2:74">
      <c r="B427" s="213"/>
      <c r="C427" s="213"/>
      <c r="D427" s="213"/>
      <c r="E427" s="213"/>
      <c r="F427" s="213"/>
      <c r="G427" s="213"/>
      <c r="BU427" s="115">
        <v>81</v>
      </c>
      <c r="BV427" s="115" t="s">
        <v>88</v>
      </c>
    </row>
    <row r="428" spans="2:74">
      <c r="B428" s="213"/>
      <c r="C428" s="213"/>
      <c r="D428" s="213"/>
      <c r="E428" s="213"/>
      <c r="F428" s="213"/>
      <c r="G428" s="213"/>
      <c r="BU428" s="115">
        <v>82</v>
      </c>
      <c r="BV428" s="115" t="s">
        <v>88</v>
      </c>
    </row>
    <row r="429" spans="2:74">
      <c r="B429" s="213"/>
      <c r="C429" s="213"/>
      <c r="D429" s="213"/>
      <c r="E429" s="213"/>
      <c r="F429" s="213"/>
      <c r="G429" s="213"/>
      <c r="BU429" s="115">
        <v>83</v>
      </c>
      <c r="BV429" s="115" t="s">
        <v>88</v>
      </c>
    </row>
    <row r="430" spans="2:74">
      <c r="B430" s="213"/>
      <c r="C430" s="213"/>
      <c r="D430" s="213"/>
      <c r="E430" s="213"/>
      <c r="F430" s="213"/>
      <c r="G430" s="213"/>
      <c r="BU430" s="115">
        <v>84</v>
      </c>
      <c r="BV430" s="115" t="s">
        <v>88</v>
      </c>
    </row>
    <row r="431" spans="2:74">
      <c r="B431" s="213"/>
      <c r="C431" s="213"/>
      <c r="D431" s="213"/>
      <c r="E431" s="213"/>
      <c r="F431" s="213"/>
      <c r="G431" s="213"/>
      <c r="BU431" s="115">
        <v>85</v>
      </c>
      <c r="BV431" s="115" t="s">
        <v>88</v>
      </c>
    </row>
    <row r="432" spans="2:74">
      <c r="B432" s="213"/>
      <c r="C432" s="213"/>
      <c r="D432" s="213"/>
      <c r="E432" s="213"/>
      <c r="F432" s="213"/>
      <c r="G432" s="213"/>
      <c r="BU432" s="115">
        <v>86</v>
      </c>
      <c r="BV432" s="115" t="s">
        <v>88</v>
      </c>
    </row>
    <row r="433" spans="2:74">
      <c r="B433" s="213"/>
      <c r="C433" s="213"/>
      <c r="D433" s="213"/>
      <c r="E433" s="213"/>
      <c r="F433" s="213"/>
      <c r="G433" s="213"/>
      <c r="BU433" s="115">
        <v>87</v>
      </c>
      <c r="BV433" s="115" t="s">
        <v>88</v>
      </c>
    </row>
    <row r="434" spans="2:74">
      <c r="B434" s="213"/>
      <c r="C434" s="213"/>
      <c r="D434" s="213"/>
      <c r="E434" s="213"/>
      <c r="F434" s="213"/>
      <c r="G434" s="213"/>
      <c r="BU434" s="115">
        <v>88</v>
      </c>
      <c r="BV434" s="115" t="s">
        <v>88</v>
      </c>
    </row>
    <row r="435" spans="2:74">
      <c r="B435" s="213"/>
      <c r="C435" s="213"/>
      <c r="D435" s="213"/>
      <c r="E435" s="213"/>
      <c r="F435" s="213"/>
      <c r="G435" s="213"/>
      <c r="BU435" s="115">
        <v>89</v>
      </c>
      <c r="BV435" s="115" t="s">
        <v>88</v>
      </c>
    </row>
    <row r="436" spans="2:74">
      <c r="B436" s="213"/>
      <c r="C436" s="213"/>
      <c r="D436" s="213"/>
      <c r="E436" s="213"/>
      <c r="F436" s="213"/>
      <c r="G436" s="213"/>
      <c r="BU436" s="115">
        <v>90</v>
      </c>
      <c r="BV436" s="115" t="s">
        <v>88</v>
      </c>
    </row>
    <row r="437" spans="2:74">
      <c r="B437" s="213"/>
      <c r="C437" s="213"/>
      <c r="D437" s="213"/>
      <c r="E437" s="213"/>
      <c r="F437" s="213"/>
      <c r="G437" s="213"/>
      <c r="BU437" s="115">
        <v>91</v>
      </c>
      <c r="BV437" s="115" t="s">
        <v>89</v>
      </c>
    </row>
    <row r="438" spans="2:74">
      <c r="B438" s="213"/>
      <c r="C438" s="213"/>
      <c r="D438" s="213"/>
      <c r="E438" s="213"/>
      <c r="F438" s="213"/>
      <c r="G438" s="213"/>
      <c r="BU438" s="115">
        <v>92</v>
      </c>
      <c r="BV438" s="115" t="s">
        <v>89</v>
      </c>
    </row>
    <row r="439" spans="2:74">
      <c r="B439" s="213"/>
      <c r="C439" s="213"/>
      <c r="D439" s="213"/>
      <c r="E439" s="213"/>
      <c r="F439" s="213"/>
      <c r="G439" s="213"/>
      <c r="BU439" s="115">
        <v>93</v>
      </c>
      <c r="BV439" s="115" t="s">
        <v>89</v>
      </c>
    </row>
    <row r="440" spans="2:74">
      <c r="B440" s="213"/>
      <c r="C440" s="213"/>
      <c r="D440" s="213"/>
      <c r="E440" s="213"/>
      <c r="F440" s="213"/>
      <c r="G440" s="213"/>
      <c r="BU440" s="115">
        <v>94</v>
      </c>
      <c r="BV440" s="115" t="s">
        <v>89</v>
      </c>
    </row>
    <row r="441" spans="2:74">
      <c r="B441" s="213"/>
      <c r="C441" s="213"/>
      <c r="D441" s="213"/>
      <c r="E441" s="213"/>
      <c r="F441" s="213"/>
      <c r="G441" s="213"/>
      <c r="BU441" s="115">
        <v>95</v>
      </c>
      <c r="BV441" s="115" t="s">
        <v>89</v>
      </c>
    </row>
    <row r="442" spans="2:74">
      <c r="B442" s="213"/>
      <c r="C442" s="213"/>
      <c r="D442" s="213"/>
      <c r="E442" s="213"/>
      <c r="F442" s="213"/>
      <c r="G442" s="213"/>
      <c r="BU442" s="115">
        <v>96</v>
      </c>
      <c r="BV442" s="115" t="s">
        <v>89</v>
      </c>
    </row>
    <row r="443" spans="2:74">
      <c r="B443" s="213"/>
      <c r="C443" s="213"/>
      <c r="D443" s="213"/>
      <c r="E443" s="213"/>
      <c r="F443" s="213"/>
      <c r="G443" s="213"/>
      <c r="BU443" s="115">
        <v>97</v>
      </c>
      <c r="BV443" s="115" t="s">
        <v>89</v>
      </c>
    </row>
    <row r="444" spans="2:74">
      <c r="B444" s="213"/>
      <c r="C444" s="213"/>
      <c r="D444" s="213"/>
      <c r="E444" s="213"/>
      <c r="F444" s="213"/>
      <c r="G444" s="213"/>
      <c r="BU444" s="115">
        <v>98</v>
      </c>
      <c r="BV444" s="115" t="s">
        <v>89</v>
      </c>
    </row>
    <row r="445" spans="2:74">
      <c r="B445" s="213"/>
      <c r="C445" s="213"/>
      <c r="D445" s="213"/>
      <c r="E445" s="213"/>
      <c r="F445" s="213"/>
      <c r="G445" s="213"/>
      <c r="BU445" s="115">
        <v>99</v>
      </c>
      <c r="BV445" s="115" t="s">
        <v>89</v>
      </c>
    </row>
    <row r="446" spans="2:74">
      <c r="B446" s="213"/>
      <c r="C446" s="213"/>
      <c r="D446" s="213"/>
      <c r="E446" s="213"/>
      <c r="F446" s="213"/>
      <c r="G446" s="213"/>
      <c r="BU446" s="115">
        <v>100</v>
      </c>
      <c r="BV446" s="115" t="s">
        <v>89</v>
      </c>
    </row>
    <row r="447" spans="2:74">
      <c r="B447" s="213"/>
      <c r="C447" s="213"/>
      <c r="D447" s="213"/>
      <c r="E447" s="213"/>
      <c r="F447" s="213"/>
      <c r="G447" s="213"/>
    </row>
    <row r="448" spans="2:74">
      <c r="B448" s="213"/>
      <c r="C448" s="213"/>
      <c r="D448" s="213"/>
      <c r="E448" s="213"/>
      <c r="F448" s="213"/>
      <c r="G448" s="213"/>
    </row>
  </sheetData>
  <sheetProtection formatRows="0" sort="0" autoFilter="0" pivotTables="0"/>
  <dataConsolidate/>
  <mergeCells count="59">
    <mergeCell ref="E22:G24"/>
    <mergeCell ref="C16:C17"/>
    <mergeCell ref="B14:H14"/>
    <mergeCell ref="D4:F4"/>
    <mergeCell ref="D5:F5"/>
    <mergeCell ref="C15:G15"/>
    <mergeCell ref="H15:H17"/>
    <mergeCell ref="D6:L6"/>
    <mergeCell ref="F8:L8"/>
    <mergeCell ref="H10:L10"/>
    <mergeCell ref="J15:K17"/>
    <mergeCell ref="D16:E16"/>
    <mergeCell ref="F16:G16"/>
    <mergeCell ref="B13:J13"/>
    <mergeCell ref="H11:L11"/>
    <mergeCell ref="B15:B17"/>
    <mergeCell ref="P1:AW1"/>
    <mergeCell ref="BZ345:CA345"/>
    <mergeCell ref="J14:AJ14"/>
    <mergeCell ref="N15:N17"/>
    <mergeCell ref="L15:L17"/>
    <mergeCell ref="AK15:AK17"/>
    <mergeCell ref="BQ345:BR345"/>
    <mergeCell ref="BO345:BP345"/>
    <mergeCell ref="B1:O1"/>
    <mergeCell ref="AV15:AV17"/>
    <mergeCell ref="AG15:AG17"/>
    <mergeCell ref="AI15:AI17"/>
    <mergeCell ref="AE12:AL12"/>
    <mergeCell ref="H22:J24"/>
    <mergeCell ref="B22:D24"/>
    <mergeCell ref="P9:T9"/>
    <mergeCell ref="BP355:BR355"/>
    <mergeCell ref="BP354:BR354"/>
    <mergeCell ref="BO351:BR351"/>
    <mergeCell ref="BP352:BR352"/>
    <mergeCell ref="BP353:BR353"/>
    <mergeCell ref="AL15:AL17"/>
    <mergeCell ref="AJ15:AJ17"/>
    <mergeCell ref="AE15:AE17"/>
    <mergeCell ref="P15:P17"/>
    <mergeCell ref="Q15:W15"/>
    <mergeCell ref="Q16:R16"/>
    <mergeCell ref="AF15:AF17"/>
    <mergeCell ref="AH15:AH17"/>
    <mergeCell ref="AB16:AB17"/>
    <mergeCell ref="AC16:AC17"/>
    <mergeCell ref="AD16:AD17"/>
    <mergeCell ref="X15:AD15"/>
    <mergeCell ref="Z16:Z17"/>
    <mergeCell ref="X16:X17"/>
    <mergeCell ref="H9:L9"/>
    <mergeCell ref="AE11:AJ11"/>
    <mergeCell ref="Y16:Y17"/>
    <mergeCell ref="AA16:AA17"/>
    <mergeCell ref="P11:T11"/>
    <mergeCell ref="I15:I17"/>
    <mergeCell ref="M15:M17"/>
    <mergeCell ref="O15:O17"/>
  </mergeCells>
  <phoneticPr fontId="0" type="noConversion"/>
  <conditionalFormatting sqref="AN7:AN10 AN12 AK15:AK17 AV15:AV17 AK11">
    <cfRule type="cellIs" dxfId="31" priority="118" stopIfTrue="1" operator="between">
      <formula>31</formula>
      <formula>60</formula>
    </cfRule>
    <cfRule type="cellIs" dxfId="30" priority="119" stopIfTrue="1" operator="between">
      <formula>21</formula>
      <formula>30</formula>
    </cfRule>
    <cfRule type="cellIs" dxfId="29" priority="120" stopIfTrue="1" operator="between">
      <formula>11</formula>
      <formula>20</formula>
    </cfRule>
  </conditionalFormatting>
  <conditionalFormatting sqref="AN12 AN7:AN10">
    <cfRule type="cellIs" dxfId="28" priority="121" stopIfTrue="1" operator="between">
      <formula>16</formula>
      <formula>25</formula>
    </cfRule>
  </conditionalFormatting>
  <conditionalFormatting sqref="AN12 AN7:AN10">
    <cfRule type="cellIs" dxfId="27" priority="122" stopIfTrue="1" operator="between">
      <formula>3</formula>
      <formula>5.99</formula>
    </cfRule>
    <cfRule type="cellIs" dxfId="26" priority="123" stopIfTrue="1" operator="between">
      <formula>0</formula>
      <formula>2.99</formula>
    </cfRule>
    <cfRule type="cellIs" dxfId="25" priority="124" stopIfTrue="1" operator="between">
      <formula>6</formula>
      <formula>9.99</formula>
    </cfRule>
  </conditionalFormatting>
  <conditionalFormatting sqref="N22:O65403">
    <cfRule type="cellIs" dxfId="24" priority="132" stopIfTrue="1" operator="between">
      <formula>21</formula>
      <formula>30</formula>
    </cfRule>
  </conditionalFormatting>
  <conditionalFormatting sqref="J18:J21">
    <cfRule type="cellIs" dxfId="23" priority="67" stopIfTrue="1" operator="equal">
      <formula>"CASI SEGURO"</formula>
    </cfRule>
    <cfRule type="cellIs" dxfId="22" priority="68" stopIfTrue="1" operator="equal">
      <formula>"PROBABLE"</formula>
    </cfRule>
    <cfRule type="cellIs" dxfId="21" priority="69" stopIfTrue="1" operator="equal">
      <formula>"POSIBLE"</formula>
    </cfRule>
    <cfRule type="cellIs" dxfId="20" priority="70" stopIfTrue="1" operator="equal">
      <formula>"IMPROBABLE"</formula>
    </cfRule>
    <cfRule type="cellIs" dxfId="19" priority="71" stopIfTrue="1" operator="equal">
      <formula>"RARO"</formula>
    </cfRule>
  </conditionalFormatting>
  <conditionalFormatting sqref="L18:L21">
    <cfRule type="cellIs" dxfId="18" priority="62" stopIfTrue="1" operator="equal">
      <formula>"CATASTRÓFICO"</formula>
    </cfRule>
    <cfRule type="cellIs" dxfId="17" priority="63" stopIfTrue="1" operator="equal">
      <formula>"MAYOR"</formula>
    </cfRule>
    <cfRule type="cellIs" dxfId="16" priority="64" stopIfTrue="1" operator="equal">
      <formula>"MODERADO"</formula>
    </cfRule>
    <cfRule type="cellIs" dxfId="15" priority="65" stopIfTrue="1" operator="equal">
      <formula>"MENOR"</formula>
    </cfRule>
    <cfRule type="cellIs" dxfId="14" priority="66" stopIfTrue="1" operator="equal">
      <formula>"MÍNIMO"</formula>
    </cfRule>
  </conditionalFormatting>
  <conditionalFormatting sqref="Y18:AA21">
    <cfRule type="containsText" dxfId="13" priority="44" stopIfTrue="1" operator="containsText" text="Fuerte">
      <formula>NOT(ISERROR(SEARCH("Fuerte",Y18)))</formula>
    </cfRule>
    <cfRule type="containsText" dxfId="12" priority="45" stopIfTrue="1" operator="containsText" text="Moderado">
      <formula>NOT(ISERROR(SEARCH("Moderado",Y18)))</formula>
    </cfRule>
    <cfRule type="containsText" dxfId="11" priority="46" stopIfTrue="1" operator="containsText" text="Débil">
      <formula>NOT(ISERROR(SEARCH("Débil",Y18)))</formula>
    </cfRule>
  </conditionalFormatting>
  <conditionalFormatting sqref="O18:O21 AJ18:AJ21">
    <cfRule type="cellIs" dxfId="10" priority="57" stopIfTrue="1" operator="equal">
      <formula>"INACEPTABLE"</formula>
    </cfRule>
    <cfRule type="cellIs" dxfId="9" priority="58" stopIfTrue="1" operator="equal">
      <formula>"ALTO"</formula>
    </cfRule>
    <cfRule type="cellIs" dxfId="8" priority="59" stopIfTrue="1" operator="equal">
      <formula>"MODERADO"</formula>
    </cfRule>
    <cfRule type="cellIs" dxfId="7" priority="60" stopIfTrue="1" operator="equal">
      <formula>"TOLERABLE"</formula>
    </cfRule>
    <cfRule type="cellIs" dxfId="6" priority="61" stopIfTrue="1" operator="equal">
      <formula>"ACEPTABLE"</formula>
    </cfRule>
  </conditionalFormatting>
  <conditionalFormatting sqref="AL15:AL17">
    <cfRule type="cellIs" dxfId="5" priority="37" stopIfTrue="1" operator="between">
      <formula>31</formula>
      <formula>60</formula>
    </cfRule>
    <cfRule type="cellIs" dxfId="4" priority="38" stopIfTrue="1" operator="between">
      <formula>21</formula>
      <formula>30</formula>
    </cfRule>
    <cfRule type="cellIs" dxfId="3" priority="39" stopIfTrue="1" operator="between">
      <formula>11</formula>
      <formula>20</formula>
    </cfRule>
  </conditionalFormatting>
  <dataValidations count="16">
    <dataValidation type="list" allowBlank="1" showInputMessage="1" showErrorMessage="1" sqref="AF4:AH4 D4:F4" xr:uid="{00000000-0002-0000-0100-000004000000}">
      <formula1>$BN$350:$BN$370</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7:F17" xr:uid="{00000000-0002-0000-0100-000007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7" xr:uid="{00000000-0002-0000-0100-000008000000}"/>
    <dataValidation type="list" allowBlank="1" showInputMessage="1" showErrorMessage="1" sqref="F18" xr:uid="{00000000-0002-0000-0100-000009000000}">
      <formula1>$BM$346:$BM$350</formula1>
    </dataValidation>
    <dataValidation type="list" allowBlank="1" showInputMessage="1" showErrorMessage="1" sqref="H18:H21" xr:uid="{00000000-0002-0000-0100-000001000000}">
      <formula1>nivelorgriesgo</formula1>
    </dataValidation>
    <dataValidation type="list" allowBlank="1" showInputMessage="1" showErrorMessage="1" sqref="J18:J21" xr:uid="{00000000-0002-0000-0100-000002000000}">
      <formula1>$BO$346:$BO$350</formula1>
    </dataValidation>
    <dataValidation type="list" allowBlank="1" showInputMessage="1" showErrorMessage="1" sqref="L18:L21" xr:uid="{00000000-0002-0000-0100-000003000000}">
      <formula1>$BQ$346:$BQ$350</formula1>
    </dataValidation>
    <dataValidation type="list" allowBlank="1" showInputMessage="1" showErrorMessage="1" sqref="F19:F21" xr:uid="{00000000-0002-0000-0100-000006000000}">
      <formula1>$BM$346:$BM$353</formula1>
    </dataValidation>
    <dataValidation type="list" allowBlank="1" showInputMessage="1" showErrorMessage="1" sqref="D18:D21" xr:uid="{00000000-0002-0000-0100-00000A000000}">
      <formula1>$BL$346:$BL$350</formula1>
    </dataValidation>
    <dataValidation type="list" allowBlank="1" showInputMessage="1" showErrorMessage="1" sqref="T18:T21" xr:uid="{00000000-0002-0000-0100-00000B000000}">
      <formula1>"Prevenir,Detectar,No es un control"</formula1>
    </dataValidation>
    <dataValidation type="list" allowBlank="1" showInputMessage="1" showErrorMessage="1" sqref="U18:V21 Q18:S21" xr:uid="{00000000-0002-0000-0100-00000C000000}">
      <formula1>"SI, NO"</formula1>
    </dataValidation>
    <dataValidation type="list" allowBlank="1" showInputMessage="1" showErrorMessage="1" sqref="W18:W21" xr:uid="{00000000-0002-0000-0100-00000D000000}">
      <formula1>"Completa,Incompleta,No existe"</formula1>
    </dataValidation>
    <dataValidation type="list" allowBlank="1" showInputMessage="1" showErrorMessage="1" sqref="Z18:Z21" xr:uid="{00000000-0002-0000-0100-00000E000000}">
      <formula1>"Fuerte, Moderado, Débil"</formula1>
    </dataValidation>
    <dataValidation type="list" allowBlank="1" showInputMessage="1" showErrorMessage="1" sqref="AC18:AD21" xr:uid="{00000000-0002-0000-0100-00000F000000}">
      <formula1>"Directamente, Indirectamente, No disminuye"</formula1>
    </dataValidation>
    <dataValidation type="list" allowBlank="1" showInputMessage="1" showErrorMessage="1" sqref="I18:I21" xr:uid="{00000000-0002-0000-0100-000010000000}">
      <formula1>"Calidad, Buen Nombre y reputación, Seguridad digital, Ambientales"</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18:P23" xr:uid="{00000000-0002-0000-0100-000005000000}"/>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ignoredErrors>
    <ignoredError sqref="B18 B19 B20 B21 X1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54"/>
  <sheetViews>
    <sheetView workbookViewId="0">
      <selection activeCell="F36" sqref="F36"/>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278" t="s">
        <v>184</v>
      </c>
      <c r="B1" s="279"/>
      <c r="C1" s="279"/>
      <c r="D1" s="279"/>
      <c r="E1" s="279"/>
      <c r="F1" s="279"/>
      <c r="G1" s="279"/>
      <c r="H1" s="279"/>
      <c r="I1" s="279"/>
      <c r="J1" s="279"/>
    </row>
    <row r="2" spans="1:10">
      <c r="A2" s="279"/>
      <c r="B2" s="279"/>
      <c r="C2" s="279"/>
      <c r="D2" s="279"/>
      <c r="E2" s="279"/>
      <c r="F2" s="279"/>
      <c r="G2" s="279"/>
      <c r="H2" s="279"/>
      <c r="I2" s="279"/>
      <c r="J2" s="279"/>
    </row>
    <row r="3" spans="1:10">
      <c r="A3" s="279"/>
      <c r="B3" s="279"/>
      <c r="C3" s="279"/>
      <c r="D3" s="279"/>
      <c r="E3" s="279"/>
      <c r="F3" s="279"/>
      <c r="G3" s="279"/>
      <c r="H3" s="279"/>
      <c r="I3" s="279"/>
      <c r="J3" s="279"/>
    </row>
    <row r="4" spans="1:10">
      <c r="A4" s="279"/>
      <c r="B4" s="279"/>
      <c r="C4" s="279"/>
      <c r="D4" s="279"/>
      <c r="E4" s="279"/>
      <c r="F4" s="279"/>
      <c r="G4" s="279"/>
      <c r="H4" s="279"/>
      <c r="I4" s="279"/>
      <c r="J4" s="279"/>
    </row>
    <row r="5" spans="1:10">
      <c r="A5" s="2"/>
      <c r="B5" s="2"/>
      <c r="C5" s="2"/>
      <c r="D5" s="2"/>
      <c r="E5" s="2"/>
      <c r="F5" s="2"/>
      <c r="G5" s="2"/>
      <c r="H5" s="2"/>
      <c r="I5" s="2"/>
      <c r="J5" s="2"/>
    </row>
    <row r="6" spans="1:10">
      <c r="A6" s="2"/>
      <c r="B6" s="2"/>
      <c r="C6" s="2"/>
      <c r="D6" s="2"/>
      <c r="E6" s="2"/>
      <c r="F6" s="2"/>
      <c r="G6" s="2"/>
      <c r="H6" s="2"/>
      <c r="I6" s="2"/>
      <c r="J6" s="2"/>
    </row>
    <row r="7" spans="1:10">
      <c r="A7" s="2"/>
      <c r="B7" s="2"/>
      <c r="C7" s="2"/>
      <c r="D7" s="2"/>
      <c r="E7" s="2"/>
      <c r="F7" s="2"/>
      <c r="G7" s="2"/>
      <c r="H7" s="2"/>
      <c r="I7" s="2"/>
      <c r="J7" s="2"/>
    </row>
    <row r="8" spans="1:10">
      <c r="A8" s="2"/>
      <c r="B8" s="2"/>
      <c r="C8" s="39"/>
      <c r="D8" s="41"/>
      <c r="E8" s="42"/>
      <c r="F8" s="41"/>
      <c r="G8" s="42"/>
      <c r="H8" s="2"/>
      <c r="I8" s="2"/>
      <c r="J8" s="2"/>
    </row>
    <row r="9" spans="1:10" ht="61.5" customHeight="1">
      <c r="A9" s="2"/>
      <c r="B9" s="2"/>
      <c r="C9" s="40" t="s">
        <v>187</v>
      </c>
      <c r="D9" s="44" t="s">
        <v>190</v>
      </c>
      <c r="E9" s="43" t="s">
        <v>185</v>
      </c>
      <c r="F9" s="43" t="s">
        <v>55</v>
      </c>
      <c r="G9" s="44" t="s">
        <v>186</v>
      </c>
      <c r="H9" s="2"/>
      <c r="I9" s="2"/>
      <c r="J9" s="2"/>
    </row>
    <row r="10" spans="1:10" ht="19.5" customHeight="1">
      <c r="A10" s="2"/>
      <c r="B10" s="2"/>
      <c r="C10" s="16" t="s">
        <v>0</v>
      </c>
      <c r="D10" s="35"/>
      <c r="E10" s="35"/>
      <c r="F10" s="35"/>
      <c r="G10" s="35"/>
      <c r="H10" s="2"/>
      <c r="I10" s="2"/>
      <c r="J10" s="2"/>
    </row>
    <row r="11" spans="1:10" ht="19.5" customHeight="1">
      <c r="A11" s="2"/>
      <c r="B11" s="2"/>
      <c r="C11" s="16" t="s">
        <v>188</v>
      </c>
      <c r="D11" s="35"/>
      <c r="E11" s="35"/>
      <c r="F11" s="35"/>
      <c r="G11" s="35"/>
      <c r="H11" s="2"/>
      <c r="I11" s="2"/>
      <c r="J11" s="2"/>
    </row>
    <row r="12" spans="1:10" ht="19.5" customHeight="1">
      <c r="A12" s="2"/>
      <c r="B12" s="2"/>
      <c r="C12" s="16" t="s">
        <v>2</v>
      </c>
      <c r="D12" s="35"/>
      <c r="E12" s="35"/>
      <c r="F12" s="35"/>
      <c r="G12" s="35"/>
      <c r="H12" s="2"/>
      <c r="I12" s="2"/>
      <c r="J12" s="2"/>
    </row>
    <row r="13" spans="1:10" ht="19.5" customHeight="1">
      <c r="A13" s="2"/>
      <c r="B13" s="2"/>
      <c r="C13" s="16" t="s">
        <v>3</v>
      </c>
      <c r="D13" s="35"/>
      <c r="E13" s="35"/>
      <c r="F13" s="35"/>
      <c r="G13" s="35"/>
      <c r="H13" s="2"/>
      <c r="I13" s="2"/>
      <c r="J13" s="2"/>
    </row>
    <row r="14" spans="1:10" ht="19.5" customHeight="1">
      <c r="A14" s="2"/>
      <c r="B14" s="2"/>
      <c r="C14" s="16" t="s">
        <v>189</v>
      </c>
      <c r="D14" s="35"/>
      <c r="E14" s="35"/>
      <c r="F14" s="35"/>
      <c r="G14" s="35"/>
      <c r="H14" s="2"/>
      <c r="I14" s="2"/>
      <c r="J14" s="2"/>
    </row>
    <row r="15" spans="1:10">
      <c r="A15" s="2"/>
      <c r="B15" s="2"/>
      <c r="C15" s="2"/>
      <c r="D15" s="2"/>
      <c r="E15" s="2"/>
      <c r="F15" s="2"/>
      <c r="G15" s="2"/>
      <c r="H15" s="2"/>
      <c r="I15" s="2"/>
      <c r="J15" s="2"/>
    </row>
    <row r="16" spans="1:10">
      <c r="A16" s="2"/>
      <c r="B16" s="2"/>
      <c r="C16" s="2"/>
      <c r="D16" s="2"/>
      <c r="E16" s="2"/>
      <c r="F16" s="2"/>
      <c r="G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2"/>
      <c r="C27" s="2"/>
      <c r="D27" s="2"/>
      <c r="E27" s="2"/>
      <c r="F27" s="2"/>
      <c r="G27" s="2"/>
      <c r="H27" s="2"/>
      <c r="I27" s="2"/>
      <c r="J27" s="2"/>
    </row>
    <row r="28" spans="1:10">
      <c r="A28" s="2"/>
      <c r="B28" s="2"/>
      <c r="C28" s="2"/>
      <c r="D28" s="2"/>
      <c r="E28" s="2"/>
      <c r="F28" s="2"/>
      <c r="G28" s="2"/>
      <c r="H28" s="2"/>
      <c r="I28" s="2"/>
      <c r="J28" s="2"/>
    </row>
    <row r="29" spans="1:10">
      <c r="A29" s="2"/>
      <c r="B29" s="2"/>
      <c r="C29" s="2"/>
      <c r="D29" s="2"/>
      <c r="E29" s="2"/>
      <c r="F29" s="2"/>
      <c r="G29" s="2"/>
      <c r="H29" s="2"/>
      <c r="I29" s="2"/>
      <c r="J29" s="2"/>
    </row>
    <row r="30" spans="1:10">
      <c r="A30" s="2"/>
      <c r="B30" s="2"/>
      <c r="C30" s="2"/>
      <c r="D30" s="2"/>
      <c r="E30" s="2"/>
      <c r="F30" s="2"/>
      <c r="G30" s="2"/>
      <c r="H30" s="2"/>
      <c r="I30" s="2"/>
      <c r="J30" s="2"/>
    </row>
    <row r="31" spans="1:10">
      <c r="A31" s="2"/>
      <c r="B31" s="2"/>
      <c r="C31" s="2"/>
      <c r="D31" s="2"/>
      <c r="E31" s="2"/>
      <c r="F31" s="2"/>
      <c r="G31" s="2"/>
      <c r="H31" s="2"/>
      <c r="I31" s="2"/>
      <c r="J31" s="2"/>
    </row>
    <row r="32" spans="1:10">
      <c r="A32" s="2"/>
      <c r="B32" s="2"/>
      <c r="C32" s="2"/>
      <c r="D32" s="2"/>
      <c r="E32" s="2"/>
      <c r="F32" s="2"/>
      <c r="G32" s="2"/>
      <c r="H32" s="2"/>
      <c r="I32" s="2"/>
      <c r="J32" s="2"/>
    </row>
    <row r="33" spans="1:10">
      <c r="A33" s="2"/>
      <c r="B33" s="2"/>
      <c r="C33" s="2"/>
      <c r="D33" s="2"/>
      <c r="E33" s="2"/>
      <c r="F33" s="2"/>
      <c r="G33" s="2"/>
      <c r="H33" s="2"/>
      <c r="I33" s="2"/>
      <c r="J33" s="2"/>
    </row>
    <row r="34" spans="1:10">
      <c r="A34" s="2"/>
      <c r="B34" s="2"/>
      <c r="C34" s="2"/>
      <c r="D34" s="2"/>
      <c r="E34" s="2"/>
      <c r="F34" s="2"/>
      <c r="G34" s="2"/>
      <c r="H34" s="2"/>
      <c r="I34" s="2"/>
      <c r="J34" s="2"/>
    </row>
    <row r="35" spans="1:10">
      <c r="A35" s="2"/>
      <c r="B35" s="2"/>
      <c r="C35" s="2"/>
      <c r="D35" s="2"/>
      <c r="E35" s="2"/>
      <c r="F35" s="2"/>
      <c r="G35" s="2"/>
      <c r="H35" s="2"/>
      <c r="I35" s="2"/>
      <c r="J35" s="2"/>
    </row>
    <row r="36" spans="1:10">
      <c r="A36" s="2"/>
      <c r="B36" s="2"/>
      <c r="C36" s="2"/>
      <c r="D36" s="2"/>
      <c r="E36" s="2"/>
      <c r="F36" s="2"/>
      <c r="G36" s="2"/>
      <c r="H36" s="2"/>
      <c r="I36" s="2"/>
      <c r="J36" s="2"/>
    </row>
    <row r="37" spans="1:10">
      <c r="A37" s="2"/>
      <c r="B37" s="2"/>
      <c r="C37" s="2"/>
      <c r="D37" s="2"/>
      <c r="E37" s="2"/>
      <c r="F37" s="2"/>
      <c r="G37" s="2"/>
      <c r="H37" s="2"/>
      <c r="I37" s="2"/>
      <c r="J37" s="2"/>
    </row>
    <row r="38" spans="1:10">
      <c r="A38" s="2"/>
      <c r="B38" s="2"/>
      <c r="C38" s="2"/>
      <c r="D38" s="2"/>
      <c r="E38" s="2"/>
      <c r="F38" s="2"/>
      <c r="G38" s="2"/>
      <c r="H38" s="2"/>
      <c r="I38" s="2"/>
      <c r="J38" s="2"/>
    </row>
    <row r="39" spans="1:10">
      <c r="A39" s="2"/>
      <c r="B39" s="2"/>
      <c r="C39" s="2"/>
      <c r="D39" s="2"/>
      <c r="E39" s="2"/>
      <c r="F39" s="2"/>
      <c r="G39" s="2"/>
      <c r="H39" s="2"/>
      <c r="I39" s="2"/>
      <c r="J39" s="2"/>
    </row>
    <row r="40" spans="1:10">
      <c r="A40" s="2"/>
      <c r="B40" s="2"/>
      <c r="C40" s="2"/>
      <c r="D40" s="2"/>
      <c r="E40" s="2"/>
      <c r="F40" s="2"/>
      <c r="G40" s="2"/>
      <c r="H40" s="2"/>
      <c r="I40" s="2"/>
      <c r="J40" s="2"/>
    </row>
    <row r="41" spans="1:10">
      <c r="A41" s="2"/>
      <c r="B41" s="2"/>
      <c r="C41" s="2"/>
      <c r="D41" s="2"/>
      <c r="E41" s="2"/>
      <c r="F41" s="2"/>
      <c r="G41" s="2"/>
      <c r="H41" s="2"/>
      <c r="I41" s="2"/>
      <c r="J41" s="2"/>
    </row>
    <row r="42" spans="1:10">
      <c r="A42" s="2"/>
      <c r="B42" s="2"/>
      <c r="C42" s="2"/>
      <c r="D42" s="2"/>
      <c r="E42" s="2"/>
      <c r="F42" s="2"/>
      <c r="G42" s="2"/>
      <c r="H42" s="2"/>
      <c r="I42" s="2"/>
      <c r="J42" s="2"/>
    </row>
    <row r="43" spans="1:10">
      <c r="A43" s="2"/>
      <c r="B43" s="2"/>
      <c r="C43" s="2"/>
      <c r="D43" s="2"/>
      <c r="E43" s="2"/>
      <c r="F43" s="2"/>
      <c r="G43" s="2"/>
      <c r="H43" s="2"/>
      <c r="I43" s="2"/>
      <c r="J43" s="2"/>
    </row>
    <row r="44" spans="1:10">
      <c r="A44" s="2"/>
      <c r="B44" s="2"/>
      <c r="C44" s="2"/>
      <c r="D44" s="2"/>
      <c r="E44" s="2"/>
      <c r="F44" s="2"/>
      <c r="G44" s="2"/>
      <c r="H44" s="2"/>
      <c r="I44" s="2"/>
      <c r="J44" s="2"/>
    </row>
    <row r="45" spans="1:10">
      <c r="A45" s="2"/>
      <c r="B45" s="2"/>
      <c r="C45" s="2"/>
      <c r="D45" s="2"/>
      <c r="E45" s="2"/>
      <c r="F45" s="2"/>
      <c r="G45" s="2"/>
      <c r="H45" s="2"/>
      <c r="I45" s="2"/>
      <c r="J45" s="2"/>
    </row>
    <row r="46" spans="1:10">
      <c r="A46" s="2"/>
      <c r="B46" s="2"/>
      <c r="C46" s="2"/>
      <c r="D46" s="2"/>
      <c r="E46" s="2"/>
      <c r="F46" s="2"/>
      <c r="G46" s="2"/>
      <c r="H46" s="2"/>
      <c r="I46" s="2"/>
      <c r="J46" s="2"/>
    </row>
    <row r="47" spans="1:10">
      <c r="A47" s="2"/>
      <c r="B47" s="2"/>
      <c r="C47" s="2"/>
      <c r="D47" s="2"/>
      <c r="E47" s="2"/>
      <c r="F47" s="2"/>
      <c r="G47" s="2"/>
      <c r="H47" s="2"/>
      <c r="I47" s="2"/>
      <c r="J47" s="2"/>
    </row>
    <row r="48" spans="1:10">
      <c r="A48" s="2"/>
      <c r="B48" s="2"/>
      <c r="C48" s="2"/>
      <c r="D48" s="2"/>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c r="B51" s="2"/>
      <c r="C51" s="2"/>
      <c r="D51" s="2"/>
      <c r="E51" s="2"/>
      <c r="F51" s="2"/>
      <c r="G51" s="2"/>
      <c r="H51" s="2"/>
      <c r="I51" s="2"/>
      <c r="J51" s="2"/>
    </row>
    <row r="52" spans="1:10">
      <c r="A52" s="2"/>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sheetData>
  <mergeCells count="1">
    <mergeCell ref="A1:J4"/>
  </mergeCells>
  <phoneticPr fontId="11" type="noConversion"/>
  <pageMargins left="0.75" right="0.75" top="1" bottom="1" header="0" footer="0"/>
  <pageSetup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278" t="s">
        <v>94</v>
      </c>
      <c r="B1" s="278"/>
      <c r="C1" s="278"/>
      <c r="D1" s="278"/>
      <c r="E1" s="278"/>
      <c r="F1" s="278"/>
      <c r="G1" s="278"/>
      <c r="H1" s="278"/>
      <c r="I1" s="278"/>
      <c r="J1" s="278"/>
      <c r="K1" s="26"/>
      <c r="L1" s="26"/>
      <c r="M1" s="27"/>
      <c r="N1" s="27"/>
      <c r="O1" s="27"/>
      <c r="P1" s="27"/>
    </row>
    <row r="2" spans="1:16" ht="12.75" customHeight="1">
      <c r="A2" s="278"/>
      <c r="B2" s="278"/>
      <c r="C2" s="278"/>
      <c r="D2" s="278"/>
      <c r="E2" s="278"/>
      <c r="F2" s="278"/>
      <c r="G2" s="278"/>
      <c r="H2" s="278"/>
      <c r="I2" s="278"/>
      <c r="J2" s="278"/>
      <c r="K2" s="26"/>
      <c r="L2" s="26"/>
      <c r="M2" s="27"/>
      <c r="N2" s="27"/>
      <c r="O2" s="27"/>
      <c r="P2" s="27"/>
    </row>
    <row r="3" spans="1:16" ht="12.75" customHeight="1">
      <c r="A3" s="278"/>
      <c r="B3" s="278"/>
      <c r="C3" s="278"/>
      <c r="D3" s="278"/>
      <c r="E3" s="278"/>
      <c r="F3" s="278"/>
      <c r="G3" s="278"/>
      <c r="H3" s="278"/>
      <c r="I3" s="278"/>
      <c r="J3" s="278"/>
      <c r="K3" s="26"/>
      <c r="L3" s="26"/>
      <c r="M3" s="27"/>
      <c r="N3" s="27"/>
      <c r="O3" s="27"/>
      <c r="P3" s="27"/>
    </row>
    <row r="4" spans="1:16" ht="12.75" customHeight="1">
      <c r="A4" s="278"/>
      <c r="B4" s="278"/>
      <c r="C4" s="278"/>
      <c r="D4" s="278"/>
      <c r="E4" s="278"/>
      <c r="F4" s="278"/>
      <c r="G4" s="278"/>
      <c r="H4" s="278"/>
      <c r="I4" s="278"/>
      <c r="J4" s="278"/>
      <c r="K4" s="26"/>
      <c r="L4" s="26"/>
      <c r="M4" s="27"/>
      <c r="N4" s="27"/>
      <c r="O4" s="27"/>
      <c r="P4" s="27"/>
    </row>
    <row r="5" spans="1:16" ht="12.75" customHeight="1">
      <c r="A5" s="278"/>
      <c r="B5" s="278"/>
      <c r="C5" s="278"/>
      <c r="D5" s="278"/>
      <c r="E5" s="278"/>
      <c r="F5" s="278"/>
      <c r="G5" s="278"/>
      <c r="H5" s="278"/>
      <c r="I5" s="278"/>
      <c r="J5" s="278"/>
      <c r="K5" s="26"/>
      <c r="L5" s="26"/>
      <c r="M5" s="2"/>
      <c r="N5" s="2"/>
      <c r="O5" s="2"/>
      <c r="P5" s="2"/>
    </row>
    <row r="6" spans="1:16" ht="12.75" customHeight="1">
      <c r="A6" s="278"/>
      <c r="B6" s="278"/>
      <c r="C6" s="278"/>
      <c r="D6" s="278"/>
      <c r="E6" s="278"/>
      <c r="F6" s="278"/>
      <c r="G6" s="278"/>
      <c r="H6" s="278"/>
      <c r="I6" s="278"/>
      <c r="J6" s="278"/>
      <c r="K6" s="26"/>
      <c r="L6" s="26"/>
      <c r="M6" s="2"/>
      <c r="N6" s="2"/>
      <c r="O6" s="2"/>
      <c r="P6" s="2"/>
    </row>
    <row r="7" spans="1:16">
      <c r="A7" s="278"/>
      <c r="B7" s="278"/>
      <c r="C7" s="278"/>
      <c r="D7" s="278"/>
      <c r="E7" s="278"/>
      <c r="F7" s="278"/>
      <c r="G7" s="278"/>
      <c r="H7" s="278"/>
      <c r="I7" s="278"/>
      <c r="J7" s="278"/>
      <c r="K7" s="2"/>
      <c r="L7" s="2"/>
      <c r="M7" s="2"/>
      <c r="N7" s="2"/>
      <c r="O7" s="2"/>
      <c r="P7" s="2"/>
    </row>
    <row r="8" spans="1:16">
      <c r="A8" s="2"/>
      <c r="B8" s="2"/>
      <c r="C8" s="2"/>
      <c r="D8" s="2"/>
      <c r="E8" s="2"/>
      <c r="F8" s="2"/>
      <c r="G8" s="2"/>
      <c r="H8" s="2"/>
      <c r="I8" s="2"/>
      <c r="J8" s="2"/>
      <c r="K8" s="2"/>
      <c r="L8" s="2"/>
      <c r="M8" s="2"/>
      <c r="N8" s="2"/>
      <c r="O8" s="2"/>
      <c r="P8" s="2"/>
    </row>
    <row r="9" spans="1:16">
      <c r="A9" s="2"/>
      <c r="B9" s="2"/>
      <c r="C9" s="2"/>
      <c r="D9" s="2"/>
      <c r="E9" s="2"/>
      <c r="F9" s="2"/>
      <c r="G9" s="2"/>
      <c r="H9" s="2"/>
      <c r="I9" s="2"/>
      <c r="J9" s="2"/>
      <c r="K9" s="2"/>
      <c r="L9" s="2"/>
      <c r="M9" s="2"/>
      <c r="N9" s="2"/>
      <c r="O9" s="2"/>
      <c r="P9" s="2"/>
    </row>
    <row r="10" spans="1:16">
      <c r="A10" s="2"/>
      <c r="B10" s="292" t="s">
        <v>8</v>
      </c>
      <c r="C10" s="293"/>
      <c r="D10" s="293"/>
      <c r="E10" s="293"/>
      <c r="F10" s="293"/>
      <c r="G10" s="293"/>
      <c r="H10" s="293"/>
      <c r="I10" s="294"/>
      <c r="J10" s="2"/>
      <c r="K10" s="2"/>
      <c r="L10" s="2"/>
      <c r="M10" s="2"/>
      <c r="N10" s="2"/>
      <c r="O10" s="2"/>
      <c r="P10" s="2"/>
    </row>
    <row r="11" spans="1:16">
      <c r="A11" s="2"/>
      <c r="B11" s="295"/>
      <c r="C11" s="296"/>
      <c r="D11" s="296"/>
      <c r="E11" s="296"/>
      <c r="F11" s="296"/>
      <c r="G11" s="296"/>
      <c r="H11" s="296"/>
      <c r="I11" s="297"/>
      <c r="J11" s="2"/>
      <c r="K11" s="2"/>
      <c r="L11" s="2"/>
      <c r="M11" s="2"/>
      <c r="N11" s="2"/>
      <c r="O11" s="2"/>
      <c r="P11" s="2"/>
    </row>
    <row r="12" spans="1:16">
      <c r="A12" s="2"/>
      <c r="B12" s="287"/>
      <c r="C12" s="287"/>
      <c r="D12" s="287"/>
      <c r="E12" s="287"/>
      <c r="F12" s="287"/>
      <c r="G12" s="287"/>
      <c r="H12" s="287"/>
      <c r="I12" s="287"/>
      <c r="J12" s="2"/>
      <c r="K12" s="2"/>
      <c r="L12" s="2"/>
      <c r="M12" s="2"/>
      <c r="N12" s="2"/>
      <c r="O12" s="2"/>
      <c r="P12" s="2"/>
    </row>
    <row r="13" spans="1:16">
      <c r="A13" s="2"/>
      <c r="B13" s="287"/>
      <c r="C13" s="287"/>
      <c r="D13" s="287"/>
      <c r="E13" s="287"/>
      <c r="F13" s="287"/>
      <c r="G13" s="287"/>
      <c r="H13" s="287"/>
      <c r="I13" s="287"/>
      <c r="J13" s="2"/>
      <c r="K13" s="2"/>
      <c r="L13" s="2"/>
      <c r="M13" s="2"/>
      <c r="N13" s="2"/>
      <c r="O13" s="2"/>
      <c r="P13" s="2"/>
    </row>
    <row r="14" spans="1:16">
      <c r="A14" s="2"/>
      <c r="B14" s="287"/>
      <c r="C14" s="287"/>
      <c r="D14" s="288" t="s">
        <v>64</v>
      </c>
      <c r="E14" s="289"/>
      <c r="F14" s="288" t="s">
        <v>21</v>
      </c>
      <c r="G14" s="289"/>
      <c r="H14" s="288" t="s">
        <v>65</v>
      </c>
      <c r="I14" s="289"/>
      <c r="J14" s="2"/>
      <c r="K14" s="2"/>
      <c r="L14" s="2"/>
      <c r="M14" s="2"/>
      <c r="N14" s="2"/>
      <c r="O14" s="2"/>
      <c r="P14" s="2"/>
    </row>
    <row r="15" spans="1:16">
      <c r="A15" s="2"/>
      <c r="B15" s="287"/>
      <c r="C15" s="287"/>
      <c r="D15" s="290"/>
      <c r="E15" s="291"/>
      <c r="F15" s="290"/>
      <c r="G15" s="291"/>
      <c r="H15" s="290"/>
      <c r="I15" s="291"/>
      <c r="J15" s="2"/>
      <c r="K15" s="2"/>
      <c r="L15" s="2"/>
      <c r="M15" s="2"/>
      <c r="N15" s="2"/>
      <c r="O15" s="2"/>
      <c r="P15" s="2"/>
    </row>
    <row r="16" spans="1:16">
      <c r="A16" s="2"/>
      <c r="B16" s="281" t="s">
        <v>7</v>
      </c>
      <c r="C16" s="280" t="s">
        <v>62</v>
      </c>
      <c r="D16" s="286" t="e">
        <f>E49</f>
        <v>#REF!</v>
      </c>
      <c r="E16" s="286"/>
      <c r="F16" s="286" t="e">
        <f>F49</f>
        <v>#REF!</v>
      </c>
      <c r="G16" s="286"/>
      <c r="H16" s="284" t="e">
        <f>G49</f>
        <v>#REF!</v>
      </c>
      <c r="I16" s="284"/>
      <c r="J16" s="2"/>
      <c r="K16" s="2"/>
      <c r="L16" s="2"/>
      <c r="M16" s="2"/>
      <c r="N16" s="2"/>
      <c r="O16" s="2"/>
      <c r="P16" s="2"/>
    </row>
    <row r="17" spans="1:16">
      <c r="A17" s="2"/>
      <c r="B17" s="282"/>
      <c r="C17" s="280"/>
      <c r="D17" s="286"/>
      <c r="E17" s="286"/>
      <c r="F17" s="286"/>
      <c r="G17" s="286"/>
      <c r="H17" s="284"/>
      <c r="I17" s="284"/>
      <c r="J17" s="2"/>
      <c r="K17" s="2"/>
      <c r="L17" s="2"/>
      <c r="M17" s="2"/>
      <c r="N17" s="2"/>
      <c r="O17" s="2"/>
      <c r="P17" s="2"/>
    </row>
    <row r="18" spans="1:16">
      <c r="A18" s="2"/>
      <c r="B18" s="282"/>
      <c r="C18" s="280"/>
      <c r="D18" s="286"/>
      <c r="E18" s="286"/>
      <c r="F18" s="286"/>
      <c r="G18" s="286"/>
      <c r="H18" s="284"/>
      <c r="I18" s="284"/>
      <c r="J18" s="2"/>
      <c r="K18" s="2"/>
      <c r="L18" s="2"/>
      <c r="M18" s="2"/>
      <c r="N18" s="2"/>
      <c r="O18" s="2"/>
      <c r="P18" s="2"/>
    </row>
    <row r="19" spans="1:16">
      <c r="A19" s="2"/>
      <c r="B19" s="282"/>
      <c r="C19" s="280"/>
      <c r="D19" s="286"/>
      <c r="E19" s="286"/>
      <c r="F19" s="286"/>
      <c r="G19" s="286"/>
      <c r="H19" s="284"/>
      <c r="I19" s="284"/>
      <c r="J19" s="2"/>
      <c r="K19" s="2"/>
      <c r="L19" s="2"/>
      <c r="M19" s="2"/>
      <c r="N19" s="2"/>
      <c r="O19" s="2"/>
      <c r="P19" s="2"/>
    </row>
    <row r="20" spans="1:16">
      <c r="A20" s="2"/>
      <c r="B20" s="282"/>
      <c r="C20" s="280"/>
      <c r="D20" s="286"/>
      <c r="E20" s="286"/>
      <c r="F20" s="286"/>
      <c r="G20" s="286"/>
      <c r="H20" s="284"/>
      <c r="I20" s="284"/>
      <c r="J20" s="2"/>
      <c r="K20" s="2"/>
      <c r="L20" s="2"/>
      <c r="M20" s="2"/>
      <c r="N20" s="2"/>
      <c r="O20" s="2"/>
      <c r="P20" s="2"/>
    </row>
    <row r="21" spans="1:16">
      <c r="A21" s="2"/>
      <c r="B21" s="282"/>
      <c r="C21" s="280" t="s">
        <v>63</v>
      </c>
      <c r="D21" s="286" t="e">
        <f>H49</f>
        <v>#REF!</v>
      </c>
      <c r="E21" s="286"/>
      <c r="F21" s="284" t="e">
        <f>I49</f>
        <v>#REF!</v>
      </c>
      <c r="G21" s="284"/>
      <c r="H21" s="285" t="e">
        <f>J49</f>
        <v>#REF!</v>
      </c>
      <c r="I21" s="285"/>
      <c r="J21" s="2"/>
      <c r="K21" s="2"/>
      <c r="L21" s="2"/>
      <c r="M21" s="2"/>
      <c r="N21" s="2"/>
      <c r="O21" s="2"/>
      <c r="P21" s="2"/>
    </row>
    <row r="22" spans="1:16">
      <c r="A22" s="2"/>
      <c r="B22" s="282"/>
      <c r="C22" s="280"/>
      <c r="D22" s="286"/>
      <c r="E22" s="286"/>
      <c r="F22" s="284"/>
      <c r="G22" s="284"/>
      <c r="H22" s="285"/>
      <c r="I22" s="285"/>
      <c r="J22" s="2"/>
      <c r="K22" s="2"/>
      <c r="L22" s="2"/>
      <c r="M22" s="2"/>
      <c r="N22" s="2"/>
      <c r="O22" s="2"/>
      <c r="P22" s="2"/>
    </row>
    <row r="23" spans="1:16">
      <c r="A23" s="2"/>
      <c r="B23" s="282"/>
      <c r="C23" s="280"/>
      <c r="D23" s="286"/>
      <c r="E23" s="286"/>
      <c r="F23" s="284"/>
      <c r="G23" s="284"/>
      <c r="H23" s="285"/>
      <c r="I23" s="285"/>
      <c r="J23" s="2"/>
      <c r="K23" s="2"/>
      <c r="L23" s="2"/>
      <c r="M23" s="2"/>
      <c r="N23" s="2"/>
      <c r="O23" s="2"/>
      <c r="P23" s="2"/>
    </row>
    <row r="24" spans="1:16">
      <c r="A24" s="2"/>
      <c r="B24" s="282"/>
      <c r="C24" s="280"/>
      <c r="D24" s="286"/>
      <c r="E24" s="286"/>
      <c r="F24" s="284"/>
      <c r="G24" s="284"/>
      <c r="H24" s="285"/>
      <c r="I24" s="285"/>
      <c r="J24" s="2"/>
      <c r="K24" s="2"/>
      <c r="L24" s="2"/>
      <c r="M24" s="2"/>
      <c r="N24" s="2"/>
      <c r="O24" s="2"/>
      <c r="P24" s="2"/>
    </row>
    <row r="25" spans="1:16">
      <c r="A25" s="2"/>
      <c r="B25" s="282"/>
      <c r="C25" s="280"/>
      <c r="D25" s="286"/>
      <c r="E25" s="286"/>
      <c r="F25" s="284"/>
      <c r="G25" s="284"/>
      <c r="H25" s="285"/>
      <c r="I25" s="285"/>
      <c r="J25" s="2"/>
      <c r="K25" s="2"/>
      <c r="L25" s="2"/>
      <c r="M25" s="2"/>
      <c r="N25" s="2"/>
      <c r="O25" s="2"/>
      <c r="P25" s="2"/>
    </row>
    <row r="26" spans="1:16">
      <c r="A26" s="2"/>
      <c r="B26" s="282"/>
      <c r="C26" s="280" t="s">
        <v>35</v>
      </c>
      <c r="D26" s="284" t="e">
        <f>K49</f>
        <v>#REF!</v>
      </c>
      <c r="E26" s="284"/>
      <c r="F26" s="285" t="e">
        <f>L49</f>
        <v>#REF!</v>
      </c>
      <c r="G26" s="285"/>
      <c r="H26" s="285" t="e">
        <f>M49</f>
        <v>#REF!</v>
      </c>
      <c r="I26" s="285"/>
      <c r="J26" s="2"/>
      <c r="K26" s="2"/>
      <c r="L26" s="2"/>
      <c r="M26" s="2"/>
      <c r="N26" s="2"/>
      <c r="O26" s="2"/>
      <c r="P26" s="2"/>
    </row>
    <row r="27" spans="1:16">
      <c r="A27" s="2"/>
      <c r="B27" s="282"/>
      <c r="C27" s="280"/>
      <c r="D27" s="284"/>
      <c r="E27" s="284"/>
      <c r="F27" s="285"/>
      <c r="G27" s="285"/>
      <c r="H27" s="285"/>
      <c r="I27" s="285"/>
      <c r="J27" s="2"/>
      <c r="K27" s="2"/>
      <c r="L27" s="2"/>
      <c r="M27" s="2"/>
      <c r="N27" s="2"/>
      <c r="O27" s="2"/>
      <c r="P27" s="2"/>
    </row>
    <row r="28" spans="1:16">
      <c r="A28" s="2"/>
      <c r="B28" s="282"/>
      <c r="C28" s="280"/>
      <c r="D28" s="284"/>
      <c r="E28" s="284"/>
      <c r="F28" s="285"/>
      <c r="G28" s="285"/>
      <c r="H28" s="285"/>
      <c r="I28" s="285"/>
      <c r="J28" s="2"/>
      <c r="K28" s="2"/>
      <c r="L28" s="2"/>
      <c r="M28" s="2"/>
      <c r="N28" s="2"/>
      <c r="O28" s="2"/>
      <c r="P28" s="2"/>
    </row>
    <row r="29" spans="1:16">
      <c r="A29" s="2"/>
      <c r="B29" s="282"/>
      <c r="C29" s="280"/>
      <c r="D29" s="284"/>
      <c r="E29" s="284"/>
      <c r="F29" s="285"/>
      <c r="G29" s="285"/>
      <c r="H29" s="285"/>
      <c r="I29" s="285"/>
      <c r="J29" s="2"/>
      <c r="K29" s="2"/>
      <c r="L29" s="2"/>
      <c r="M29" s="2"/>
      <c r="N29" s="2"/>
      <c r="O29" s="2"/>
      <c r="P29" s="2"/>
    </row>
    <row r="30" spans="1:16">
      <c r="A30" s="2"/>
      <c r="B30" s="283"/>
      <c r="C30" s="280"/>
      <c r="D30" s="284"/>
      <c r="E30" s="284"/>
      <c r="F30" s="285"/>
      <c r="G30" s="285"/>
      <c r="H30" s="285"/>
      <c r="I30" s="285"/>
      <c r="J30" s="2"/>
      <c r="K30" s="2"/>
      <c r="L30" s="2"/>
      <c r="M30" s="2"/>
      <c r="N30" s="2"/>
      <c r="O30" s="2"/>
      <c r="P30" s="2"/>
    </row>
    <row r="31" spans="1:16">
      <c r="A31" s="2"/>
      <c r="B31" s="2"/>
      <c r="C31" s="2"/>
      <c r="D31" s="2"/>
      <c r="E31" s="2"/>
      <c r="F31" s="2"/>
      <c r="G31" s="2"/>
      <c r="H31" s="2"/>
      <c r="I31" s="2"/>
      <c r="J31" s="2"/>
      <c r="K31" s="2"/>
      <c r="L31" s="2"/>
      <c r="M31" s="2"/>
      <c r="N31" s="2"/>
      <c r="O31" s="2"/>
      <c r="P31" s="2"/>
    </row>
    <row r="32" spans="1:16">
      <c r="A32" s="2"/>
      <c r="B32" s="2"/>
      <c r="C32" s="2"/>
      <c r="D32" s="2"/>
      <c r="E32" s="2"/>
      <c r="F32" s="2"/>
      <c r="G32" s="2"/>
      <c r="H32" s="2"/>
      <c r="I32" s="2"/>
      <c r="J32" s="2"/>
      <c r="K32" s="2"/>
      <c r="L32" s="2"/>
      <c r="M32" s="2"/>
      <c r="N32" s="2"/>
      <c r="O32" s="2"/>
      <c r="P32" s="2"/>
    </row>
    <row r="33" spans="1:16">
      <c r="A33" s="2"/>
      <c r="B33" s="2"/>
      <c r="C33" s="2"/>
      <c r="D33" s="2"/>
      <c r="E33" s="2"/>
      <c r="F33" s="2"/>
      <c r="G33" s="2"/>
      <c r="H33" s="18"/>
      <c r="I33" s="21" t="s">
        <v>105</v>
      </c>
      <c r="J33" s="2"/>
      <c r="K33" s="2"/>
      <c r="L33" s="2"/>
      <c r="M33" s="2"/>
      <c r="N33" s="2"/>
      <c r="O33" s="2"/>
      <c r="P33" s="2"/>
    </row>
    <row r="34" spans="1:16">
      <c r="A34" s="2"/>
      <c r="B34" s="2"/>
      <c r="C34" s="2"/>
      <c r="D34" s="2"/>
      <c r="E34" s="2"/>
      <c r="F34" s="2"/>
      <c r="G34" s="2"/>
      <c r="H34" s="20"/>
      <c r="I34" s="21" t="s">
        <v>106</v>
      </c>
      <c r="J34" s="2"/>
      <c r="K34" s="2"/>
      <c r="L34" s="2"/>
      <c r="M34" s="2"/>
      <c r="N34" s="2"/>
      <c r="O34" s="2"/>
      <c r="P34" s="2"/>
    </row>
    <row r="35" spans="1:16">
      <c r="A35" s="2"/>
      <c r="B35" s="2"/>
      <c r="C35" s="2"/>
      <c r="D35" s="2"/>
      <c r="E35" s="2"/>
      <c r="F35" s="2"/>
      <c r="G35" s="2"/>
      <c r="H35" s="19"/>
      <c r="I35" s="21" t="s">
        <v>107</v>
      </c>
      <c r="J35" s="2"/>
      <c r="K35" s="2"/>
      <c r="L35" s="2"/>
      <c r="M35" s="2"/>
      <c r="N35" s="2"/>
      <c r="O35" s="2"/>
      <c r="P35" s="2"/>
    </row>
    <row r="36" spans="1:16">
      <c r="A36" s="2"/>
      <c r="B36" s="2"/>
      <c r="C36" s="2"/>
      <c r="D36" s="2"/>
      <c r="E36" s="2"/>
      <c r="F36" s="2"/>
      <c r="G36" s="2"/>
      <c r="H36" s="5"/>
      <c r="I36" s="21"/>
      <c r="J36" s="2"/>
      <c r="K36" s="2"/>
      <c r="L36" s="2"/>
      <c r="M36" s="2"/>
      <c r="N36" s="2"/>
      <c r="O36" s="2"/>
      <c r="P36" s="2"/>
    </row>
    <row r="37" spans="1:16">
      <c r="A37" s="2"/>
      <c r="B37" s="2"/>
      <c r="C37" s="2"/>
      <c r="D37" s="2"/>
      <c r="E37" s="2"/>
      <c r="F37" s="2"/>
      <c r="G37" s="2"/>
      <c r="H37" s="5"/>
      <c r="I37" s="21"/>
      <c r="J37" s="2"/>
      <c r="K37" s="2"/>
      <c r="L37" s="2"/>
      <c r="M37" s="2"/>
      <c r="N37" s="2"/>
      <c r="O37" s="2"/>
      <c r="P37" s="2"/>
    </row>
    <row r="38" spans="1:16" ht="25.5" hidden="1">
      <c r="A38" s="17"/>
      <c r="B38" s="17" t="s">
        <v>68</v>
      </c>
      <c r="C38" s="22" t="s">
        <v>96</v>
      </c>
      <c r="D38" s="22" t="s">
        <v>95</v>
      </c>
      <c r="E38" s="23" t="s">
        <v>108</v>
      </c>
      <c r="F38" s="23" t="s">
        <v>109</v>
      </c>
      <c r="G38" s="23" t="s">
        <v>110</v>
      </c>
      <c r="H38" s="23" t="s">
        <v>111</v>
      </c>
      <c r="I38" s="23" t="s">
        <v>112</v>
      </c>
      <c r="J38" s="23" t="s">
        <v>113</v>
      </c>
      <c r="K38" s="23" t="s">
        <v>114</v>
      </c>
      <c r="L38" s="23" t="s">
        <v>115</v>
      </c>
      <c r="M38" s="23" t="s">
        <v>116</v>
      </c>
      <c r="N38" s="24"/>
      <c r="O38" s="24"/>
      <c r="P38" s="2"/>
    </row>
    <row r="39" spans="1:16" hidden="1">
      <c r="A39" s="17"/>
      <c r="B39" s="17" t="str">
        <f>'PLE-PIN-F001'!B18</f>
        <v>R1</v>
      </c>
      <c r="C39" s="17">
        <f>'PLE-PIN-F001'!K18</f>
        <v>2</v>
      </c>
      <c r="D39" s="17">
        <f>'PLE-PIN-F001'!M18</f>
        <v>3</v>
      </c>
      <c r="E39" s="25" t="str">
        <f>IF(AND($C$39=1,$D$39=1),"R1","")</f>
        <v/>
      </c>
      <c r="F39" s="25" t="str">
        <f>IF(AND($C$39=1,$D$39=2),"R1","")</f>
        <v/>
      </c>
      <c r="G39" s="25" t="str">
        <f>IF(AND($C$39=1,$D$39=3),"R1","")</f>
        <v/>
      </c>
      <c r="H39" s="25" t="str">
        <f>IF(AND($C$39=2,$D$39=1),"R1","")</f>
        <v/>
      </c>
      <c r="I39" s="25" t="str">
        <f>IF(AND($C$39=2,$D$39=2),"R1","")</f>
        <v/>
      </c>
      <c r="J39" s="25" t="str">
        <f>IF(AND($C$39=2,$D$39=3),"R1","")</f>
        <v>R1</v>
      </c>
      <c r="K39" s="25" t="str">
        <f>IF(AND($C$39=3,$D$39=1),"R1","")</f>
        <v/>
      </c>
      <c r="L39" s="25" t="str">
        <f>IF(AND($C$39=3,$D$39=2),"R1","")</f>
        <v/>
      </c>
      <c r="M39" s="25" t="str">
        <f>IF(AND($C$39=3,$D$39=3),"R1","")</f>
        <v/>
      </c>
      <c r="N39" s="5"/>
      <c r="O39" s="5"/>
      <c r="P39" s="2"/>
    </row>
    <row r="40" spans="1:16" hidden="1">
      <c r="A40" s="17"/>
      <c r="B40" s="17" t="e">
        <f>'PLE-PIN-F001'!#REF!</f>
        <v>#REF!</v>
      </c>
      <c r="C40" s="17" t="e">
        <f>'PLE-PIN-F001'!#REF!</f>
        <v>#REF!</v>
      </c>
      <c r="D40" s="17" t="e">
        <f>'PLE-PIN-F001'!#REF!</f>
        <v>#REF!</v>
      </c>
      <c r="E40" s="25" t="e">
        <f>IF(AND($C$40=1,$D$40=1),"R2","")</f>
        <v>#REF!</v>
      </c>
      <c r="F40" s="25" t="e">
        <f>IF(AND($C$40=1,$D$40=2),"R2","")</f>
        <v>#REF!</v>
      </c>
      <c r="G40" s="25" t="e">
        <f>IF(AND($C$40=1,$D$40=3),"R2","")</f>
        <v>#REF!</v>
      </c>
      <c r="H40" s="25" t="e">
        <f>IF(AND($C$40=2,$D$40=1),"R2","")</f>
        <v>#REF!</v>
      </c>
      <c r="I40" s="25" t="e">
        <f>IF(AND($C$40=2,$D$40=2),"R2","")</f>
        <v>#REF!</v>
      </c>
      <c r="J40" s="25" t="e">
        <f>IF(AND($C$40=2,$D$40=3),"R2","")</f>
        <v>#REF!</v>
      </c>
      <c r="K40" s="25" t="e">
        <f>IF(AND($C$40=3,$D$40=1),"R2","")</f>
        <v>#REF!</v>
      </c>
      <c r="L40" s="25" t="e">
        <f>IF(AND($C$40=3,$D$40=2),"R2","")</f>
        <v>#REF!</v>
      </c>
      <c r="M40" s="25" t="e">
        <f>IF(AND($C$40=3,$D$40=3),"R2","")</f>
        <v>#REF!</v>
      </c>
      <c r="N40" s="5"/>
      <c r="O40" s="5"/>
      <c r="P40" s="2"/>
    </row>
    <row r="41" spans="1:16" hidden="1">
      <c r="A41" s="17"/>
      <c r="B41" s="17" t="str">
        <f>'PLE-PIN-F001'!B19</f>
        <v>R2</v>
      </c>
      <c r="C41" s="17">
        <f>'PLE-PIN-F001'!K19</f>
        <v>3</v>
      </c>
      <c r="D41" s="17">
        <f>'PLE-PIN-F001'!M19</f>
        <v>3</v>
      </c>
      <c r="E41" s="25" t="str">
        <f>IF(AND($C$41=1,$D$41=1),"R3","")</f>
        <v/>
      </c>
      <c r="F41" s="25" t="str">
        <f>IF(AND($C$41=1,$D$41=2),"R2","")</f>
        <v/>
      </c>
      <c r="G41" s="25" t="str">
        <f>IF(AND($C$41=1,$D$41=3),"R3","")</f>
        <v/>
      </c>
      <c r="H41" s="25" t="str">
        <f>IF(AND($C$41=2,$D$41=1),"R3","")</f>
        <v/>
      </c>
      <c r="I41" s="25" t="str">
        <f>IF(AND($C$41=2,$D$41=2),"R3","")</f>
        <v/>
      </c>
      <c r="J41" s="25" t="str">
        <f>IF(AND($C$41=2,$D$41=3),"R3","")</f>
        <v/>
      </c>
      <c r="K41" s="25" t="str">
        <f>IF(AND($C$41=3,$D$41=1),"R3","")</f>
        <v/>
      </c>
      <c r="L41" s="25" t="str">
        <f>IF(AND($C$41=3,$D$41=2),"R3","")</f>
        <v/>
      </c>
      <c r="M41" s="25" t="str">
        <f>IF(AND($C$41=3,$D$41=3),"R3","")</f>
        <v>R3</v>
      </c>
      <c r="N41" s="5"/>
      <c r="O41" s="5"/>
      <c r="P41" s="2"/>
    </row>
    <row r="42" spans="1:16" hidden="1">
      <c r="A42" s="17"/>
      <c r="B42" s="17" t="str">
        <f>'PLE-PIN-F001'!B20</f>
        <v>R3</v>
      </c>
      <c r="C42" s="17">
        <f>'PLE-PIN-F001'!K20</f>
        <v>3</v>
      </c>
      <c r="D42" s="17">
        <f>'PLE-PIN-F001'!M20</f>
        <v>3</v>
      </c>
      <c r="E42" s="25" t="str">
        <f>IF(AND($C$42=1,$D$42=1),"R4","")</f>
        <v/>
      </c>
      <c r="F42" s="25" t="str">
        <f>IF(AND($C$42=1,$D$42=2),"R4","")</f>
        <v/>
      </c>
      <c r="G42" s="25" t="str">
        <f>IF(AND($C$42=1,$D$42=3),"R4","")</f>
        <v/>
      </c>
      <c r="H42" s="25" t="str">
        <f>IF(AND($C$42=2,$D$42=1),"R4","")</f>
        <v/>
      </c>
      <c r="I42" s="25" t="str">
        <f>IF(AND($C$42=2,$D$42=2),"R4","")</f>
        <v/>
      </c>
      <c r="J42" s="25" t="str">
        <f>IF(AND($C$42=2,$D$42=3),"R4","")</f>
        <v/>
      </c>
      <c r="K42" s="25" t="str">
        <f>IF(AND($C$42=3,$D$42=1),"R4","")</f>
        <v/>
      </c>
      <c r="L42" s="25" t="str">
        <f>IF(AND($C$42=3,$D$42=2),"R4","")</f>
        <v/>
      </c>
      <c r="M42" s="25" t="str">
        <f>IF(AND($C$42=3,$D$42=3),"R4","")</f>
        <v>R4</v>
      </c>
      <c r="N42" s="5"/>
      <c r="O42" s="5"/>
      <c r="P42" s="2"/>
    </row>
    <row r="43" spans="1:16" hidden="1">
      <c r="A43" s="17"/>
      <c r="B43" s="17" t="str">
        <f>'PLE-PIN-F001'!B21</f>
        <v>R4</v>
      </c>
      <c r="C43" s="17">
        <f>'PLE-PIN-F001'!K21</f>
        <v>3</v>
      </c>
      <c r="D43" s="17">
        <f>'PLE-PIN-F001'!M21</f>
        <v>3</v>
      </c>
      <c r="E43" s="25" t="str">
        <f>IF(AND($C$43=1,$D$43=1),"R5","")</f>
        <v/>
      </c>
      <c r="F43" s="25" t="str">
        <f>IF(AND($C$43=1,$D$43=2),"R5","")</f>
        <v/>
      </c>
      <c r="G43" s="25" t="str">
        <f>IF(AND($C$43=1,$D$43=3),"R5","")</f>
        <v/>
      </c>
      <c r="H43" s="25" t="str">
        <f>IF(AND($C$43=2,$D$43=1),"R5","")</f>
        <v/>
      </c>
      <c r="I43" s="25" t="str">
        <f>IF(AND($C$43=2,$D$43=2),"R5","")</f>
        <v/>
      </c>
      <c r="J43" s="25" t="str">
        <f>IF(AND($C$43=2,$D$43=3),"R5","")</f>
        <v/>
      </c>
      <c r="K43" s="25" t="str">
        <f>IF(AND($C$43=3,$D$43=1),"R5","")</f>
        <v/>
      </c>
      <c r="L43" s="25" t="str">
        <f>IF(AND($C$43=3,$D$43=2),"R5","")</f>
        <v/>
      </c>
      <c r="M43" s="25" t="str">
        <f>IF(AND($C$43=3,$D$43=3),"R5","")</f>
        <v>R5</v>
      </c>
      <c r="N43" s="5"/>
      <c r="O43" s="5"/>
      <c r="P43" s="2"/>
    </row>
    <row r="44" spans="1:16" hidden="1">
      <c r="A44" s="17"/>
      <c r="B44" s="17" t="e">
        <f>'PLE-PIN-F001'!#REF!</f>
        <v>#REF!</v>
      </c>
      <c r="C44" s="17" t="e">
        <f>'PLE-PIN-F001'!#REF!</f>
        <v>#REF!</v>
      </c>
      <c r="D44" s="17" t="e">
        <f>'PLE-PIN-F001'!#REF!</f>
        <v>#REF!</v>
      </c>
      <c r="E44" s="25" t="e">
        <f>IF(AND($C$44=1,$D$44=1),"R6","")</f>
        <v>#REF!</v>
      </c>
      <c r="F44" s="25" t="e">
        <f>IF(AND($C$44=1,$D$44=2),"R6","")</f>
        <v>#REF!</v>
      </c>
      <c r="G44" s="25" t="e">
        <f>IF(AND($C$44=1,$D$44=3),"R6","")</f>
        <v>#REF!</v>
      </c>
      <c r="H44" s="25" t="e">
        <f>IF(AND($C$44=2,$D$44=1),"R6","")</f>
        <v>#REF!</v>
      </c>
      <c r="I44" s="25" t="e">
        <f>IF(AND($C$44=2,$D$44=2),"R6","")</f>
        <v>#REF!</v>
      </c>
      <c r="J44" s="25" t="e">
        <f>IF(AND($C$44=2,$D$44=3),"R6","")</f>
        <v>#REF!</v>
      </c>
      <c r="K44" s="25" t="e">
        <f>IF(AND($C$44=3,$D$44=1),"R6","")</f>
        <v>#REF!</v>
      </c>
      <c r="L44" s="25" t="e">
        <f>IF(AND($C$44=3,$D$44=2),"R6","")</f>
        <v>#REF!</v>
      </c>
      <c r="M44" s="25" t="e">
        <f>IF(AND($C$44=3,$D$44=3),"R6","")</f>
        <v>#REF!</v>
      </c>
      <c r="N44" s="5"/>
      <c r="O44" s="5"/>
      <c r="P44" s="2"/>
    </row>
    <row r="45" spans="1:16" hidden="1">
      <c r="A45" s="17"/>
      <c r="B45" s="17" t="e">
        <f>'PLE-PIN-F001'!#REF!</f>
        <v>#REF!</v>
      </c>
      <c r="C45" s="17" t="e">
        <f>'PLE-PIN-F001'!#REF!</f>
        <v>#REF!</v>
      </c>
      <c r="D45" s="17" t="e">
        <f>'PLE-PIN-F001'!#REF!</f>
        <v>#REF!</v>
      </c>
      <c r="E45" s="25" t="e">
        <f>IF(AND($C$45=1,$D$45=1),"R7","")</f>
        <v>#REF!</v>
      </c>
      <c r="F45" s="25" t="e">
        <f>IF(AND($C$45=1,$D$45=2),"R7","")</f>
        <v>#REF!</v>
      </c>
      <c r="G45" s="25" t="e">
        <f>IF(AND($C$45=1,$D$45=3),"R7","")</f>
        <v>#REF!</v>
      </c>
      <c r="H45" s="25" t="e">
        <f>IF(AND($C$45=2,$D$45=1),"R7","")</f>
        <v>#REF!</v>
      </c>
      <c r="I45" s="25" t="e">
        <f>IF(AND($C$45=2,$D$45=2),"R7","")</f>
        <v>#REF!</v>
      </c>
      <c r="J45" s="25" t="e">
        <f>IF(AND($C$45=2,$D$45=3),"R7","")</f>
        <v>#REF!</v>
      </c>
      <c r="K45" s="25" t="e">
        <f>IF(AND($C$45=3,$D$45=1),"R7","")</f>
        <v>#REF!</v>
      </c>
      <c r="L45" s="25" t="e">
        <f>IF(AND($C$45=3,$D$45=2),"R7","")</f>
        <v>#REF!</v>
      </c>
      <c r="M45" s="25" t="e">
        <f>IF(AND($C$45=3,$D$45=3),"R7","")</f>
        <v>#REF!</v>
      </c>
      <c r="N45" s="5"/>
      <c r="O45" s="5"/>
      <c r="P45" s="2"/>
    </row>
    <row r="46" spans="1:16" hidden="1">
      <c r="A46" s="17"/>
      <c r="B46" s="17" t="e">
        <f>'PLE-PIN-F001'!#REF!</f>
        <v>#REF!</v>
      </c>
      <c r="C46" s="17" t="e">
        <f>'PLE-PIN-F001'!#REF!</f>
        <v>#REF!</v>
      </c>
      <c r="D46" s="17" t="e">
        <f>'PLE-PIN-F001'!#REF!</f>
        <v>#REF!</v>
      </c>
      <c r="E46" s="25" t="e">
        <f>IF(AND($C$46=1,$D$46=1),"R8","")</f>
        <v>#REF!</v>
      </c>
      <c r="F46" s="25" t="e">
        <f>IF(AND($C$46=1,$D$46=2),"R8","")</f>
        <v>#REF!</v>
      </c>
      <c r="G46" s="25" t="e">
        <f>IF(AND($C$46=1,$D$46=3),"R8","")</f>
        <v>#REF!</v>
      </c>
      <c r="H46" s="25" t="e">
        <f>IF(AND($C$46=2,$D$46=1),"R8","")</f>
        <v>#REF!</v>
      </c>
      <c r="I46" s="25" t="e">
        <f>IF(AND($C$46=2,$D$46=2),"R8","")</f>
        <v>#REF!</v>
      </c>
      <c r="J46" s="25" t="e">
        <f>IF(AND($C$46=2,$D$46=3),"R8","")</f>
        <v>#REF!</v>
      </c>
      <c r="K46" s="25" t="e">
        <f>IF(AND($C$46=3,$D$46=1),"R8","")</f>
        <v>#REF!</v>
      </c>
      <c r="L46" s="25" t="e">
        <f>IF(AND($C$46=3,$D$46=2),"R8","")</f>
        <v>#REF!</v>
      </c>
      <c r="M46" s="25" t="e">
        <f>IF(AND($C$46=3,$D$46=3),"R8","")</f>
        <v>#REF!</v>
      </c>
      <c r="N46" s="5"/>
      <c r="O46" s="5"/>
      <c r="P46" s="2"/>
    </row>
    <row r="47" spans="1:16" hidden="1">
      <c r="A47" s="17"/>
      <c r="B47" s="17" t="e">
        <f>'PLE-PIN-F001'!#REF!</f>
        <v>#REF!</v>
      </c>
      <c r="C47" s="17" t="e">
        <f>'PLE-PIN-F001'!#REF!</f>
        <v>#REF!</v>
      </c>
      <c r="D47" s="17" t="e">
        <f>'PLE-PIN-F001'!#REF!</f>
        <v>#REF!</v>
      </c>
      <c r="E47" s="25" t="e">
        <f>IF(AND($C$47=1,$D$47=1),"R9","")</f>
        <v>#REF!</v>
      </c>
      <c r="F47" s="25" t="e">
        <f>IF(AND($C$47=1,$D$47=2),"R9","")</f>
        <v>#REF!</v>
      </c>
      <c r="G47" s="25" t="e">
        <f>IF(AND($C$47=1,$D$47=3),"R9","")</f>
        <v>#REF!</v>
      </c>
      <c r="H47" s="25" t="e">
        <f>IF(AND($C$47=2,$D$47=1),"R9","")</f>
        <v>#REF!</v>
      </c>
      <c r="I47" s="25" t="e">
        <f>IF(AND($C$47=2,$D$47=2),"R9","")</f>
        <v>#REF!</v>
      </c>
      <c r="J47" s="25" t="e">
        <f>IF(AND($C$47=2,$D$47=3),"R9","")</f>
        <v>#REF!</v>
      </c>
      <c r="K47" s="25" t="e">
        <f>IF(AND($C$47=3,$D$47=1),"R9","")</f>
        <v>#REF!</v>
      </c>
      <c r="L47" s="25" t="e">
        <f>IF(AND($C$47=3,$D$47=2),"R9","")</f>
        <v>#REF!</v>
      </c>
      <c r="M47" s="25" t="e">
        <f>IF(AND($C$47=3,$D$47=3),"R9","")</f>
        <v>#REF!</v>
      </c>
      <c r="N47" s="5"/>
      <c r="O47" s="5"/>
      <c r="P47" s="2"/>
    </row>
    <row r="48" spans="1:16" hidden="1">
      <c r="A48" s="17"/>
      <c r="B48" s="17" t="e">
        <f>'PLE-PIN-F001'!#REF!</f>
        <v>#REF!</v>
      </c>
      <c r="C48" s="17" t="e">
        <f>'PLE-PIN-F001'!#REF!</f>
        <v>#REF!</v>
      </c>
      <c r="D48" s="17" t="e">
        <f>'PLE-PIN-F001'!#REF!</f>
        <v>#REF!</v>
      </c>
      <c r="E48" s="25" t="e">
        <f>IF(AND($C$48=1,$D$48=1),"R10","")</f>
        <v>#REF!</v>
      </c>
      <c r="F48" s="25" t="e">
        <f>IF(AND($C$48=1,$D$48=2),"R10","")</f>
        <v>#REF!</v>
      </c>
      <c r="G48" s="25" t="e">
        <f>IF(AND($C$48=1,$D$48=3),"R10","")</f>
        <v>#REF!</v>
      </c>
      <c r="H48" s="25" t="e">
        <f>IF(AND($C$48=2,$D$48=1),"R10","")</f>
        <v>#REF!</v>
      </c>
      <c r="I48" s="25" t="e">
        <f>IF(AND($C$48=2,$D$48=2),"R10","")</f>
        <v>#REF!</v>
      </c>
      <c r="J48" s="25" t="e">
        <f>IF(AND($C$48=2,$D$48=3),"R10","")</f>
        <v>#REF!</v>
      </c>
      <c r="K48" s="25" t="e">
        <f>IF(AND($C$48=3,$D$48=1),"R10","")</f>
        <v>#REF!</v>
      </c>
      <c r="L48" s="25" t="e">
        <f>IF(AND($C$48=3,$D$48=2),"R10","")</f>
        <v>#REF!</v>
      </c>
      <c r="M48" s="25" t="e">
        <f>IF(AND($C$48=3,$D$48=3),"R10","")</f>
        <v>#REF!</v>
      </c>
      <c r="N48" s="5"/>
      <c r="O48" s="5"/>
      <c r="P48" s="2"/>
    </row>
    <row r="49" spans="1:16" hidden="1">
      <c r="A49" s="17"/>
      <c r="B49" s="17"/>
      <c r="C49" s="17"/>
      <c r="D49" s="17"/>
      <c r="E49" s="23" t="e">
        <f>CONCATENATE(E39," ",E40," ",E41," ",E42," ",E43," ",E44," ",E45," ",E46," ",E47," ",E48)</f>
        <v>#REF!</v>
      </c>
      <c r="F49" s="23" t="e">
        <f t="shared" ref="F49:M49" si="0">CONCATENATE(F39," ",F40," ",F41," ",F42," ",F43," ",F44," ",F45," ",F46," ",F47," ",F48)</f>
        <v>#REF!</v>
      </c>
      <c r="G49" s="23" t="e">
        <f t="shared" si="0"/>
        <v>#REF!</v>
      </c>
      <c r="H49" s="23" t="e">
        <f t="shared" si="0"/>
        <v>#REF!</v>
      </c>
      <c r="I49" s="23" t="e">
        <f t="shared" si="0"/>
        <v>#REF!</v>
      </c>
      <c r="J49" s="23" t="e">
        <f t="shared" si="0"/>
        <v>#REF!</v>
      </c>
      <c r="K49" s="23" t="e">
        <f t="shared" si="0"/>
        <v>#REF!</v>
      </c>
      <c r="L49" s="23" t="e">
        <f t="shared" si="0"/>
        <v>#REF!</v>
      </c>
      <c r="M49" s="23" t="e">
        <f t="shared" si="0"/>
        <v>#REF!</v>
      </c>
      <c r="N49" s="2"/>
      <c r="O49" s="2"/>
      <c r="P49" s="2"/>
    </row>
    <row r="50" spans="1:16">
      <c r="A50" s="17"/>
      <c r="B50" s="17"/>
      <c r="C50" s="17"/>
      <c r="D50" s="17"/>
      <c r="E50" s="17"/>
      <c r="F50" s="17"/>
      <c r="G50" s="2"/>
      <c r="H50" s="2"/>
      <c r="I50" s="2"/>
      <c r="J50" s="2"/>
      <c r="K50" s="2"/>
      <c r="L50" s="2"/>
      <c r="M50" s="2"/>
      <c r="N50" s="2"/>
      <c r="O50" s="2"/>
      <c r="P50" s="2"/>
    </row>
    <row r="51" spans="1:16">
      <c r="A51" s="17"/>
      <c r="B51" s="17"/>
      <c r="C51" s="17"/>
      <c r="D51" s="17"/>
      <c r="E51" s="17"/>
      <c r="F51" s="17"/>
      <c r="G51" s="2"/>
      <c r="H51" s="2"/>
      <c r="I51" s="2"/>
      <c r="J51" s="2"/>
      <c r="K51" s="2"/>
      <c r="L51" s="2"/>
      <c r="M51" s="2"/>
      <c r="N51" s="2"/>
      <c r="O51" s="2"/>
      <c r="P51" s="2"/>
    </row>
    <row r="52" spans="1:16">
      <c r="A52" s="17"/>
      <c r="B52" s="17"/>
      <c r="C52" s="17"/>
      <c r="D52" s="17"/>
      <c r="E52" s="17"/>
      <c r="F52" s="17"/>
      <c r="G52" s="2"/>
      <c r="H52" s="2"/>
      <c r="I52" s="2"/>
      <c r="J52" s="2"/>
      <c r="K52" s="2"/>
      <c r="L52" s="2"/>
      <c r="M52" s="2"/>
      <c r="N52" s="2"/>
      <c r="O52" s="2"/>
      <c r="P52" s="2"/>
    </row>
    <row r="53" spans="1:16">
      <c r="A53" s="2"/>
      <c r="B53" s="2"/>
      <c r="C53" s="2"/>
      <c r="D53" s="2"/>
      <c r="E53" s="2"/>
      <c r="F53" s="2"/>
      <c r="G53" s="2"/>
      <c r="H53" s="2"/>
      <c r="I53" s="2"/>
      <c r="J53" s="2"/>
      <c r="K53" s="2"/>
      <c r="L53" s="2"/>
      <c r="M53" s="2"/>
      <c r="N53" s="2"/>
      <c r="O53" s="2"/>
      <c r="P53" s="2"/>
    </row>
    <row r="54" spans="1:16">
      <c r="A54" s="2"/>
      <c r="B54" s="2"/>
      <c r="C54" s="2"/>
      <c r="D54" s="2"/>
      <c r="E54" s="2"/>
      <c r="F54" s="2"/>
      <c r="G54" s="2"/>
      <c r="H54" s="2"/>
      <c r="I54" s="2"/>
      <c r="J54" s="2"/>
      <c r="K54" s="2"/>
      <c r="L54" s="2"/>
      <c r="M54" s="2"/>
      <c r="N54" s="2"/>
      <c r="O54" s="2"/>
      <c r="P54" s="2"/>
    </row>
    <row r="55" spans="1:16">
      <c r="A55" s="2"/>
      <c r="B55" s="2"/>
      <c r="C55" s="2"/>
      <c r="D55" s="2"/>
      <c r="E55" s="2"/>
      <c r="F55" s="2"/>
      <c r="G55" s="2"/>
      <c r="H55" s="2"/>
      <c r="I55" s="2"/>
      <c r="J55" s="2"/>
      <c r="K55" s="2"/>
      <c r="L55" s="2"/>
      <c r="M55" s="2"/>
      <c r="N55" s="2"/>
      <c r="O55" s="2"/>
      <c r="P55" s="2"/>
    </row>
    <row r="56" spans="1:16">
      <c r="A56" s="2"/>
      <c r="B56" s="2"/>
      <c r="C56" s="2"/>
      <c r="D56" s="2"/>
      <c r="E56" s="2"/>
      <c r="F56" s="2"/>
      <c r="G56" s="2"/>
      <c r="H56" s="2"/>
      <c r="I56" s="2"/>
      <c r="J56" s="2"/>
      <c r="K56" s="2"/>
      <c r="L56" s="2"/>
      <c r="M56" s="2"/>
      <c r="N56" s="2"/>
      <c r="O56" s="2"/>
      <c r="P56" s="2"/>
    </row>
    <row r="57" spans="1:16">
      <c r="A57" s="2"/>
      <c r="B57" s="2"/>
      <c r="C57" s="2"/>
      <c r="D57" s="2"/>
      <c r="E57" s="2"/>
      <c r="F57" s="2"/>
      <c r="G57" s="2"/>
      <c r="H57" s="2"/>
      <c r="I57" s="2"/>
      <c r="J57" s="2"/>
      <c r="K57" s="2"/>
      <c r="L57" s="2"/>
      <c r="M57" s="2"/>
      <c r="N57" s="2"/>
      <c r="O57" s="2"/>
      <c r="P57" s="2"/>
    </row>
  </sheetData>
  <mergeCells count="20">
    <mergeCell ref="D12:I13"/>
    <mergeCell ref="A1:J7"/>
    <mergeCell ref="C16:C20"/>
    <mergeCell ref="B12:C15"/>
    <mergeCell ref="D14:E15"/>
    <mergeCell ref="F14:G15"/>
    <mergeCell ref="H14:I15"/>
    <mergeCell ref="D16:E20"/>
    <mergeCell ref="F16:G20"/>
    <mergeCell ref="H16:I20"/>
    <mergeCell ref="B10:I11"/>
    <mergeCell ref="C26:C30"/>
    <mergeCell ref="B16:B30"/>
    <mergeCell ref="D26:E30"/>
    <mergeCell ref="F26:G30"/>
    <mergeCell ref="H26:I30"/>
    <mergeCell ref="D21:E25"/>
    <mergeCell ref="F21:G25"/>
    <mergeCell ref="H21:I25"/>
    <mergeCell ref="C21:C25"/>
  </mergeCells>
  <phoneticPr fontId="11" type="noConversion"/>
  <pageMargins left="0.75" right="0.75" top="1" bottom="1" header="0" footer="0"/>
  <headerFooter alignWithMargins="0"/>
  <ignoredErrors>
    <ignoredError sqref="F39:F40 E40 G40 I40:M40 H41"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dimension ref="A1:AY70"/>
  <sheetViews>
    <sheetView topLeftCell="A4" zoomScale="85" workbookViewId="0">
      <selection activeCell="A42" sqref="A42:XFD47"/>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317" t="s">
        <v>162</v>
      </c>
      <c r="B1" s="317"/>
      <c r="C1" s="317"/>
      <c r="D1" s="317"/>
      <c r="E1" s="317"/>
      <c r="F1" s="317"/>
      <c r="G1" s="317"/>
      <c r="H1" s="317"/>
      <c r="I1" s="317"/>
      <c r="J1" s="317"/>
      <c r="K1" s="317"/>
      <c r="L1" s="317"/>
      <c r="M1" s="317"/>
      <c r="N1" s="317"/>
      <c r="O1" s="26"/>
      <c r="P1" s="26"/>
      <c r="Q1" s="27"/>
      <c r="R1" s="27"/>
      <c r="S1" s="27"/>
      <c r="T1" s="27"/>
      <c r="U1" s="27"/>
      <c r="V1" s="27"/>
      <c r="W1" s="27"/>
      <c r="X1" s="27"/>
      <c r="Y1" s="27"/>
      <c r="Z1" s="27"/>
      <c r="AA1" s="27"/>
      <c r="AB1" s="27"/>
      <c r="AC1" s="27"/>
      <c r="AD1" s="27"/>
      <c r="AE1" s="27"/>
      <c r="AF1" s="27"/>
      <c r="AG1" s="27"/>
      <c r="AH1" s="27"/>
      <c r="AI1" s="27"/>
      <c r="AJ1" s="27"/>
      <c r="AK1" s="27"/>
    </row>
    <row r="2" spans="1:51" ht="12.75" customHeight="1">
      <c r="A2" s="317"/>
      <c r="B2" s="317"/>
      <c r="C2" s="317"/>
      <c r="D2" s="317"/>
      <c r="E2" s="317"/>
      <c r="F2" s="317"/>
      <c r="G2" s="317"/>
      <c r="H2" s="317"/>
      <c r="I2" s="317"/>
      <c r="J2" s="317"/>
      <c r="K2" s="317"/>
      <c r="L2" s="317"/>
      <c r="M2" s="317"/>
      <c r="N2" s="317"/>
      <c r="O2" s="26"/>
      <c r="P2" s="26"/>
      <c r="Q2" s="27"/>
      <c r="R2" s="27"/>
      <c r="S2" s="27"/>
      <c r="T2" s="27"/>
      <c r="U2" s="27"/>
      <c r="V2" s="27"/>
      <c r="W2" s="27"/>
      <c r="X2" s="27"/>
      <c r="Y2" s="27"/>
      <c r="Z2" s="27"/>
      <c r="AA2" s="27"/>
      <c r="AB2" s="27"/>
      <c r="AC2" s="27"/>
      <c r="AD2" s="27"/>
      <c r="AE2" s="27"/>
      <c r="AF2" s="27"/>
      <c r="AG2" s="27"/>
      <c r="AH2" s="27"/>
      <c r="AI2" s="27"/>
      <c r="AJ2" s="27"/>
      <c r="AK2" s="27"/>
    </row>
    <row r="3" spans="1:51" ht="12.75" customHeight="1">
      <c r="A3" s="317"/>
      <c r="B3" s="317"/>
      <c r="C3" s="317"/>
      <c r="D3" s="317"/>
      <c r="E3" s="317"/>
      <c r="F3" s="317"/>
      <c r="G3" s="317"/>
      <c r="H3" s="317"/>
      <c r="I3" s="317"/>
      <c r="J3" s="317"/>
      <c r="K3" s="317"/>
      <c r="L3" s="317"/>
      <c r="M3" s="317"/>
      <c r="N3" s="317"/>
      <c r="O3" s="26"/>
      <c r="P3" s="26"/>
      <c r="Q3" s="2"/>
      <c r="R3" s="2"/>
      <c r="S3" s="2"/>
      <c r="T3" s="2"/>
      <c r="U3" s="2"/>
      <c r="V3" s="2"/>
      <c r="W3" s="2"/>
      <c r="X3" s="2"/>
      <c r="Y3" s="2"/>
      <c r="Z3" s="2"/>
      <c r="AA3" s="2"/>
      <c r="AB3" s="2"/>
      <c r="AC3" s="2"/>
      <c r="AD3" s="2"/>
      <c r="AE3" s="2"/>
      <c r="AF3" s="2"/>
      <c r="AG3" s="2"/>
      <c r="AH3" s="2"/>
      <c r="AI3" s="2"/>
      <c r="AJ3" s="2"/>
      <c r="AK3" s="2"/>
    </row>
    <row r="4" spans="1:51" ht="12.75" customHeight="1">
      <c r="A4" s="317"/>
      <c r="B4" s="317"/>
      <c r="C4" s="317"/>
      <c r="D4" s="317"/>
      <c r="E4" s="317"/>
      <c r="F4" s="317"/>
      <c r="G4" s="317"/>
      <c r="H4" s="317"/>
      <c r="I4" s="317"/>
      <c r="J4" s="317"/>
      <c r="K4" s="317"/>
      <c r="L4" s="317"/>
      <c r="M4" s="317"/>
      <c r="N4" s="317"/>
      <c r="O4" s="26"/>
      <c r="P4" s="26"/>
      <c r="Q4" s="2"/>
      <c r="R4" s="2"/>
      <c r="S4" s="2"/>
      <c r="T4" s="2"/>
      <c r="U4" s="2"/>
      <c r="V4" s="2"/>
      <c r="W4" s="2"/>
      <c r="X4" s="2"/>
      <c r="Y4" s="2"/>
      <c r="Z4" s="2"/>
      <c r="AA4" s="2"/>
      <c r="AB4" s="2"/>
      <c r="AC4" s="2"/>
      <c r="AD4" s="2"/>
      <c r="AE4" s="2"/>
      <c r="AF4" s="2"/>
      <c r="AG4" s="2"/>
      <c r="AH4" s="2"/>
      <c r="AI4" s="2"/>
      <c r="AJ4" s="2"/>
      <c r="AK4" s="2"/>
    </row>
    <row r="5" spans="1:5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51">
      <c r="A6" s="2"/>
      <c r="B6" s="311" t="s">
        <v>8</v>
      </c>
      <c r="C6" s="312"/>
      <c r="D6" s="312"/>
      <c r="E6" s="312"/>
      <c r="F6" s="312"/>
      <c r="G6" s="312"/>
      <c r="H6" s="312"/>
      <c r="I6" s="312"/>
      <c r="J6" s="312"/>
      <c r="K6" s="312"/>
      <c r="L6" s="312"/>
      <c r="M6" s="313"/>
      <c r="N6" s="2"/>
      <c r="O6" s="2"/>
      <c r="P6" s="2"/>
      <c r="Q6" s="2"/>
      <c r="R6" s="2"/>
      <c r="S6" s="2"/>
      <c r="T6" s="2"/>
      <c r="U6" s="2"/>
      <c r="V6" s="2"/>
      <c r="W6" s="2"/>
      <c r="X6" s="2"/>
      <c r="Y6" s="2"/>
      <c r="Z6" s="2"/>
      <c r="AA6" s="2"/>
      <c r="AB6" s="2"/>
      <c r="AC6" s="2"/>
      <c r="AD6" s="2"/>
      <c r="AE6" s="2"/>
      <c r="AF6" s="2"/>
      <c r="AG6" s="2"/>
      <c r="AH6" s="2"/>
      <c r="AI6" s="2"/>
      <c r="AJ6" s="2"/>
      <c r="AK6" s="2"/>
    </row>
    <row r="7" spans="1:51">
      <c r="A7" s="2"/>
      <c r="B7" s="314"/>
      <c r="C7" s="315"/>
      <c r="D7" s="315"/>
      <c r="E7" s="315"/>
      <c r="F7" s="315"/>
      <c r="G7" s="315"/>
      <c r="H7" s="315"/>
      <c r="I7" s="315"/>
      <c r="J7" s="315"/>
      <c r="K7" s="315"/>
      <c r="L7" s="315"/>
      <c r="M7" s="316"/>
      <c r="N7" s="2"/>
      <c r="O7" s="2"/>
      <c r="P7" s="2"/>
      <c r="Q7" s="2"/>
      <c r="R7" s="2"/>
      <c r="S7" s="2"/>
      <c r="T7" s="2"/>
      <c r="U7" s="2"/>
      <c r="V7" s="2"/>
      <c r="W7" s="2"/>
      <c r="X7" s="2"/>
      <c r="Y7" s="2"/>
      <c r="Z7" s="2"/>
      <c r="AA7" s="2"/>
      <c r="AB7" s="2"/>
      <c r="AC7" s="2"/>
      <c r="AD7" s="2"/>
      <c r="AE7" s="2"/>
      <c r="AF7" s="2"/>
      <c r="AG7" s="2"/>
      <c r="AH7" s="2"/>
      <c r="AI7" s="2"/>
      <c r="AJ7" s="2"/>
      <c r="AK7" s="2"/>
    </row>
    <row r="8" spans="1:51" ht="15.75" customHeight="1">
      <c r="A8" s="2"/>
      <c r="B8" s="287"/>
      <c r="C8" s="287"/>
      <c r="D8" s="305" t="s">
        <v>167</v>
      </c>
      <c r="E8" s="305"/>
      <c r="F8" s="305" t="s">
        <v>131</v>
      </c>
      <c r="G8" s="305"/>
      <c r="H8" s="305" t="s">
        <v>21</v>
      </c>
      <c r="I8" s="305"/>
      <c r="J8" s="305" t="s">
        <v>130</v>
      </c>
      <c r="K8" s="305"/>
      <c r="L8" s="305" t="s">
        <v>65</v>
      </c>
      <c r="M8" s="305"/>
      <c r="N8" s="2"/>
      <c r="O8" s="2"/>
      <c r="P8" s="2"/>
      <c r="Q8" s="2"/>
      <c r="R8" s="2"/>
      <c r="S8" s="2"/>
      <c r="T8" s="2"/>
      <c r="U8" s="2"/>
      <c r="V8" s="2"/>
      <c r="W8" s="2"/>
      <c r="X8" s="2"/>
      <c r="Y8" s="2"/>
      <c r="Z8" s="2"/>
      <c r="AA8" s="2"/>
      <c r="AB8" s="2"/>
      <c r="AC8" s="2"/>
      <c r="AD8" s="2"/>
      <c r="AE8" s="2"/>
      <c r="AF8" s="2"/>
      <c r="AG8" s="2"/>
      <c r="AH8" s="2"/>
      <c r="AI8" s="2"/>
      <c r="AJ8" s="2"/>
      <c r="AK8" s="2"/>
    </row>
    <row r="9" spans="1:51" ht="15.75" customHeight="1">
      <c r="A9" s="2"/>
      <c r="B9" s="287"/>
      <c r="C9" s="287"/>
      <c r="D9" s="305"/>
      <c r="E9" s="305"/>
      <c r="F9" s="305"/>
      <c r="G9" s="305"/>
      <c r="H9" s="305"/>
      <c r="I9" s="305"/>
      <c r="J9" s="305"/>
      <c r="K9" s="305"/>
      <c r="L9" s="305"/>
      <c r="M9" s="305"/>
      <c r="N9" s="2"/>
      <c r="O9" s="2"/>
      <c r="P9" s="2"/>
      <c r="Q9" s="2"/>
      <c r="R9" s="2"/>
      <c r="S9" s="2"/>
      <c r="T9" s="2"/>
      <c r="U9" s="2"/>
      <c r="V9" s="2"/>
      <c r="W9" s="2"/>
      <c r="X9" s="2"/>
      <c r="Y9" s="2"/>
      <c r="Z9" s="2"/>
      <c r="AA9" s="2"/>
      <c r="AB9" s="2"/>
      <c r="AC9" s="2"/>
      <c r="AD9" s="2"/>
      <c r="AE9" s="2"/>
      <c r="AF9" s="2"/>
      <c r="AG9" s="2"/>
      <c r="AH9" s="2"/>
      <c r="AI9" s="2"/>
      <c r="AJ9" s="2"/>
      <c r="AK9" s="2"/>
    </row>
    <row r="10" spans="1:51" ht="10.5" customHeight="1">
      <c r="A10" s="2"/>
      <c r="B10" s="307" t="s">
        <v>7</v>
      </c>
      <c r="C10" s="306" t="s">
        <v>134</v>
      </c>
      <c r="D10" s="310" t="str">
        <f>I47</f>
        <v>R1 R2 R3 R4</v>
      </c>
      <c r="E10" s="310"/>
      <c r="F10" s="310" t="str">
        <f>J47</f>
        <v/>
      </c>
      <c r="G10" s="310"/>
      <c r="H10" s="302" t="str">
        <f>L47</f>
        <v/>
      </c>
      <c r="I10" s="302"/>
      <c r="J10" s="302" t="str">
        <f>Q47</f>
        <v/>
      </c>
      <c r="K10" s="302"/>
      <c r="L10" s="302" t="str">
        <f>R47</f>
        <v/>
      </c>
      <c r="M10" s="302"/>
      <c r="N10" s="2"/>
      <c r="O10" s="2"/>
      <c r="P10" s="2"/>
      <c r="Q10" s="2"/>
      <c r="R10" s="2"/>
      <c r="S10" s="2"/>
      <c r="T10" s="2"/>
      <c r="U10" s="2"/>
      <c r="V10" s="2"/>
      <c r="W10" s="2"/>
      <c r="X10" s="2"/>
      <c r="Y10" s="2"/>
      <c r="Z10" s="2"/>
      <c r="AA10" s="2"/>
      <c r="AB10" s="2"/>
      <c r="AC10" s="2"/>
      <c r="AD10" s="2"/>
      <c r="AE10" s="2"/>
      <c r="AF10" s="2"/>
      <c r="AG10" s="2"/>
      <c r="AH10" s="2"/>
      <c r="AI10" s="2"/>
      <c r="AJ10" s="2"/>
      <c r="AK10" s="2"/>
    </row>
    <row r="11" spans="1:51" ht="10.5" customHeight="1">
      <c r="A11" s="2"/>
      <c r="B11" s="308"/>
      <c r="C11" s="306"/>
      <c r="D11" s="310"/>
      <c r="E11" s="310"/>
      <c r="F11" s="310"/>
      <c r="G11" s="310"/>
      <c r="H11" s="302"/>
      <c r="I11" s="302"/>
      <c r="J11" s="302"/>
      <c r="K11" s="302"/>
      <c r="L11" s="302"/>
      <c r="M11" s="302"/>
      <c r="N11" s="2"/>
      <c r="O11" s="2"/>
      <c r="P11" s="2"/>
      <c r="Q11" s="2"/>
      <c r="R11" s="2"/>
      <c r="S11" s="2"/>
      <c r="T11" s="2"/>
      <c r="U11" s="2"/>
      <c r="V11" s="2"/>
      <c r="W11" s="2"/>
      <c r="X11" s="2"/>
      <c r="Y11" s="2"/>
      <c r="Z11" s="2"/>
      <c r="AA11" s="2"/>
      <c r="AB11" s="2"/>
      <c r="AC11" s="2"/>
      <c r="AD11" s="2"/>
      <c r="AE11" s="2"/>
      <c r="AF11" s="2"/>
      <c r="AG11" s="2"/>
      <c r="AH11" s="2"/>
      <c r="AI11" s="2"/>
      <c r="AJ11" s="2"/>
      <c r="AK11" s="2"/>
    </row>
    <row r="12" spans="1:51" ht="10.5" customHeight="1">
      <c r="A12" s="2"/>
      <c r="B12" s="308"/>
      <c r="C12" s="306"/>
      <c r="D12" s="310"/>
      <c r="E12" s="310"/>
      <c r="F12" s="310"/>
      <c r="G12" s="310"/>
      <c r="H12" s="302"/>
      <c r="I12" s="302"/>
      <c r="J12" s="302"/>
      <c r="K12" s="302"/>
      <c r="L12" s="302"/>
      <c r="M12" s="302"/>
      <c r="N12" s="2"/>
      <c r="O12" s="2"/>
      <c r="P12" s="2"/>
      <c r="Q12" s="2"/>
      <c r="R12" s="2"/>
      <c r="S12" s="2"/>
      <c r="T12" s="2"/>
      <c r="U12" s="2"/>
      <c r="V12" s="2"/>
      <c r="W12" s="2"/>
      <c r="X12" s="2"/>
      <c r="Y12" s="2"/>
      <c r="Z12" s="2"/>
      <c r="AA12" s="2"/>
      <c r="AB12" s="2"/>
      <c r="AC12" s="2"/>
      <c r="AD12" s="2"/>
      <c r="AE12" s="2"/>
      <c r="AF12" s="2"/>
      <c r="AG12" s="2"/>
      <c r="AH12" s="2"/>
      <c r="AI12" s="2"/>
      <c r="AJ12" s="2"/>
      <c r="AK12" s="2"/>
    </row>
    <row r="13" spans="1:51" ht="10.5" customHeight="1">
      <c r="A13" s="2"/>
      <c r="B13" s="308"/>
      <c r="C13" s="306"/>
      <c r="D13" s="310"/>
      <c r="E13" s="310"/>
      <c r="F13" s="310"/>
      <c r="G13" s="310"/>
      <c r="H13" s="302"/>
      <c r="I13" s="302"/>
      <c r="J13" s="302"/>
      <c r="K13" s="302"/>
      <c r="L13" s="302"/>
      <c r="M13" s="302"/>
      <c r="N13" s="2"/>
      <c r="O13" s="2"/>
      <c r="P13" s="2"/>
      <c r="Q13" s="2"/>
      <c r="R13" s="2"/>
      <c r="S13" s="2"/>
      <c r="T13" s="2"/>
      <c r="U13" s="2"/>
      <c r="V13" s="2"/>
      <c r="W13" s="2"/>
      <c r="X13" s="2"/>
      <c r="Y13" s="2"/>
      <c r="Z13" s="2"/>
      <c r="AA13" s="2"/>
      <c r="AB13" s="2"/>
      <c r="AC13" s="2"/>
      <c r="AD13" s="2"/>
      <c r="AE13" s="2"/>
      <c r="AF13" s="2"/>
      <c r="AG13" s="2"/>
      <c r="AH13" s="2"/>
      <c r="AI13" s="2"/>
      <c r="AJ13" s="2"/>
      <c r="AK13" s="2"/>
      <c r="AY13" t="s">
        <v>127</v>
      </c>
    </row>
    <row r="14" spans="1:51" ht="10.5" customHeight="1">
      <c r="A14" s="2"/>
      <c r="B14" s="308"/>
      <c r="C14" s="306"/>
      <c r="D14" s="310"/>
      <c r="E14" s="310"/>
      <c r="F14" s="310"/>
      <c r="G14" s="310"/>
      <c r="H14" s="302"/>
      <c r="I14" s="302"/>
      <c r="J14" s="302"/>
      <c r="K14" s="302"/>
      <c r="L14" s="302"/>
      <c r="M14" s="302"/>
      <c r="N14" s="2"/>
      <c r="O14" s="2"/>
      <c r="P14" s="2"/>
      <c r="Q14" s="2"/>
      <c r="R14" s="2"/>
      <c r="S14" s="2"/>
      <c r="T14" s="2"/>
      <c r="U14" s="2"/>
      <c r="V14" s="2"/>
      <c r="W14" s="2"/>
      <c r="X14" s="2"/>
      <c r="Y14" s="2"/>
      <c r="Z14" s="2"/>
      <c r="AA14" s="2"/>
      <c r="AB14" s="2"/>
      <c r="AC14" s="2"/>
      <c r="AD14" s="2"/>
      <c r="AE14" s="2"/>
      <c r="AF14" s="2"/>
      <c r="AG14" s="2"/>
      <c r="AH14" s="2"/>
      <c r="AI14" s="2"/>
      <c r="AJ14" s="2"/>
      <c r="AK14" s="2"/>
    </row>
    <row r="15" spans="1:51" ht="10.5" customHeight="1">
      <c r="A15" s="2"/>
      <c r="B15" s="308"/>
      <c r="C15" s="306" t="s">
        <v>129</v>
      </c>
      <c r="D15" s="310" t="str">
        <f>K47</f>
        <v/>
      </c>
      <c r="E15" s="310"/>
      <c r="F15" s="302" t="str">
        <f>M47</f>
        <v/>
      </c>
      <c r="G15" s="302"/>
      <c r="H15" s="298" t="str">
        <f>S47</f>
        <v/>
      </c>
      <c r="I15" s="298"/>
      <c r="J15" s="298" t="str">
        <f>W47</f>
        <v/>
      </c>
      <c r="K15" s="298"/>
      <c r="L15" s="303" t="str">
        <f>X47</f>
        <v/>
      </c>
      <c r="M15" s="303"/>
      <c r="N15" s="2"/>
      <c r="O15" s="2"/>
      <c r="P15" s="2"/>
      <c r="Q15" s="2"/>
      <c r="R15" s="2"/>
      <c r="S15" s="2"/>
      <c r="T15" s="2"/>
      <c r="U15" s="2"/>
      <c r="V15" s="2"/>
      <c r="W15" s="2"/>
      <c r="X15" s="2"/>
      <c r="Y15" s="2"/>
      <c r="Z15" s="2"/>
      <c r="AA15" s="2"/>
      <c r="AB15" s="2"/>
      <c r="AC15" s="2"/>
      <c r="AD15" s="2"/>
      <c r="AE15" s="2"/>
      <c r="AF15" s="2"/>
      <c r="AG15" s="2"/>
      <c r="AH15" s="2"/>
      <c r="AI15" s="2" t="s">
        <v>161</v>
      </c>
      <c r="AJ15" s="2"/>
      <c r="AK15" s="2"/>
      <c r="AU15" t="s">
        <v>150</v>
      </c>
      <c r="AY15" t="s">
        <v>136</v>
      </c>
    </row>
    <row r="16" spans="1:51" ht="10.5" customHeight="1">
      <c r="A16" s="2"/>
      <c r="B16" s="308"/>
      <c r="C16" s="306"/>
      <c r="D16" s="310"/>
      <c r="E16" s="310"/>
      <c r="F16" s="302"/>
      <c r="G16" s="302"/>
      <c r="H16" s="298"/>
      <c r="I16" s="298"/>
      <c r="J16" s="298"/>
      <c r="K16" s="298"/>
      <c r="L16" s="303"/>
      <c r="M16" s="303"/>
      <c r="N16" s="2"/>
      <c r="O16" s="2"/>
      <c r="P16" s="2"/>
      <c r="Q16" s="2"/>
      <c r="R16" s="2"/>
      <c r="S16" s="2"/>
      <c r="T16" s="2"/>
      <c r="U16" s="2"/>
      <c r="V16" s="2"/>
      <c r="W16" s="2"/>
      <c r="X16" s="2"/>
      <c r="Y16" s="2"/>
      <c r="Z16" s="2"/>
      <c r="AA16" s="2"/>
      <c r="AB16" s="2"/>
      <c r="AC16" s="2"/>
      <c r="AD16" s="2"/>
      <c r="AE16" s="2"/>
      <c r="AF16" s="2"/>
      <c r="AG16" s="2"/>
      <c r="AH16" s="2"/>
      <c r="AI16" s="2"/>
      <c r="AJ16" s="2"/>
      <c r="AK16" s="2"/>
    </row>
    <row r="17" spans="1:37" ht="10.5" customHeight="1">
      <c r="A17" s="2"/>
      <c r="B17" s="308"/>
      <c r="C17" s="306"/>
      <c r="D17" s="310"/>
      <c r="E17" s="310"/>
      <c r="F17" s="302"/>
      <c r="G17" s="302"/>
      <c r="H17" s="298"/>
      <c r="I17" s="298"/>
      <c r="J17" s="298"/>
      <c r="K17" s="298"/>
      <c r="L17" s="303"/>
      <c r="M17" s="303"/>
      <c r="N17" s="2"/>
      <c r="O17" s="2"/>
      <c r="P17" s="2"/>
      <c r="Q17" s="2"/>
      <c r="R17" s="2"/>
      <c r="S17" s="2"/>
      <c r="T17" s="2"/>
      <c r="U17" s="2"/>
      <c r="V17" s="2"/>
      <c r="W17" s="2"/>
      <c r="X17" s="2"/>
      <c r="Y17" s="2"/>
      <c r="Z17" s="2"/>
      <c r="AA17" s="2"/>
      <c r="AB17" s="2"/>
      <c r="AC17" s="2"/>
      <c r="AD17" s="2"/>
      <c r="AE17" s="2"/>
      <c r="AF17" s="2"/>
      <c r="AG17" s="2"/>
      <c r="AH17" s="2"/>
      <c r="AI17" s="2" t="s">
        <v>163</v>
      </c>
      <c r="AJ17" s="2"/>
      <c r="AK17" s="2"/>
    </row>
    <row r="18" spans="1:37" ht="10.5" customHeight="1">
      <c r="A18" s="2"/>
      <c r="B18" s="308"/>
      <c r="C18" s="306"/>
      <c r="D18" s="310"/>
      <c r="E18" s="310"/>
      <c r="F18" s="302"/>
      <c r="G18" s="302"/>
      <c r="H18" s="298"/>
      <c r="I18" s="298"/>
      <c r="J18" s="298"/>
      <c r="K18" s="298"/>
      <c r="L18" s="303"/>
      <c r="M18" s="303"/>
      <c r="N18" s="2"/>
      <c r="O18" s="2"/>
      <c r="P18" s="2"/>
      <c r="Q18" s="2"/>
      <c r="R18" s="2"/>
      <c r="S18" s="2"/>
      <c r="T18" s="2"/>
      <c r="U18" s="2"/>
      <c r="V18" s="2"/>
      <c r="W18" s="2"/>
      <c r="X18" s="2"/>
      <c r="Y18" s="2"/>
      <c r="Z18" s="2"/>
      <c r="AA18" s="2"/>
      <c r="AB18" s="2"/>
      <c r="AC18" s="2"/>
      <c r="AD18" s="2"/>
      <c r="AE18" s="2"/>
      <c r="AF18" s="2"/>
      <c r="AG18" s="2"/>
      <c r="AH18" s="2"/>
      <c r="AI18" s="2"/>
      <c r="AJ18" s="2"/>
      <c r="AK18" s="2"/>
    </row>
    <row r="19" spans="1:37" ht="10.5" customHeight="1">
      <c r="A19" s="2"/>
      <c r="B19" s="308"/>
      <c r="C19" s="306"/>
      <c r="D19" s="310"/>
      <c r="E19" s="310"/>
      <c r="F19" s="302"/>
      <c r="G19" s="302"/>
      <c r="H19" s="298"/>
      <c r="I19" s="298"/>
      <c r="J19" s="298"/>
      <c r="K19" s="298"/>
      <c r="L19" s="303"/>
      <c r="M19" s="303"/>
      <c r="N19" s="2"/>
      <c r="O19" s="2"/>
      <c r="P19" s="2"/>
      <c r="Q19" s="2"/>
      <c r="R19" s="2"/>
      <c r="S19" s="2"/>
      <c r="T19" s="2"/>
      <c r="U19" s="2"/>
      <c r="V19" s="2"/>
      <c r="W19" s="2"/>
      <c r="X19" s="2"/>
      <c r="Y19" s="2"/>
      <c r="Z19" s="2"/>
      <c r="AA19" s="2"/>
      <c r="AB19" s="2"/>
      <c r="AC19" s="2"/>
      <c r="AD19" s="2"/>
      <c r="AE19" s="2"/>
      <c r="AF19" s="2"/>
      <c r="AG19" s="2"/>
      <c r="AH19" s="2"/>
      <c r="AI19" s="2" t="s">
        <v>272</v>
      </c>
      <c r="AJ19" s="2"/>
      <c r="AK19" s="2"/>
    </row>
    <row r="20" spans="1:37" ht="10.5" customHeight="1">
      <c r="A20" s="2"/>
      <c r="B20" s="308"/>
      <c r="C20" s="306" t="s">
        <v>133</v>
      </c>
      <c r="D20" s="302" t="str">
        <f>N47</f>
        <v/>
      </c>
      <c r="E20" s="302"/>
      <c r="F20" s="298" t="str">
        <f>T47</f>
        <v/>
      </c>
      <c r="G20" s="298"/>
      <c r="H20" s="298" t="str">
        <f>U47</f>
        <v/>
      </c>
      <c r="I20" s="298"/>
      <c r="J20" s="303" t="str">
        <f>Y47</f>
        <v/>
      </c>
      <c r="K20" s="303"/>
      <c r="L20" s="303" t="str">
        <f>Z47</f>
        <v/>
      </c>
      <c r="M20" s="303"/>
      <c r="N20" s="2"/>
      <c r="O20" s="2"/>
      <c r="P20" s="2"/>
      <c r="Q20" s="2"/>
      <c r="R20" s="2"/>
      <c r="S20" s="2"/>
      <c r="T20" s="2"/>
      <c r="U20" s="2"/>
      <c r="V20" s="2"/>
      <c r="W20" s="2"/>
      <c r="X20" s="2"/>
      <c r="Y20" s="2"/>
      <c r="Z20" s="2"/>
      <c r="AA20" s="2"/>
      <c r="AB20" s="2"/>
      <c r="AC20" s="2"/>
      <c r="AD20" s="2"/>
      <c r="AE20" s="2"/>
      <c r="AF20" s="2"/>
      <c r="AG20" s="2"/>
      <c r="AH20" s="2"/>
      <c r="AI20" s="2"/>
      <c r="AJ20" s="2"/>
      <c r="AK20" s="2"/>
    </row>
    <row r="21" spans="1:37" ht="10.5" customHeight="1">
      <c r="A21" s="2"/>
      <c r="B21" s="308"/>
      <c r="C21" s="306"/>
      <c r="D21" s="302"/>
      <c r="E21" s="302"/>
      <c r="F21" s="298"/>
      <c r="G21" s="298"/>
      <c r="H21" s="298"/>
      <c r="I21" s="298"/>
      <c r="J21" s="303"/>
      <c r="K21" s="303"/>
      <c r="L21" s="303"/>
      <c r="M21" s="303"/>
      <c r="N21" s="2"/>
      <c r="O21" s="2"/>
      <c r="P21" s="2"/>
      <c r="Q21" s="2"/>
      <c r="R21" s="2"/>
      <c r="S21" s="2"/>
      <c r="T21" s="2"/>
      <c r="U21" s="2"/>
      <c r="V21" s="2"/>
      <c r="W21" s="2"/>
      <c r="X21" s="2"/>
      <c r="Y21" s="2"/>
      <c r="Z21" s="2"/>
      <c r="AA21" s="2"/>
      <c r="AB21" s="2"/>
      <c r="AC21" s="2"/>
      <c r="AD21" s="2"/>
      <c r="AE21" s="2"/>
      <c r="AF21" s="2"/>
      <c r="AG21" s="2"/>
      <c r="AH21" s="2"/>
      <c r="AI21" s="2"/>
      <c r="AJ21" s="2"/>
      <c r="AK21" s="2"/>
    </row>
    <row r="22" spans="1:37" ht="10.5" customHeight="1">
      <c r="A22" s="2"/>
      <c r="B22" s="308"/>
      <c r="C22" s="306"/>
      <c r="D22" s="302"/>
      <c r="E22" s="302"/>
      <c r="F22" s="298"/>
      <c r="G22" s="298"/>
      <c r="H22" s="298"/>
      <c r="I22" s="298"/>
      <c r="J22" s="303"/>
      <c r="K22" s="303"/>
      <c r="L22" s="303"/>
      <c r="M22" s="303"/>
      <c r="N22" s="2"/>
      <c r="O22" s="2"/>
      <c r="P22" s="2"/>
      <c r="Q22" s="2"/>
      <c r="R22" s="2"/>
      <c r="S22" s="2"/>
      <c r="T22" s="2"/>
      <c r="U22" s="2"/>
      <c r="V22" s="2"/>
      <c r="W22" s="2"/>
      <c r="X22" s="2"/>
      <c r="Y22" s="2"/>
      <c r="Z22" s="2"/>
      <c r="AA22" s="2"/>
      <c r="AB22" s="2"/>
      <c r="AC22" s="2"/>
      <c r="AD22" s="2"/>
      <c r="AE22" s="2"/>
      <c r="AF22" s="2"/>
      <c r="AG22" s="2"/>
      <c r="AH22" s="2"/>
      <c r="AI22" s="2"/>
      <c r="AJ22" s="2"/>
      <c r="AK22" s="2"/>
    </row>
    <row r="23" spans="1:37" ht="10.5" customHeight="1">
      <c r="A23" s="2"/>
      <c r="B23" s="308"/>
      <c r="C23" s="306"/>
      <c r="D23" s="302"/>
      <c r="E23" s="302"/>
      <c r="F23" s="298"/>
      <c r="G23" s="298"/>
      <c r="H23" s="298"/>
      <c r="I23" s="298"/>
      <c r="J23" s="303"/>
      <c r="K23" s="303"/>
      <c r="L23" s="303"/>
      <c r="M23" s="303"/>
      <c r="N23" s="2"/>
      <c r="O23" s="2"/>
      <c r="P23" s="2"/>
      <c r="Q23" s="2"/>
      <c r="R23" s="2"/>
      <c r="S23" s="2"/>
      <c r="T23" s="2"/>
      <c r="U23" s="2"/>
      <c r="V23" s="2"/>
      <c r="W23" s="2"/>
      <c r="X23" s="2"/>
      <c r="Y23" s="2"/>
      <c r="Z23" s="2"/>
      <c r="AA23" s="2"/>
      <c r="AB23" s="2"/>
      <c r="AC23" s="2"/>
      <c r="AD23" s="2"/>
      <c r="AE23" s="2"/>
      <c r="AF23" s="2"/>
      <c r="AG23" s="2"/>
      <c r="AH23" s="2"/>
      <c r="AI23" s="2"/>
      <c r="AJ23" s="2"/>
      <c r="AK23" s="2"/>
    </row>
    <row r="24" spans="1:37" ht="10.5" customHeight="1">
      <c r="A24" s="2"/>
      <c r="B24" s="308"/>
      <c r="C24" s="306"/>
      <c r="D24" s="302"/>
      <c r="E24" s="302"/>
      <c r="F24" s="298"/>
      <c r="G24" s="298"/>
      <c r="H24" s="298"/>
      <c r="I24" s="298"/>
      <c r="J24" s="303"/>
      <c r="K24" s="303"/>
      <c r="L24" s="303"/>
      <c r="M24" s="303"/>
      <c r="N24" s="2"/>
      <c r="O24" s="2"/>
      <c r="P24" s="2"/>
      <c r="Q24" s="2"/>
      <c r="R24" s="2"/>
      <c r="S24" s="2"/>
      <c r="T24" s="2"/>
      <c r="U24" s="2"/>
      <c r="V24" s="2"/>
      <c r="W24" s="2"/>
      <c r="X24" s="2"/>
      <c r="Y24" s="2"/>
      <c r="Z24" s="2"/>
      <c r="AA24" s="2"/>
      <c r="AB24" s="2"/>
      <c r="AC24" s="2"/>
      <c r="AD24" s="2"/>
      <c r="AE24" s="2"/>
      <c r="AF24" s="2"/>
      <c r="AG24" s="2"/>
      <c r="AH24" s="2"/>
      <c r="AI24" s="2"/>
      <c r="AJ24" s="2"/>
      <c r="AK24" s="2"/>
    </row>
    <row r="25" spans="1:37" ht="10.5" customHeight="1">
      <c r="A25" s="2"/>
      <c r="B25" s="308"/>
      <c r="C25" s="306" t="s">
        <v>128</v>
      </c>
      <c r="D25" s="302" t="str">
        <f>O47</f>
        <v/>
      </c>
      <c r="E25" s="302"/>
      <c r="F25" s="298" t="str">
        <f>V47</f>
        <v/>
      </c>
      <c r="G25" s="298"/>
      <c r="H25" s="303" t="str">
        <f>AA47</f>
        <v/>
      </c>
      <c r="I25" s="303"/>
      <c r="J25" s="304" t="str">
        <f>AD47</f>
        <v/>
      </c>
      <c r="K25" s="304"/>
      <c r="L25" s="304" t="str">
        <f>AE47</f>
        <v/>
      </c>
      <c r="M25" s="304"/>
      <c r="N25" s="2"/>
      <c r="O25" s="2"/>
      <c r="P25" s="2"/>
      <c r="Q25" s="2"/>
      <c r="R25" s="2"/>
      <c r="S25" s="2"/>
      <c r="T25" s="2"/>
      <c r="U25" s="2"/>
      <c r="V25" s="2"/>
      <c r="W25" s="2"/>
      <c r="X25" s="2"/>
      <c r="Y25" s="2"/>
      <c r="Z25" s="2"/>
      <c r="AA25" s="2"/>
      <c r="AB25" s="2"/>
      <c r="AC25" s="2"/>
      <c r="AD25" s="2"/>
      <c r="AE25" s="2"/>
      <c r="AF25" s="2"/>
      <c r="AG25" s="2"/>
      <c r="AH25" s="2"/>
      <c r="AI25" s="2"/>
      <c r="AJ25" s="2"/>
      <c r="AK25" s="2"/>
    </row>
    <row r="26" spans="1:37" ht="10.5" customHeight="1">
      <c r="A26" s="2"/>
      <c r="B26" s="308"/>
      <c r="C26" s="306"/>
      <c r="D26" s="302"/>
      <c r="E26" s="302"/>
      <c r="F26" s="298"/>
      <c r="G26" s="298"/>
      <c r="H26" s="303"/>
      <c r="I26" s="303"/>
      <c r="J26" s="304"/>
      <c r="K26" s="304"/>
      <c r="L26" s="304"/>
      <c r="M26" s="304"/>
      <c r="N26" s="2"/>
      <c r="O26" s="2"/>
      <c r="P26" s="2"/>
      <c r="Q26" s="2"/>
      <c r="R26" s="2"/>
      <c r="S26" s="2"/>
      <c r="T26" s="2"/>
      <c r="U26" s="2"/>
      <c r="V26" s="2"/>
      <c r="W26" s="2"/>
      <c r="X26" s="2"/>
      <c r="Y26" s="2"/>
      <c r="Z26" s="2"/>
      <c r="AA26" s="2"/>
      <c r="AB26" s="2"/>
      <c r="AC26" s="2"/>
      <c r="AD26" s="2"/>
      <c r="AE26" s="2"/>
      <c r="AF26" s="2"/>
      <c r="AG26" s="2"/>
      <c r="AH26" s="2"/>
      <c r="AI26" s="2"/>
      <c r="AJ26" s="2"/>
      <c r="AK26" s="2"/>
    </row>
    <row r="27" spans="1:37" ht="10.5" customHeight="1">
      <c r="A27" s="2"/>
      <c r="B27" s="308"/>
      <c r="C27" s="306"/>
      <c r="D27" s="302"/>
      <c r="E27" s="302"/>
      <c r="F27" s="298"/>
      <c r="G27" s="298"/>
      <c r="H27" s="303"/>
      <c r="I27" s="303"/>
      <c r="J27" s="304"/>
      <c r="K27" s="304"/>
      <c r="L27" s="304"/>
      <c r="M27" s="304"/>
      <c r="N27" s="2"/>
      <c r="O27" s="2"/>
      <c r="P27" s="2"/>
      <c r="Q27" s="2"/>
      <c r="R27" s="2"/>
      <c r="S27" s="2"/>
      <c r="T27" s="2"/>
      <c r="U27" s="2"/>
      <c r="V27" s="2"/>
      <c r="W27" s="2"/>
      <c r="X27" s="2"/>
      <c r="Y27" s="2"/>
      <c r="Z27" s="2"/>
      <c r="AA27" s="2"/>
      <c r="AB27" s="2"/>
      <c r="AC27" s="2"/>
      <c r="AD27" s="2"/>
      <c r="AE27" s="2"/>
      <c r="AF27" s="2"/>
      <c r="AG27" s="2"/>
      <c r="AH27" s="2"/>
      <c r="AI27" s="2"/>
      <c r="AJ27" s="2"/>
      <c r="AK27" s="2"/>
    </row>
    <row r="28" spans="1:37" ht="10.5" customHeight="1">
      <c r="A28" s="2"/>
      <c r="B28" s="308"/>
      <c r="C28" s="306"/>
      <c r="D28" s="302"/>
      <c r="E28" s="302"/>
      <c r="F28" s="298"/>
      <c r="G28" s="298"/>
      <c r="H28" s="303"/>
      <c r="I28" s="303"/>
      <c r="J28" s="304"/>
      <c r="K28" s="304"/>
      <c r="L28" s="304"/>
      <c r="M28" s="304"/>
      <c r="N28" s="2"/>
      <c r="O28" s="2"/>
      <c r="P28" s="2"/>
      <c r="Q28" s="2"/>
      <c r="R28" s="2"/>
      <c r="S28" s="2"/>
      <c r="T28" s="2"/>
      <c r="U28" s="2"/>
      <c r="V28" s="2"/>
      <c r="W28" s="2"/>
      <c r="X28" s="2"/>
      <c r="Y28" s="2"/>
      <c r="Z28" s="2"/>
      <c r="AA28" s="2"/>
      <c r="AB28" s="2"/>
      <c r="AC28" s="2"/>
      <c r="AD28" s="2"/>
      <c r="AE28" s="2"/>
      <c r="AF28" s="2"/>
      <c r="AG28" s="2"/>
      <c r="AH28" s="2"/>
      <c r="AI28" s="2"/>
      <c r="AJ28" s="2"/>
      <c r="AK28" s="2"/>
    </row>
    <row r="29" spans="1:37" ht="10.5" customHeight="1">
      <c r="A29" s="2"/>
      <c r="B29" s="308"/>
      <c r="C29" s="306"/>
      <c r="D29" s="302"/>
      <c r="E29" s="302"/>
      <c r="F29" s="298"/>
      <c r="G29" s="298"/>
      <c r="H29" s="303"/>
      <c r="I29" s="303"/>
      <c r="J29" s="304"/>
      <c r="K29" s="304"/>
      <c r="L29" s="304"/>
      <c r="M29" s="304"/>
      <c r="N29" s="2"/>
      <c r="O29" s="2"/>
      <c r="P29" s="2"/>
      <c r="Q29" s="2"/>
      <c r="R29" s="2"/>
      <c r="S29" s="2"/>
      <c r="T29" s="2"/>
      <c r="U29" s="2"/>
      <c r="V29" s="2"/>
      <c r="W29" s="2"/>
      <c r="X29" s="2"/>
      <c r="Y29" s="2"/>
      <c r="Z29" s="2"/>
      <c r="AA29" s="2"/>
      <c r="AB29" s="2"/>
      <c r="AC29" s="2"/>
      <c r="AD29" s="2"/>
      <c r="AE29" s="2"/>
      <c r="AF29" s="2"/>
      <c r="AG29" s="2"/>
      <c r="AH29" s="2"/>
      <c r="AI29" s="2"/>
      <c r="AJ29" s="2"/>
      <c r="AK29" s="2"/>
    </row>
    <row r="30" spans="1:37" ht="10.5" customHeight="1">
      <c r="A30" s="2"/>
      <c r="B30" s="308"/>
      <c r="C30" s="306" t="s">
        <v>132</v>
      </c>
      <c r="D30" s="302" t="str">
        <f>P47</f>
        <v/>
      </c>
      <c r="E30" s="302"/>
      <c r="F30" s="303" t="str">
        <f>AB47</f>
        <v/>
      </c>
      <c r="G30" s="303"/>
      <c r="H30" s="303" t="str">
        <f>AC47</f>
        <v/>
      </c>
      <c r="I30" s="303"/>
      <c r="J30" s="304" t="str">
        <f>AF47</f>
        <v/>
      </c>
      <c r="K30" s="304"/>
      <c r="L30" s="304" t="str">
        <f>AG47</f>
        <v/>
      </c>
      <c r="M30" s="304"/>
      <c r="N30" s="2"/>
      <c r="O30" s="2"/>
      <c r="P30" s="2"/>
      <c r="Q30" s="2"/>
      <c r="R30" s="2"/>
      <c r="S30" s="2"/>
      <c r="T30" s="2"/>
      <c r="U30" s="2"/>
      <c r="V30" s="2"/>
      <c r="W30" s="2"/>
      <c r="X30" s="2"/>
      <c r="Y30" s="2"/>
      <c r="Z30" s="2"/>
      <c r="AA30" s="2"/>
      <c r="AB30" s="2"/>
      <c r="AC30" s="2"/>
      <c r="AD30" s="2"/>
      <c r="AE30" s="2"/>
      <c r="AF30" s="2"/>
      <c r="AG30" s="2"/>
      <c r="AH30" s="2"/>
      <c r="AI30" s="2"/>
      <c r="AJ30" s="2"/>
      <c r="AK30" s="2"/>
    </row>
    <row r="31" spans="1:37" ht="10.5" customHeight="1">
      <c r="A31" s="2"/>
      <c r="B31" s="308"/>
      <c r="C31" s="306"/>
      <c r="D31" s="302"/>
      <c r="E31" s="302"/>
      <c r="F31" s="303"/>
      <c r="G31" s="303"/>
      <c r="H31" s="303"/>
      <c r="I31" s="303"/>
      <c r="J31" s="304"/>
      <c r="K31" s="304"/>
      <c r="L31" s="304"/>
      <c r="M31" s="304"/>
      <c r="N31" s="2"/>
      <c r="O31" s="2"/>
      <c r="P31" s="2"/>
      <c r="Q31" s="2"/>
      <c r="R31" s="2"/>
      <c r="S31" s="2"/>
      <c r="T31" s="2"/>
      <c r="U31" s="2"/>
      <c r="V31" s="2"/>
      <c r="W31" s="2"/>
      <c r="X31" s="2"/>
      <c r="Y31" s="2"/>
      <c r="Z31" s="2"/>
      <c r="AA31" s="2"/>
      <c r="AB31" s="2"/>
      <c r="AC31" s="2"/>
      <c r="AD31" s="2"/>
      <c r="AE31" s="2"/>
      <c r="AF31" s="2"/>
      <c r="AG31" s="2"/>
      <c r="AH31" s="2"/>
      <c r="AI31" s="2"/>
      <c r="AJ31" s="2"/>
      <c r="AK31" s="2"/>
    </row>
    <row r="32" spans="1:37" ht="10.5" customHeight="1">
      <c r="A32" s="2"/>
      <c r="B32" s="308"/>
      <c r="C32" s="306"/>
      <c r="D32" s="302"/>
      <c r="E32" s="302"/>
      <c r="F32" s="303"/>
      <c r="G32" s="303"/>
      <c r="H32" s="303"/>
      <c r="I32" s="303"/>
      <c r="J32" s="304"/>
      <c r="K32" s="304"/>
      <c r="L32" s="304"/>
      <c r="M32" s="304"/>
      <c r="N32" s="2"/>
      <c r="O32" s="2"/>
      <c r="P32" s="2"/>
      <c r="Q32" s="2"/>
      <c r="R32" s="2"/>
      <c r="S32" s="2"/>
      <c r="T32" s="2"/>
      <c r="U32" s="2"/>
      <c r="V32" s="2"/>
      <c r="W32" s="2"/>
      <c r="X32" s="2"/>
      <c r="Y32" s="2"/>
      <c r="Z32" s="2"/>
      <c r="AA32" s="2"/>
      <c r="AB32" s="2"/>
      <c r="AC32" s="2"/>
      <c r="AD32" s="2"/>
      <c r="AE32" s="2"/>
      <c r="AF32" s="2"/>
      <c r="AG32" s="2"/>
      <c r="AH32" s="2"/>
      <c r="AI32" s="2"/>
      <c r="AJ32" s="2"/>
      <c r="AK32" s="2"/>
    </row>
    <row r="33" spans="1:37" ht="10.5" customHeight="1">
      <c r="A33" s="2"/>
      <c r="B33" s="308"/>
      <c r="C33" s="306"/>
      <c r="D33" s="302"/>
      <c r="E33" s="302"/>
      <c r="F33" s="303"/>
      <c r="G33" s="303"/>
      <c r="H33" s="303"/>
      <c r="I33" s="303"/>
      <c r="J33" s="304"/>
      <c r="K33" s="304"/>
      <c r="L33" s="304"/>
      <c r="M33" s="304"/>
      <c r="N33" s="2"/>
      <c r="O33" s="2"/>
      <c r="P33" s="2"/>
      <c r="Q33" s="2"/>
      <c r="R33" s="2"/>
      <c r="S33" s="2"/>
      <c r="T33" s="2"/>
      <c r="U33" s="2"/>
      <c r="V33" s="2"/>
      <c r="W33" s="2"/>
      <c r="X33" s="2"/>
      <c r="Y33" s="2"/>
      <c r="Z33" s="2"/>
      <c r="AA33" s="2"/>
      <c r="AB33" s="2"/>
      <c r="AC33" s="2"/>
      <c r="AD33" s="2"/>
      <c r="AE33" s="2"/>
      <c r="AF33" s="2"/>
      <c r="AG33" s="2"/>
      <c r="AH33" s="2"/>
      <c r="AI33" s="2"/>
      <c r="AJ33" s="2"/>
      <c r="AK33" s="2"/>
    </row>
    <row r="34" spans="1:37" ht="10.5" customHeight="1">
      <c r="A34" s="2"/>
      <c r="B34" s="309"/>
      <c r="C34" s="306"/>
      <c r="D34" s="302"/>
      <c r="E34" s="302"/>
      <c r="F34" s="303"/>
      <c r="G34" s="303"/>
      <c r="H34" s="303"/>
      <c r="I34" s="303"/>
      <c r="J34" s="304"/>
      <c r="K34" s="304"/>
      <c r="L34" s="304"/>
      <c r="M34" s="304"/>
      <c r="N34" s="2"/>
      <c r="O34" s="2"/>
      <c r="P34" s="2"/>
      <c r="Q34" s="2"/>
      <c r="R34" s="2"/>
      <c r="S34" s="2"/>
      <c r="T34" s="2"/>
      <c r="U34" s="2"/>
      <c r="V34" s="2"/>
      <c r="W34" s="2"/>
      <c r="X34" s="2"/>
      <c r="Y34" s="2"/>
      <c r="Z34" s="2"/>
      <c r="AA34" s="2"/>
      <c r="AB34" s="2"/>
      <c r="AC34" s="2"/>
      <c r="AD34" s="2"/>
      <c r="AE34" s="2"/>
      <c r="AF34" s="2"/>
      <c r="AG34" s="2"/>
      <c r="AH34" s="2"/>
      <c r="AI34" s="2"/>
      <c r="AJ34" s="2"/>
      <c r="AK34" s="2"/>
    </row>
    <row r="35" spans="1:37">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c r="A37" s="2"/>
      <c r="B37" s="2"/>
      <c r="C37" s="2"/>
      <c r="D37" s="2"/>
      <c r="E37" s="2"/>
      <c r="F37" s="2"/>
      <c r="G37" s="2"/>
      <c r="H37" s="2"/>
      <c r="I37" s="2"/>
      <c r="J37" s="2"/>
      <c r="K37" s="2"/>
      <c r="L37" s="45"/>
      <c r="M37" s="21" t="s">
        <v>105</v>
      </c>
      <c r="N37" s="2"/>
      <c r="O37" s="2"/>
      <c r="P37" s="2"/>
      <c r="Q37" s="2"/>
      <c r="R37" s="2"/>
      <c r="S37" s="2"/>
      <c r="T37" s="2"/>
      <c r="U37" s="2"/>
      <c r="V37" s="2"/>
      <c r="W37" s="2"/>
      <c r="X37" s="2"/>
      <c r="Y37" s="2"/>
      <c r="Z37" s="2"/>
      <c r="AA37" s="2"/>
      <c r="AB37" s="2"/>
      <c r="AC37" s="2"/>
      <c r="AD37" s="2"/>
      <c r="AE37" s="2"/>
      <c r="AF37" s="2"/>
      <c r="AG37" s="2"/>
      <c r="AH37" s="2"/>
      <c r="AI37" s="2"/>
      <c r="AJ37" s="2"/>
      <c r="AK37" s="2"/>
    </row>
    <row r="38" spans="1:37">
      <c r="A38" s="2"/>
      <c r="B38" s="2"/>
      <c r="C38" s="299" t="s">
        <v>92</v>
      </c>
      <c r="D38" s="299"/>
      <c r="E38" s="299"/>
      <c r="F38" s="299" t="s">
        <v>93</v>
      </c>
      <c r="G38" s="299"/>
      <c r="H38" s="2"/>
      <c r="I38" s="2"/>
      <c r="J38" s="2"/>
      <c r="K38" s="2"/>
      <c r="L38" s="18"/>
      <c r="M38" s="21" t="s">
        <v>137</v>
      </c>
      <c r="N38" s="2"/>
      <c r="O38" s="2"/>
      <c r="P38" s="2"/>
      <c r="Q38" s="2"/>
      <c r="R38" s="2"/>
      <c r="S38" s="2"/>
      <c r="T38" s="2"/>
      <c r="U38" s="2"/>
      <c r="V38" s="2"/>
      <c r="W38" s="2"/>
      <c r="X38" s="2"/>
      <c r="Y38" s="2"/>
      <c r="Z38" s="2"/>
      <c r="AA38" s="2"/>
      <c r="AB38" s="2"/>
      <c r="AC38" s="2"/>
      <c r="AD38" s="2"/>
      <c r="AE38" s="2"/>
      <c r="AF38" s="2"/>
      <c r="AG38" s="2"/>
      <c r="AH38" s="2"/>
      <c r="AI38" s="2"/>
      <c r="AJ38" s="2"/>
      <c r="AK38" s="2"/>
    </row>
    <row r="39" spans="1:37">
      <c r="A39" s="2"/>
      <c r="B39" s="2"/>
      <c r="C39" s="301">
        <f>IF(AVERAGE(F43:F46)=1,0,AVERAGE(F43:F46))</f>
        <v>0</v>
      </c>
      <c r="D39" s="301"/>
      <c r="E39" s="301"/>
      <c r="F39" s="300" t="str">
        <f>IF(AND(C39&gt;=0,C39&lt;3),"ACEPTABLE",IF(AND(C39&gt;=3,C39&lt;6),"MODERADA","INACEPTABLE"))</f>
        <v>ACEPTABLE</v>
      </c>
      <c r="G39" s="300"/>
      <c r="H39" s="2"/>
      <c r="I39" s="2"/>
      <c r="J39" s="2"/>
      <c r="K39" s="2"/>
      <c r="L39" s="20"/>
      <c r="M39" s="21" t="s">
        <v>138</v>
      </c>
      <c r="N39" s="2"/>
      <c r="O39" s="2"/>
      <c r="P39" s="2"/>
      <c r="Q39" s="2"/>
      <c r="R39" s="2"/>
      <c r="S39" s="2"/>
      <c r="T39" s="2"/>
      <c r="U39" s="2"/>
      <c r="V39" s="2"/>
      <c r="W39" s="2"/>
      <c r="X39" s="2"/>
      <c r="Y39" s="2"/>
      <c r="Z39" s="2"/>
      <c r="AA39" s="2"/>
      <c r="AB39" s="2"/>
      <c r="AC39" s="2"/>
      <c r="AD39" s="2"/>
      <c r="AE39" s="2"/>
      <c r="AF39" s="2"/>
      <c r="AG39" s="2"/>
      <c r="AH39" s="2"/>
      <c r="AI39" s="2"/>
      <c r="AJ39" s="2"/>
      <c r="AK39" s="2"/>
    </row>
    <row r="40" spans="1:37">
      <c r="A40" s="2"/>
      <c r="B40" s="2"/>
      <c r="C40" s="2"/>
      <c r="D40" s="2"/>
      <c r="E40" s="2"/>
      <c r="F40" s="2"/>
      <c r="G40" s="2"/>
      <c r="H40" s="2"/>
      <c r="I40" s="2"/>
      <c r="J40" s="2"/>
      <c r="K40" s="2"/>
      <c r="L40" s="30"/>
      <c r="M40" s="21" t="s">
        <v>139</v>
      </c>
      <c r="N40" s="2"/>
      <c r="O40" s="2"/>
      <c r="P40" s="2"/>
      <c r="Q40" s="2"/>
      <c r="R40" s="2"/>
      <c r="S40" s="2"/>
      <c r="T40" s="2"/>
      <c r="U40" s="2"/>
      <c r="V40" s="2"/>
      <c r="W40" s="2"/>
      <c r="X40" s="2"/>
      <c r="Y40" s="2"/>
      <c r="Z40" s="2"/>
      <c r="AA40" s="2"/>
      <c r="AB40" s="2"/>
      <c r="AC40" s="2"/>
      <c r="AD40" s="2"/>
      <c r="AE40" s="2"/>
      <c r="AF40" s="2"/>
      <c r="AG40" s="2"/>
      <c r="AH40" s="2"/>
      <c r="AI40" s="2"/>
      <c r="AJ40" s="2"/>
      <c r="AK40" s="2"/>
    </row>
    <row r="41" spans="1:37">
      <c r="A41" s="2"/>
      <c r="B41" s="2"/>
      <c r="C41" s="2"/>
      <c r="D41" s="2"/>
      <c r="E41" s="2"/>
      <c r="F41" s="2"/>
      <c r="G41" s="2"/>
      <c r="H41" s="2"/>
      <c r="I41" s="2"/>
      <c r="J41" s="2"/>
      <c r="K41" s="2"/>
      <c r="L41" s="31"/>
      <c r="M41" s="21" t="s">
        <v>107</v>
      </c>
      <c r="N41" s="2"/>
      <c r="O41" s="2"/>
      <c r="P41" s="2"/>
      <c r="Q41" s="2"/>
      <c r="R41" s="2"/>
      <c r="S41" s="2"/>
      <c r="T41" s="2"/>
      <c r="U41" s="2"/>
      <c r="V41" s="2"/>
      <c r="W41" s="2"/>
      <c r="X41" s="2"/>
      <c r="Y41" s="2"/>
      <c r="Z41" s="2"/>
      <c r="AA41" s="2"/>
      <c r="AB41" s="2"/>
      <c r="AC41" s="2"/>
      <c r="AD41" s="2"/>
      <c r="AE41" s="2"/>
      <c r="AF41" s="2"/>
      <c r="AG41" s="2"/>
      <c r="AH41" s="2"/>
      <c r="AI41" s="2"/>
      <c r="AJ41" s="2"/>
      <c r="AK41" s="2"/>
    </row>
    <row r="42" spans="1:37" ht="38.25" hidden="1">
      <c r="A42" s="17"/>
      <c r="B42" s="24" t="s">
        <v>68</v>
      </c>
      <c r="C42" s="22" t="s">
        <v>96</v>
      </c>
      <c r="D42" s="23" t="s">
        <v>95</v>
      </c>
      <c r="E42" s="29" t="s">
        <v>118</v>
      </c>
      <c r="F42" s="28" t="s">
        <v>117</v>
      </c>
      <c r="G42" s="29" t="s">
        <v>119</v>
      </c>
      <c r="H42" s="28" t="s">
        <v>120</v>
      </c>
      <c r="I42" s="23" t="s">
        <v>279</v>
      </c>
      <c r="J42" s="23" t="s">
        <v>140</v>
      </c>
      <c r="K42" s="23" t="s">
        <v>280</v>
      </c>
      <c r="L42" s="23" t="s">
        <v>141</v>
      </c>
      <c r="M42" s="23" t="s">
        <v>142</v>
      </c>
      <c r="N42" s="23" t="s">
        <v>281</v>
      </c>
      <c r="O42" s="23" t="s">
        <v>282</v>
      </c>
      <c r="P42" s="23" t="s">
        <v>283</v>
      </c>
      <c r="Q42" s="23" t="s">
        <v>143</v>
      </c>
      <c r="R42" s="32" t="s">
        <v>144</v>
      </c>
      <c r="S42" s="34" t="s">
        <v>145</v>
      </c>
      <c r="T42" s="34" t="s">
        <v>146</v>
      </c>
      <c r="U42" s="34" t="s">
        <v>147</v>
      </c>
      <c r="V42" s="34" t="s">
        <v>148</v>
      </c>
      <c r="W42" s="32" t="s">
        <v>149</v>
      </c>
      <c r="X42" s="32" t="s">
        <v>151</v>
      </c>
      <c r="Y42" s="32" t="s">
        <v>152</v>
      </c>
      <c r="Z42" s="32" t="s">
        <v>153</v>
      </c>
      <c r="AA42" s="32" t="s">
        <v>154</v>
      </c>
      <c r="AB42" s="32" t="s">
        <v>155</v>
      </c>
      <c r="AC42" s="32" t="s">
        <v>156</v>
      </c>
      <c r="AD42" s="32" t="s">
        <v>157</v>
      </c>
      <c r="AE42" s="32" t="s">
        <v>158</v>
      </c>
      <c r="AF42" s="32" t="s">
        <v>159</v>
      </c>
      <c r="AG42" s="32" t="s">
        <v>160</v>
      </c>
      <c r="AH42" s="32"/>
      <c r="AI42" s="32"/>
      <c r="AJ42" s="23"/>
      <c r="AK42" s="29"/>
    </row>
    <row r="43" spans="1:37" hidden="1">
      <c r="A43" s="25"/>
      <c r="B43" s="127" t="str">
        <f>'PLE-PIN-F001'!B18</f>
        <v>R1</v>
      </c>
      <c r="C43" s="127">
        <f>'PLE-PIN-F001'!K18</f>
        <v>2</v>
      </c>
      <c r="D43" s="127">
        <f>'PLE-PIN-F001'!M18</f>
        <v>3</v>
      </c>
      <c r="E43" s="128">
        <f>C43*D43</f>
        <v>6</v>
      </c>
      <c r="F43" s="129">
        <f>H43*G43</f>
        <v>1</v>
      </c>
      <c r="G43" s="128">
        <f>'PLE-PIN-F001'!AF18</f>
        <v>1</v>
      </c>
      <c r="H43" s="128">
        <f>'PLE-PIN-F001'!AH18</f>
        <v>1</v>
      </c>
      <c r="I43" s="127" t="str">
        <f>IF(AND($G43=1,$H43=1),$B43,"")</f>
        <v>R1</v>
      </c>
      <c r="J43" s="127" t="str">
        <f>IF(AND($G43=1,$H43=2),$B43,"")</f>
        <v/>
      </c>
      <c r="K43" s="130" t="str">
        <f>IF(AND($G43=2,$H43=1),$B43,"")</f>
        <v/>
      </c>
      <c r="L43" s="130" t="str">
        <f>IF(AND($G43=1,$H43=3),$B43,"")</f>
        <v/>
      </c>
      <c r="M43" s="130" t="str">
        <f>IF(AND($G43=2,$H43=2),$B43,"")</f>
        <v/>
      </c>
      <c r="N43" s="130" t="str">
        <f>IF(AND($G43=3,$H43=1),$B43,"")</f>
        <v/>
      </c>
      <c r="O43" s="130" t="str">
        <f>IF(AND($G43=4,$H43=1),$B43,"")</f>
        <v/>
      </c>
      <c r="P43" s="130" t="str">
        <f>IF(AND($G43=5,$H43=1),$B43,"")</f>
        <v/>
      </c>
      <c r="Q43" s="130" t="str">
        <f>IF(AND($G43=1,$H43=4),$B43,"")</f>
        <v/>
      </c>
      <c r="R43" s="130" t="str">
        <f>IF(AND($G43=1,$H43=5),$B43,"")</f>
        <v/>
      </c>
      <c r="S43" s="130"/>
      <c r="T43" s="130" t="str">
        <f>IF(AND($G43=3,$H43=2),$B43,"")</f>
        <v/>
      </c>
      <c r="U43" s="130" t="str">
        <f>IF(AND($G43=3,$H43=3),$B43,"")</f>
        <v/>
      </c>
      <c r="V43" s="130" t="str">
        <f>IF(AND($G43=4,$H43=2),$B43,"")</f>
        <v/>
      </c>
      <c r="W43" s="130" t="str">
        <f>IF(AND($G43=2,$H43=4),$B43,"")</f>
        <v/>
      </c>
      <c r="X43" s="130" t="str">
        <f>IF(AND($G43=2,$H43=5),$B43,"")</f>
        <v/>
      </c>
      <c r="Y43" s="130" t="str">
        <f>IF(AND($G43=3,$H43=4),$B43,"")</f>
        <v/>
      </c>
      <c r="Z43" s="130" t="str">
        <f>IF(AND($G43=3,$H43=5),$B43,"")</f>
        <v/>
      </c>
      <c r="AA43" s="130" t="str">
        <f>IF(AND($G43=4,$H43=3),$B43,"")</f>
        <v/>
      </c>
      <c r="AB43" s="130" t="str">
        <f>IF(AND($G43=5,$H43=2),$B43,"")</f>
        <v/>
      </c>
      <c r="AC43" s="130" t="str">
        <f>IF(AND($G43=5,$H43=3),$B43,"")</f>
        <v/>
      </c>
      <c r="AD43" s="130" t="str">
        <f>IF(AND($G43=4,$H43=4),$B43,"")</f>
        <v/>
      </c>
      <c r="AE43" s="130" t="str">
        <f>IF(AND($G43=4,$H43=5),$B43,"")</f>
        <v/>
      </c>
      <c r="AF43" s="130" t="str">
        <f>IF(AND($G43=5,$H43=4),$B43,"")</f>
        <v/>
      </c>
      <c r="AG43" s="130" t="str">
        <f>IF(AND($G43=5,$H43=5),$B43,"")</f>
        <v/>
      </c>
      <c r="AH43" s="33"/>
      <c r="AI43" s="33"/>
      <c r="AJ43" s="25"/>
    </row>
    <row r="44" spans="1:37" hidden="1">
      <c r="A44" s="25"/>
      <c r="B44" s="127" t="str">
        <f>'PLE-PIN-F001'!B19</f>
        <v>R2</v>
      </c>
      <c r="C44" s="127">
        <f>'PLE-PIN-F001'!K19</f>
        <v>3</v>
      </c>
      <c r="D44" s="127">
        <f>'PLE-PIN-F001'!M19</f>
        <v>3</v>
      </c>
      <c r="E44" s="128">
        <f t="shared" ref="E44:E46" si="0">C44*D44</f>
        <v>9</v>
      </c>
      <c r="F44" s="129">
        <f t="shared" ref="F44:F46" si="1">H44*G44</f>
        <v>1</v>
      </c>
      <c r="G44" s="128">
        <f>'PLE-PIN-F001'!AF19</f>
        <v>1</v>
      </c>
      <c r="H44" s="128">
        <f>'PLE-PIN-F001'!AH19</f>
        <v>1</v>
      </c>
      <c r="I44" s="127" t="str">
        <f t="shared" ref="I44:I46" si="2">IF(AND($G44=1,$H44=1),$B44,"")</f>
        <v>R2</v>
      </c>
      <c r="J44" s="127" t="str">
        <f t="shared" ref="J44:J46" si="3">IF(AND($G44=1,$H44=2),$B44,"")</f>
        <v/>
      </c>
      <c r="K44" s="127" t="str">
        <f t="shared" ref="K44:K46" si="4">IF(AND($G44=2,$H44=1),$B44,"")</f>
        <v/>
      </c>
      <c r="L44" s="130" t="str">
        <f t="shared" ref="L44:L46" si="5">IF(AND($G44=1,$H44=3),$B44,"")</f>
        <v/>
      </c>
      <c r="M44" s="130" t="str">
        <f t="shared" ref="M44:M46" si="6">IF(AND($G44=2,$H44=2),$B44,"")</f>
        <v/>
      </c>
      <c r="N44" s="130" t="str">
        <f t="shared" ref="N44:N46" si="7">IF(AND($G44=3,$H44=1),$B44,"")</f>
        <v/>
      </c>
      <c r="O44" s="130" t="str">
        <f t="shared" ref="O44:O46" si="8">IF(AND($G44=4,$H44=1),$B44,"")</f>
        <v/>
      </c>
      <c r="P44" s="130" t="str">
        <f t="shared" ref="P44:P46" si="9">IF(AND($G44=5,$H44=1),$B44,"")</f>
        <v/>
      </c>
      <c r="Q44" s="130" t="str">
        <f t="shared" ref="Q44:Q46" si="10">IF(AND($G44=1,$H44=4),$B44,"")</f>
        <v/>
      </c>
      <c r="R44" s="130" t="str">
        <f t="shared" ref="R44:R46" si="11">IF(AND($G44=1,$H44=5),$B44,"")</f>
        <v/>
      </c>
      <c r="S44" s="130"/>
      <c r="T44" s="130" t="str">
        <f t="shared" ref="T44:T46" si="12">IF(AND($G44=3,$H44=2),$B44,"")</f>
        <v/>
      </c>
      <c r="U44" s="130" t="str">
        <f t="shared" ref="U44:U46" si="13">IF(AND($G44=3,$H44=3),$B44,"")</f>
        <v/>
      </c>
      <c r="V44" s="130" t="str">
        <f t="shared" ref="V44:V46" si="14">IF(AND($G44=4,$H44=2),$B44,"")</f>
        <v/>
      </c>
      <c r="W44" s="130" t="str">
        <f t="shared" ref="W44:W46" si="15">IF(AND($G44=2,$H44=4),$B44,"")</f>
        <v/>
      </c>
      <c r="X44" s="130" t="str">
        <f t="shared" ref="X44:X46" si="16">IF(AND($G44=2,$H44=5),$B44,"")</f>
        <v/>
      </c>
      <c r="Y44" s="130" t="str">
        <f t="shared" ref="Y44:Y46" si="17">IF(AND($G44=3,$H44=4),$B44,"")</f>
        <v/>
      </c>
      <c r="Z44" s="130" t="str">
        <f t="shared" ref="Z44:Z46" si="18">IF(AND($G44=3,$H44=5),$B44,"")</f>
        <v/>
      </c>
      <c r="AA44" s="130" t="str">
        <f t="shared" ref="AA44:AA46" si="19">IF(AND($G44=4,$H44=3),$B44,"")</f>
        <v/>
      </c>
      <c r="AB44" s="130" t="str">
        <f t="shared" ref="AB44:AB46" si="20">IF(AND($G44=5,$H44=2),$B44,"")</f>
        <v/>
      </c>
      <c r="AC44" s="130" t="str">
        <f t="shared" ref="AC44:AC46" si="21">IF(AND($G44=5,$H44=3),$B44,"")</f>
        <v/>
      </c>
      <c r="AD44" s="130" t="str">
        <f t="shared" ref="AD44:AD46" si="22">IF(AND($G44=4,$H44=4),$B44,"")</f>
        <v/>
      </c>
      <c r="AE44" s="130" t="str">
        <f t="shared" ref="AE44:AE46" si="23">IF(AND($G44=4,$H44=5),$B44,"")</f>
        <v/>
      </c>
      <c r="AF44" s="130" t="str">
        <f t="shared" ref="AF44:AF46" si="24">IF(AND($G44=5,$H44=4),$B44,"")</f>
        <v/>
      </c>
      <c r="AG44" s="130" t="str">
        <f t="shared" ref="AG44:AG46" si="25">IF(AND($G44=5,$H44=5),$B44,"")</f>
        <v/>
      </c>
      <c r="AH44" s="33"/>
      <c r="AI44" s="33"/>
      <c r="AJ44" s="25"/>
    </row>
    <row r="45" spans="1:37" hidden="1">
      <c r="A45" s="25"/>
      <c r="B45" s="127" t="str">
        <f>'PLE-PIN-F001'!B20</f>
        <v>R3</v>
      </c>
      <c r="C45" s="127">
        <f>'PLE-PIN-F001'!K20</f>
        <v>3</v>
      </c>
      <c r="D45" s="127">
        <f>'PLE-PIN-F001'!M20</f>
        <v>3</v>
      </c>
      <c r="E45" s="128">
        <f t="shared" si="0"/>
        <v>9</v>
      </c>
      <c r="F45" s="129">
        <f t="shared" si="1"/>
        <v>1</v>
      </c>
      <c r="G45" s="128">
        <f>'PLE-PIN-F001'!AF20</f>
        <v>1</v>
      </c>
      <c r="H45" s="128">
        <f>'PLE-PIN-F001'!AH20</f>
        <v>1</v>
      </c>
      <c r="I45" s="127" t="str">
        <f t="shared" si="2"/>
        <v>R3</v>
      </c>
      <c r="J45" s="127" t="str">
        <f t="shared" si="3"/>
        <v/>
      </c>
      <c r="K45" s="127" t="str">
        <f t="shared" si="4"/>
        <v/>
      </c>
      <c r="L45" s="130" t="str">
        <f t="shared" si="5"/>
        <v/>
      </c>
      <c r="M45" s="130" t="str">
        <f t="shared" si="6"/>
        <v/>
      </c>
      <c r="N45" s="130" t="str">
        <f t="shared" si="7"/>
        <v/>
      </c>
      <c r="O45" s="130" t="str">
        <f t="shared" si="8"/>
        <v/>
      </c>
      <c r="P45" s="130" t="str">
        <f t="shared" si="9"/>
        <v/>
      </c>
      <c r="Q45" s="130" t="str">
        <f t="shared" si="10"/>
        <v/>
      </c>
      <c r="R45" s="130" t="str">
        <f t="shared" si="11"/>
        <v/>
      </c>
      <c r="S45" s="130"/>
      <c r="T45" s="130" t="str">
        <f t="shared" si="12"/>
        <v/>
      </c>
      <c r="U45" s="130" t="str">
        <f t="shared" si="13"/>
        <v/>
      </c>
      <c r="V45" s="130" t="str">
        <f t="shared" si="14"/>
        <v/>
      </c>
      <c r="W45" s="130" t="str">
        <f t="shared" si="15"/>
        <v/>
      </c>
      <c r="X45" s="130" t="str">
        <f t="shared" si="16"/>
        <v/>
      </c>
      <c r="Y45" s="130" t="str">
        <f t="shared" si="17"/>
        <v/>
      </c>
      <c r="Z45" s="130" t="str">
        <f t="shared" si="18"/>
        <v/>
      </c>
      <c r="AA45" s="130" t="str">
        <f t="shared" si="19"/>
        <v/>
      </c>
      <c r="AB45" s="130" t="str">
        <f t="shared" si="20"/>
        <v/>
      </c>
      <c r="AC45" s="130" t="str">
        <f t="shared" si="21"/>
        <v/>
      </c>
      <c r="AD45" s="130" t="str">
        <f t="shared" si="22"/>
        <v/>
      </c>
      <c r="AE45" s="130" t="str">
        <f t="shared" si="23"/>
        <v/>
      </c>
      <c r="AF45" s="130" t="str">
        <f t="shared" si="24"/>
        <v/>
      </c>
      <c r="AG45" s="130" t="str">
        <f t="shared" si="25"/>
        <v/>
      </c>
      <c r="AH45" s="33"/>
      <c r="AI45" s="33"/>
      <c r="AJ45" s="25"/>
    </row>
    <row r="46" spans="1:37" hidden="1">
      <c r="A46" s="25"/>
      <c r="B46" s="127" t="str">
        <f>'PLE-PIN-F001'!B21</f>
        <v>R4</v>
      </c>
      <c r="C46" s="127">
        <f>'PLE-PIN-F001'!K21</f>
        <v>3</v>
      </c>
      <c r="D46" s="127">
        <f>'PLE-PIN-F001'!M21</f>
        <v>3</v>
      </c>
      <c r="E46" s="128">
        <f t="shared" si="0"/>
        <v>9</v>
      </c>
      <c r="F46" s="129">
        <f t="shared" si="1"/>
        <v>1</v>
      </c>
      <c r="G46" s="128">
        <f>'PLE-PIN-F001'!AF21</f>
        <v>1</v>
      </c>
      <c r="H46" s="128">
        <f>'PLE-PIN-F001'!AH21</f>
        <v>1</v>
      </c>
      <c r="I46" s="127" t="str">
        <f t="shared" si="2"/>
        <v>R4</v>
      </c>
      <c r="J46" s="127" t="str">
        <f t="shared" si="3"/>
        <v/>
      </c>
      <c r="K46" s="127" t="str">
        <f t="shared" si="4"/>
        <v/>
      </c>
      <c r="L46" s="130" t="str">
        <f t="shared" si="5"/>
        <v/>
      </c>
      <c r="M46" s="130" t="str">
        <f t="shared" si="6"/>
        <v/>
      </c>
      <c r="N46" s="130" t="str">
        <f t="shared" si="7"/>
        <v/>
      </c>
      <c r="O46" s="130" t="str">
        <f t="shared" si="8"/>
        <v/>
      </c>
      <c r="P46" s="130" t="str">
        <f t="shared" si="9"/>
        <v/>
      </c>
      <c r="Q46" s="130" t="str">
        <f t="shared" si="10"/>
        <v/>
      </c>
      <c r="R46" s="130" t="str">
        <f t="shared" si="11"/>
        <v/>
      </c>
      <c r="S46" s="130"/>
      <c r="T46" s="130" t="str">
        <f t="shared" si="12"/>
        <v/>
      </c>
      <c r="U46" s="130" t="str">
        <f t="shared" si="13"/>
        <v/>
      </c>
      <c r="V46" s="130" t="str">
        <f t="shared" si="14"/>
        <v/>
      </c>
      <c r="W46" s="130" t="str">
        <f t="shared" si="15"/>
        <v/>
      </c>
      <c r="X46" s="130" t="str">
        <f t="shared" si="16"/>
        <v/>
      </c>
      <c r="Y46" s="130" t="str">
        <f t="shared" si="17"/>
        <v/>
      </c>
      <c r="Z46" s="130" t="str">
        <f t="shared" si="18"/>
        <v/>
      </c>
      <c r="AA46" s="130" t="str">
        <f t="shared" si="19"/>
        <v/>
      </c>
      <c r="AB46" s="130" t="str">
        <f t="shared" si="20"/>
        <v/>
      </c>
      <c r="AC46" s="130" t="str">
        <f t="shared" si="21"/>
        <v/>
      </c>
      <c r="AD46" s="130" t="str">
        <f t="shared" si="22"/>
        <v/>
      </c>
      <c r="AE46" s="130" t="str">
        <f t="shared" si="23"/>
        <v/>
      </c>
      <c r="AF46" s="130" t="str">
        <f t="shared" si="24"/>
        <v/>
      </c>
      <c r="AG46" s="130" t="str">
        <f t="shared" si="25"/>
        <v/>
      </c>
      <c r="AH46" s="33"/>
      <c r="AI46" s="33"/>
      <c r="AJ46" s="25"/>
    </row>
    <row r="47" spans="1:37" ht="65.25" hidden="1" customHeight="1">
      <c r="A47" s="17"/>
      <c r="B47" s="131"/>
      <c r="C47" s="131"/>
      <c r="D47" s="131"/>
      <c r="E47" s="132"/>
      <c r="F47" s="132"/>
      <c r="G47" s="132"/>
      <c r="H47" s="132"/>
      <c r="I47" s="133" t="str">
        <f>TRIM(CONCATENATE(I43," ",I44," ",I45," ",I46))</f>
        <v>R1 R2 R3 R4</v>
      </c>
      <c r="J47" s="133" t="str">
        <f t="shared" ref="J47:AG47" si="26">TRIM(CONCATENATE(J43," ",J44," ",J45," ",J46))</f>
        <v/>
      </c>
      <c r="K47" s="133" t="str">
        <f t="shared" si="26"/>
        <v/>
      </c>
      <c r="L47" s="133" t="str">
        <f t="shared" si="26"/>
        <v/>
      </c>
      <c r="M47" s="133" t="str">
        <f t="shared" si="26"/>
        <v/>
      </c>
      <c r="N47" s="133" t="str">
        <f t="shared" si="26"/>
        <v/>
      </c>
      <c r="O47" s="133" t="str">
        <f t="shared" si="26"/>
        <v/>
      </c>
      <c r="P47" s="133" t="str">
        <f t="shared" si="26"/>
        <v/>
      </c>
      <c r="Q47" s="133" t="str">
        <f t="shared" si="26"/>
        <v/>
      </c>
      <c r="R47" s="133" t="str">
        <f t="shared" si="26"/>
        <v/>
      </c>
      <c r="S47" s="133" t="str">
        <f t="shared" si="26"/>
        <v/>
      </c>
      <c r="T47" s="133" t="str">
        <f t="shared" si="26"/>
        <v/>
      </c>
      <c r="U47" s="133" t="str">
        <f t="shared" si="26"/>
        <v/>
      </c>
      <c r="V47" s="133" t="str">
        <f t="shared" si="26"/>
        <v/>
      </c>
      <c r="W47" s="133" t="str">
        <f t="shared" si="26"/>
        <v/>
      </c>
      <c r="X47" s="133" t="str">
        <f t="shared" si="26"/>
        <v/>
      </c>
      <c r="Y47" s="133" t="str">
        <f t="shared" si="26"/>
        <v/>
      </c>
      <c r="Z47" s="133" t="str">
        <f t="shared" si="26"/>
        <v/>
      </c>
      <c r="AA47" s="133" t="str">
        <f t="shared" si="26"/>
        <v/>
      </c>
      <c r="AB47" s="133" t="str">
        <f t="shared" si="26"/>
        <v/>
      </c>
      <c r="AC47" s="133" t="str">
        <f t="shared" si="26"/>
        <v/>
      </c>
      <c r="AD47" s="133" t="str">
        <f t="shared" si="26"/>
        <v/>
      </c>
      <c r="AE47" s="133" t="str">
        <f t="shared" si="26"/>
        <v/>
      </c>
      <c r="AF47" s="133" t="str">
        <f t="shared" si="26"/>
        <v/>
      </c>
      <c r="AG47" s="133" t="str">
        <f t="shared" si="26"/>
        <v/>
      </c>
      <c r="AH47" s="32"/>
      <c r="AI47" s="32"/>
      <c r="AJ47" s="23"/>
    </row>
    <row r="48" spans="1:37">
      <c r="A48" s="17"/>
      <c r="B48" s="17"/>
      <c r="C48" s="17"/>
      <c r="D48" s="17"/>
      <c r="E48" s="17"/>
      <c r="F48" s="17"/>
      <c r="G48" s="2"/>
      <c r="H48" s="2"/>
      <c r="I48" s="2"/>
      <c r="J48" s="2"/>
      <c r="K48" s="2"/>
      <c r="L48" s="5"/>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c r="A49" s="17"/>
      <c r="B49" s="17"/>
      <c r="C49" s="17"/>
      <c r="D49" s="17"/>
      <c r="E49" s="17"/>
      <c r="F49" s="17"/>
      <c r="G49" s="2"/>
      <c r="H49" s="2"/>
      <c r="I49" s="2"/>
      <c r="J49" s="2"/>
      <c r="K49" s="2"/>
      <c r="L49" s="5"/>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c r="A50" s="17"/>
      <c r="B50" s="17"/>
      <c r="C50" s="17"/>
      <c r="D50" s="17"/>
      <c r="E50" s="17"/>
      <c r="F50" s="17"/>
      <c r="G50" s="2"/>
      <c r="H50" s="2"/>
      <c r="I50" s="2"/>
      <c r="J50" s="2"/>
      <c r="K50" s="2"/>
      <c r="L50" s="5"/>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c r="A51" s="2"/>
      <c r="B51" s="2"/>
      <c r="C51" s="2"/>
      <c r="D51" s="2"/>
      <c r="E51" s="2"/>
      <c r="F51" s="17"/>
      <c r="G51" s="2"/>
      <c r="H51" s="2"/>
      <c r="I51" s="2"/>
      <c r="J51" s="2"/>
      <c r="K51" s="2"/>
      <c r="L51" s="5"/>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c r="A52" s="2"/>
      <c r="B52" s="2"/>
      <c r="C52" s="2"/>
      <c r="D52" s="2"/>
      <c r="E52" s="2"/>
      <c r="F52" s="17"/>
      <c r="G52" s="2"/>
      <c r="H52" s="2"/>
      <c r="I52" s="2"/>
      <c r="J52" s="2"/>
      <c r="K52" s="2"/>
      <c r="L52" s="5"/>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2"/>
      <c r="C53" s="2"/>
      <c r="D53" s="2"/>
      <c r="E53" s="2"/>
      <c r="F53" s="17"/>
      <c r="G53" s="2"/>
      <c r="H53" s="2"/>
      <c r="I53" s="2"/>
      <c r="J53" s="2"/>
      <c r="K53" s="2"/>
      <c r="L53" s="5"/>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c r="A54" s="2"/>
      <c r="B54" s="2"/>
      <c r="C54" s="2"/>
      <c r="D54" s="2"/>
      <c r="E54" s="2"/>
      <c r="F54" s="17"/>
      <c r="G54" s="2"/>
      <c r="H54" s="2"/>
      <c r="I54" s="2"/>
      <c r="J54" s="2"/>
      <c r="K54" s="2"/>
      <c r="L54" s="5"/>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c r="A55" s="2"/>
      <c r="B55" s="2"/>
      <c r="C55" s="2"/>
      <c r="D55" s="2"/>
      <c r="E55" s="2"/>
      <c r="F55" s="17"/>
      <c r="G55" s="2"/>
      <c r="H55" s="2"/>
      <c r="I55" s="2"/>
      <c r="J55" s="2"/>
      <c r="K55" s="2"/>
      <c r="L55" s="5"/>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c r="A56" s="2"/>
      <c r="B56" s="2"/>
      <c r="C56" s="2"/>
      <c r="D56" s="2"/>
      <c r="E56" s="2"/>
      <c r="F56" s="17"/>
      <c r="G56" s="2"/>
      <c r="H56" s="2"/>
      <c r="I56" s="2"/>
      <c r="J56" s="2"/>
      <c r="K56" s="2"/>
      <c r="L56" s="5"/>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c r="A57" s="2"/>
      <c r="B57" s="2"/>
      <c r="C57" s="2"/>
      <c r="D57" s="2"/>
      <c r="E57" s="2"/>
      <c r="F57" s="17"/>
      <c r="G57" s="2"/>
      <c r="H57" s="2"/>
      <c r="I57" s="2"/>
      <c r="J57" s="2"/>
      <c r="K57" s="2"/>
      <c r="L57" s="5"/>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9" s="2" customFormat="1"/>
    <row r="70" s="2" customFormat="1"/>
  </sheetData>
  <sheetProtection algorithmName="SHA-512" hashValue="Pm5qHR5ZtMmFaW+JSnkZk+ZVM83BbuXXYVDbQN0PzoF7cdVjyRmlYVe4KUeDqkmcLbxlrDC2X7F1Jryn9V4glw==" saltValue="aREiQ20VkRy0bAflRYT4ow==" spinCount="100000" sheet="1" objects="1" scenarios="1"/>
  <mergeCells count="43">
    <mergeCell ref="B6:M7"/>
    <mergeCell ref="A1:N4"/>
    <mergeCell ref="C10:C14"/>
    <mergeCell ref="B8:C9"/>
    <mergeCell ref="D8:E9"/>
    <mergeCell ref="F8:G9"/>
    <mergeCell ref="L8:M9"/>
    <mergeCell ref="H10:I14"/>
    <mergeCell ref="J10:K14"/>
    <mergeCell ref="F10:G14"/>
    <mergeCell ref="C15:C19"/>
    <mergeCell ref="C30:C34"/>
    <mergeCell ref="B10:B34"/>
    <mergeCell ref="D30:E34"/>
    <mergeCell ref="C25:C29"/>
    <mergeCell ref="C20:C24"/>
    <mergeCell ref="D20:E24"/>
    <mergeCell ref="D10:E14"/>
    <mergeCell ref="D15:E19"/>
    <mergeCell ref="F15:G19"/>
    <mergeCell ref="L15:M19"/>
    <mergeCell ref="H8:I9"/>
    <mergeCell ref="J8:K9"/>
    <mergeCell ref="H15:I19"/>
    <mergeCell ref="J15:K19"/>
    <mergeCell ref="L10:M14"/>
    <mergeCell ref="L20:M24"/>
    <mergeCell ref="H25:I29"/>
    <mergeCell ref="J25:K29"/>
    <mergeCell ref="H30:I34"/>
    <mergeCell ref="J30:K34"/>
    <mergeCell ref="H20:I24"/>
    <mergeCell ref="L30:M34"/>
    <mergeCell ref="L25:M29"/>
    <mergeCell ref="J20:K24"/>
    <mergeCell ref="F20:G24"/>
    <mergeCell ref="F38:G38"/>
    <mergeCell ref="F39:G39"/>
    <mergeCell ref="C38:E38"/>
    <mergeCell ref="C39:E39"/>
    <mergeCell ref="D25:E29"/>
    <mergeCell ref="F25:G29"/>
    <mergeCell ref="F30:G34"/>
  </mergeCells>
  <phoneticPr fontId="11"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IV31"/>
  <sheetViews>
    <sheetView zoomScale="85" workbookViewId="0">
      <selection activeCell="F36" sqref="F36"/>
    </sheetView>
  </sheetViews>
  <sheetFormatPr baseColWidth="10"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2.75" customHeight="1">
      <c r="A4" s="2"/>
      <c r="B4" s="318" t="s">
        <v>25</v>
      </c>
      <c r="C4" s="318"/>
      <c r="D4" s="318"/>
      <c r="E4" s="318"/>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12.75" customHeight="1">
      <c r="A5" s="2"/>
      <c r="B5" s="318"/>
      <c r="C5" s="318"/>
      <c r="D5" s="318"/>
      <c r="E5" s="31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47.25" customHeight="1">
      <c r="A6" s="2"/>
      <c r="B6" s="2"/>
      <c r="C6" s="47"/>
      <c r="D6" s="46" t="s">
        <v>25</v>
      </c>
      <c r="E6" s="46" t="s">
        <v>59</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ht="76.5">
      <c r="A7" s="2"/>
      <c r="B7" s="2"/>
      <c r="C7" s="2"/>
      <c r="D7" s="3" t="s">
        <v>60</v>
      </c>
      <c r="E7" s="49" t="s">
        <v>228</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114.75">
      <c r="A8" s="2"/>
      <c r="B8" s="2"/>
      <c r="C8" s="2"/>
      <c r="D8" s="3" t="s">
        <v>61</v>
      </c>
      <c r="E8" s="49" t="s">
        <v>229</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99.75" customHeight="1">
      <c r="A9" s="2"/>
      <c r="B9" s="2"/>
      <c r="C9" s="2"/>
      <c r="D9" s="48" t="s">
        <v>227</v>
      </c>
      <c r="E9" s="49" t="s">
        <v>230</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c r="A10" s="2"/>
      <c r="B10" s="2"/>
      <c r="C10" s="2"/>
      <c r="D10" s="2"/>
      <c r="E10" s="2"/>
      <c r="F10" s="2"/>
      <c r="G10" s="2"/>
      <c r="H10" s="2"/>
      <c r="I10" s="2"/>
      <c r="J10" s="2"/>
      <c r="K10" s="2"/>
      <c r="L10" s="2"/>
      <c r="M10" s="2"/>
      <c r="N10" s="2"/>
      <c r="O10" s="2"/>
    </row>
    <row r="11" spans="1:256">
      <c r="A11" s="2"/>
      <c r="B11" s="2"/>
      <c r="C11" s="2"/>
      <c r="D11" s="2"/>
      <c r="E11" s="2"/>
      <c r="F11" s="2"/>
      <c r="G11" s="2"/>
      <c r="H11" s="2"/>
      <c r="I11" s="2"/>
      <c r="J11" s="2"/>
      <c r="K11" s="2"/>
      <c r="L11" s="2"/>
      <c r="M11" s="2"/>
      <c r="N11" s="2"/>
      <c r="O11" s="2"/>
    </row>
    <row r="12" spans="1:256" hidden="1">
      <c r="A12" s="2"/>
      <c r="B12" s="2"/>
      <c r="C12" s="2"/>
      <c r="D12" s="2"/>
      <c r="E12" s="2"/>
      <c r="F12" s="2"/>
      <c r="G12" s="2"/>
      <c r="H12" s="2"/>
      <c r="I12" s="2"/>
      <c r="J12" s="2"/>
    </row>
    <row r="13" spans="1:256" hidden="1">
      <c r="A13" s="2"/>
      <c r="B13" s="2"/>
      <c r="C13" s="2"/>
      <c r="D13" s="2"/>
      <c r="E13" s="2"/>
      <c r="F13" s="2"/>
      <c r="G13" s="2"/>
      <c r="H13" s="2"/>
      <c r="I13" s="2"/>
      <c r="J13" s="2"/>
    </row>
    <row r="14" spans="1:256" hidden="1">
      <c r="A14" s="2"/>
      <c r="B14" s="2"/>
      <c r="C14" s="2"/>
      <c r="D14" s="2"/>
      <c r="E14" s="2"/>
      <c r="F14" s="2"/>
      <c r="G14" s="2"/>
      <c r="H14" s="2"/>
      <c r="I14" s="2"/>
      <c r="J14" s="2"/>
    </row>
    <row r="15" spans="1:256" hidden="1">
      <c r="A15" s="2"/>
      <c r="B15" s="2"/>
      <c r="C15" s="2"/>
      <c r="D15" s="2"/>
      <c r="E15" s="2"/>
      <c r="F15" s="2"/>
      <c r="G15" s="2"/>
      <c r="H15" s="2"/>
      <c r="I15" s="2"/>
      <c r="J15" s="2"/>
    </row>
    <row r="16" spans="1:256" hidden="1">
      <c r="A16" s="2"/>
      <c r="B16" s="2"/>
      <c r="C16" s="2"/>
      <c r="D16" s="2"/>
      <c r="E16" s="2"/>
      <c r="F16" s="2"/>
      <c r="G16" s="2"/>
      <c r="H16" s="2"/>
      <c r="I16" s="2"/>
      <c r="J16" s="2"/>
    </row>
    <row r="17" spans="1:35" hidden="1">
      <c r="A17" s="2"/>
      <c r="B17" s="2"/>
      <c r="C17" s="2"/>
      <c r="D17" s="2"/>
      <c r="E17" s="2"/>
      <c r="F17" s="2"/>
      <c r="G17" s="2"/>
      <c r="H17" s="2"/>
      <c r="I17" s="2"/>
      <c r="J17" s="2"/>
    </row>
    <row r="18" spans="1:35" ht="12.75" hidden="1" customHeight="1"/>
    <row r="19" spans="1:35" ht="12.75" hidden="1" customHeight="1">
      <c r="AI19" t="s">
        <v>231</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1"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AI54"/>
  <sheetViews>
    <sheetView topLeftCell="A49" zoomScale="85" workbookViewId="0">
      <selection activeCell="F36" sqref="F36"/>
    </sheetView>
  </sheetViews>
  <sheetFormatPr baseColWidth="10" defaultColWidth="88.42578125" defaultRowHeight="12.75"/>
  <cols>
    <col min="3" max="5" width="9.42578125" customWidth="1"/>
    <col min="6" max="8" width="8.28515625" customWidth="1"/>
  </cols>
  <sheetData>
    <row r="1" spans="1:11" ht="16.5" thickTop="1" thickBot="1">
      <c r="A1" s="135" t="s">
        <v>285</v>
      </c>
      <c r="B1" s="136" t="s">
        <v>286</v>
      </c>
      <c r="C1" s="134"/>
      <c r="D1" s="134"/>
      <c r="E1" s="134"/>
      <c r="F1" s="134"/>
      <c r="G1" s="134"/>
      <c r="H1" s="2"/>
      <c r="I1" s="2"/>
      <c r="J1" s="2"/>
      <c r="K1" s="2"/>
    </row>
    <row r="2" spans="1:11" ht="30.75" thickTop="1">
      <c r="A2" s="137" t="s">
        <v>287</v>
      </c>
      <c r="B2" s="141" t="s">
        <v>289</v>
      </c>
      <c r="C2" s="134"/>
      <c r="D2" s="134"/>
      <c r="E2" s="134"/>
      <c r="F2" s="134"/>
      <c r="G2" s="134"/>
      <c r="H2" s="2"/>
      <c r="I2" s="2"/>
      <c r="J2" s="2"/>
      <c r="K2" s="2"/>
    </row>
    <row r="3" spans="1:11" ht="15">
      <c r="A3" s="137"/>
      <c r="B3" s="141"/>
      <c r="C3" s="134"/>
      <c r="D3" s="134"/>
      <c r="E3" s="134"/>
      <c r="F3" s="134"/>
      <c r="G3" s="134"/>
      <c r="H3" s="2"/>
      <c r="I3" s="2"/>
      <c r="J3" s="2"/>
      <c r="K3" s="2"/>
    </row>
    <row r="4" spans="1:11" ht="30">
      <c r="A4" s="137" t="s">
        <v>288</v>
      </c>
      <c r="B4" s="141" t="s">
        <v>290</v>
      </c>
      <c r="C4" s="134"/>
      <c r="D4" s="134"/>
      <c r="E4" s="134"/>
      <c r="F4" s="134"/>
      <c r="G4" s="134"/>
      <c r="H4" s="2"/>
      <c r="I4" s="2"/>
      <c r="J4" s="2"/>
      <c r="K4" s="2"/>
    </row>
    <row r="5" spans="1:11" ht="15">
      <c r="A5" s="138"/>
      <c r="B5" s="141"/>
      <c r="C5" s="134"/>
      <c r="D5" s="134"/>
      <c r="E5" s="134"/>
      <c r="F5" s="134"/>
      <c r="G5" s="134"/>
      <c r="H5" s="2"/>
      <c r="I5" s="2"/>
      <c r="J5" s="2"/>
      <c r="K5" s="2"/>
    </row>
    <row r="6" spans="1:11" ht="15">
      <c r="A6" s="139"/>
      <c r="B6" s="142" t="s">
        <v>291</v>
      </c>
      <c r="C6" s="134"/>
      <c r="D6" s="134"/>
      <c r="E6" s="134"/>
      <c r="F6" s="134"/>
      <c r="G6" s="134"/>
      <c r="H6" s="2"/>
      <c r="I6" s="2"/>
      <c r="J6" s="2"/>
      <c r="K6" s="2"/>
    </row>
    <row r="7" spans="1:11" ht="15">
      <c r="A7" s="139"/>
      <c r="B7" s="142" t="s">
        <v>292</v>
      </c>
      <c r="C7" s="134"/>
      <c r="D7" s="134"/>
      <c r="E7" s="134"/>
      <c r="F7" s="134"/>
      <c r="G7" s="134"/>
      <c r="H7" s="2"/>
      <c r="I7" s="2"/>
      <c r="J7" s="2"/>
      <c r="K7" s="2"/>
    </row>
    <row r="8" spans="1:11" ht="15">
      <c r="A8" s="139"/>
      <c r="B8" s="143" t="s">
        <v>293</v>
      </c>
      <c r="C8" s="134"/>
      <c r="D8" s="134"/>
      <c r="E8" s="134"/>
      <c r="F8" s="134"/>
      <c r="G8" s="134"/>
      <c r="H8" s="2"/>
      <c r="I8" s="2"/>
      <c r="J8" s="2"/>
      <c r="K8" s="2"/>
    </row>
    <row r="9" spans="1:11" ht="15">
      <c r="A9" s="139"/>
      <c r="B9" s="143" t="s">
        <v>294</v>
      </c>
      <c r="C9" s="134"/>
      <c r="D9" s="134"/>
      <c r="E9" s="134"/>
      <c r="F9" s="134"/>
      <c r="G9" s="134"/>
      <c r="H9" s="2"/>
      <c r="I9" s="2"/>
      <c r="J9" s="2"/>
      <c r="K9" s="2"/>
    </row>
    <row r="10" spans="1:11" ht="15.75" thickBot="1">
      <c r="A10" s="140"/>
      <c r="B10" s="144" t="s">
        <v>295</v>
      </c>
      <c r="C10" s="134"/>
      <c r="D10" s="134"/>
      <c r="E10" s="134"/>
      <c r="F10" s="134"/>
      <c r="G10" s="134"/>
      <c r="H10" s="2"/>
      <c r="I10" s="2"/>
      <c r="J10" s="2"/>
      <c r="K10" s="2"/>
    </row>
    <row r="11" spans="1:11" ht="60.75" thickTop="1">
      <c r="A11" s="137" t="s">
        <v>296</v>
      </c>
      <c r="B11" s="146" t="s">
        <v>298</v>
      </c>
      <c r="C11" s="134"/>
      <c r="D11" s="134"/>
      <c r="E11" s="134"/>
      <c r="F11" s="134"/>
      <c r="G11" s="134"/>
      <c r="H11" s="2"/>
      <c r="I11" s="2"/>
      <c r="J11" s="2"/>
      <c r="K11" s="2"/>
    </row>
    <row r="12" spans="1:11" ht="15">
      <c r="A12" s="137"/>
      <c r="B12" s="146"/>
      <c r="C12" s="134"/>
      <c r="D12" s="134"/>
      <c r="E12" s="134"/>
      <c r="F12" s="134"/>
      <c r="G12" s="134"/>
      <c r="H12" s="2"/>
      <c r="I12" s="2"/>
      <c r="J12" s="2"/>
      <c r="K12" s="2"/>
    </row>
    <row r="13" spans="1:11" ht="45">
      <c r="A13" s="137" t="s">
        <v>297</v>
      </c>
      <c r="B13" s="146" t="s">
        <v>299</v>
      </c>
      <c r="C13" s="134"/>
      <c r="D13" s="134"/>
      <c r="E13" s="134"/>
      <c r="F13" s="134"/>
      <c r="G13" s="134"/>
      <c r="H13" s="2"/>
      <c r="I13" s="2"/>
      <c r="J13" s="2"/>
      <c r="K13" s="2"/>
    </row>
    <row r="14" spans="1:11" ht="15">
      <c r="A14" s="137"/>
      <c r="B14" s="141"/>
      <c r="C14" s="134"/>
      <c r="D14" s="134"/>
      <c r="E14" s="134"/>
      <c r="F14" s="134"/>
      <c r="G14" s="134"/>
      <c r="H14" s="2"/>
      <c r="I14" s="2"/>
      <c r="J14" s="2"/>
      <c r="K14" s="2"/>
    </row>
    <row r="15" spans="1:11" ht="60">
      <c r="A15" s="145"/>
      <c r="B15" s="146" t="s">
        <v>300</v>
      </c>
      <c r="C15" s="134"/>
      <c r="D15" s="134"/>
      <c r="E15" s="134"/>
      <c r="F15" s="134"/>
      <c r="G15" s="134"/>
      <c r="H15" s="2"/>
      <c r="I15" s="2"/>
      <c r="J15" s="2"/>
      <c r="K15" s="2"/>
    </row>
    <row r="16" spans="1:11" ht="15">
      <c r="A16" s="139"/>
      <c r="B16" s="146" t="s">
        <v>301</v>
      </c>
      <c r="C16" s="134"/>
      <c r="D16" s="134"/>
      <c r="E16" s="134"/>
      <c r="F16" s="134"/>
      <c r="G16" s="134"/>
      <c r="H16" s="2"/>
      <c r="I16" s="2"/>
      <c r="J16" s="2"/>
      <c r="K16" s="2"/>
    </row>
    <row r="17" spans="1:35" ht="15">
      <c r="A17" s="139"/>
      <c r="B17" s="142" t="s">
        <v>292</v>
      </c>
      <c r="C17" s="134"/>
      <c r="D17" s="134"/>
      <c r="E17" s="134"/>
      <c r="F17" s="134"/>
      <c r="G17" s="134"/>
      <c r="H17" s="2"/>
      <c r="I17" s="2"/>
      <c r="J17" s="2"/>
      <c r="K17" s="2"/>
    </row>
    <row r="18" spans="1:35" ht="30">
      <c r="A18" s="139"/>
      <c r="B18" s="147" t="s">
        <v>302</v>
      </c>
      <c r="C18" s="134"/>
      <c r="D18" s="134"/>
      <c r="E18" s="134"/>
      <c r="F18" s="134"/>
      <c r="G18" s="134"/>
      <c r="H18" s="2"/>
      <c r="I18" s="2"/>
      <c r="J18" s="2"/>
      <c r="K18" s="2"/>
    </row>
    <row r="19" spans="1:35" ht="15">
      <c r="A19" s="139"/>
      <c r="B19" s="147" t="s">
        <v>303</v>
      </c>
      <c r="C19" s="134"/>
      <c r="D19" s="134"/>
      <c r="E19" s="134"/>
      <c r="F19" s="134"/>
      <c r="G19" s="134"/>
      <c r="H19" s="2"/>
      <c r="I19" s="2"/>
      <c r="J19" s="2"/>
      <c r="K19" s="2"/>
      <c r="AI19" t="s">
        <v>268</v>
      </c>
    </row>
    <row r="20" spans="1:35" ht="15.75" thickBot="1">
      <c r="A20" s="140"/>
      <c r="B20" s="148" t="s">
        <v>304</v>
      </c>
      <c r="C20" s="134"/>
      <c r="D20" s="134"/>
      <c r="E20" s="134"/>
      <c r="F20" s="134"/>
      <c r="G20" s="134"/>
      <c r="H20" s="2"/>
      <c r="I20" s="2"/>
      <c r="J20" s="2"/>
      <c r="K20" s="2"/>
    </row>
    <row r="21" spans="1:35" ht="75.75" thickTop="1">
      <c r="A21" s="137" t="s">
        <v>305</v>
      </c>
      <c r="B21" s="146" t="s">
        <v>307</v>
      </c>
      <c r="C21" s="134"/>
      <c r="D21" s="134"/>
      <c r="E21" s="134"/>
      <c r="F21" s="134"/>
      <c r="G21" s="134"/>
      <c r="H21" s="2"/>
      <c r="I21" s="2"/>
      <c r="J21" s="2"/>
      <c r="K21" s="2"/>
    </row>
    <row r="22" spans="1:35" ht="15">
      <c r="A22" s="137"/>
      <c r="B22" s="146"/>
      <c r="C22" s="2"/>
      <c r="D22" s="2"/>
      <c r="E22" s="2"/>
      <c r="F22" s="2"/>
      <c r="G22" s="2"/>
      <c r="H22" s="2"/>
      <c r="I22" s="2"/>
      <c r="J22" s="2"/>
      <c r="K22" s="2"/>
    </row>
    <row r="23" spans="1:35" ht="45">
      <c r="A23" s="137" t="s">
        <v>306</v>
      </c>
      <c r="B23" s="146" t="s">
        <v>308</v>
      </c>
      <c r="C23" s="2"/>
      <c r="D23" s="2"/>
      <c r="E23" s="2"/>
      <c r="F23" s="2"/>
      <c r="G23" s="2"/>
      <c r="H23" s="2"/>
    </row>
    <row r="24" spans="1:35" ht="15">
      <c r="A24" s="138"/>
      <c r="B24" s="149"/>
      <c r="C24" s="2"/>
      <c r="D24" s="2"/>
      <c r="E24" s="2"/>
      <c r="F24" s="2"/>
      <c r="G24" s="2"/>
      <c r="H24" s="2"/>
    </row>
    <row r="25" spans="1:35" ht="15">
      <c r="A25" s="138"/>
      <c r="B25" s="149" t="s">
        <v>309</v>
      </c>
      <c r="C25" s="2"/>
      <c r="D25" s="2"/>
      <c r="E25" s="2"/>
      <c r="F25" s="2"/>
      <c r="G25" s="2"/>
      <c r="H25" s="2"/>
    </row>
    <row r="26" spans="1:35" ht="15">
      <c r="A26" s="139"/>
      <c r="B26" s="142" t="s">
        <v>292</v>
      </c>
      <c r="C26" s="2"/>
      <c r="D26" s="2"/>
      <c r="E26" s="2"/>
      <c r="F26" s="2"/>
      <c r="G26" s="2"/>
      <c r="H26" s="2"/>
    </row>
    <row r="27" spans="1:35" ht="45">
      <c r="A27" s="139"/>
      <c r="B27" s="143" t="s">
        <v>310</v>
      </c>
      <c r="C27" s="2"/>
      <c r="D27" s="2"/>
      <c r="E27" s="2"/>
      <c r="F27" s="2"/>
      <c r="G27" s="2"/>
      <c r="H27" s="2"/>
    </row>
    <row r="28" spans="1:35" ht="30">
      <c r="A28" s="139"/>
      <c r="B28" s="143" t="s">
        <v>311</v>
      </c>
      <c r="C28" s="2"/>
      <c r="D28" s="2"/>
      <c r="E28" s="2"/>
      <c r="F28" s="2"/>
      <c r="G28" s="2"/>
      <c r="H28" s="2"/>
      <c r="AI28" t="s">
        <v>164</v>
      </c>
    </row>
    <row r="29" spans="1:35" ht="30.75" thickBot="1">
      <c r="A29" s="140"/>
      <c r="B29" s="150" t="s">
        <v>312</v>
      </c>
      <c r="C29" s="2"/>
      <c r="D29" s="2"/>
      <c r="E29" s="2"/>
      <c r="F29" s="2"/>
      <c r="G29" s="2"/>
      <c r="H29" s="2"/>
      <c r="AI29" t="s">
        <v>161</v>
      </c>
    </row>
    <row r="30" spans="1:35" ht="30.75" thickTop="1">
      <c r="A30" s="137" t="s">
        <v>313</v>
      </c>
      <c r="B30" s="146" t="s">
        <v>315</v>
      </c>
      <c r="C30" s="2"/>
      <c r="D30" s="2"/>
      <c r="E30" s="2"/>
      <c r="F30" s="2"/>
      <c r="G30" s="2"/>
      <c r="H30" s="2"/>
      <c r="AI30" t="s">
        <v>165</v>
      </c>
    </row>
    <row r="31" spans="1:35" ht="15">
      <c r="A31" s="137"/>
      <c r="B31" s="146" t="s">
        <v>316</v>
      </c>
      <c r="C31" s="2"/>
      <c r="D31" s="2"/>
      <c r="E31" s="2"/>
      <c r="F31" s="2"/>
      <c r="G31" s="2"/>
      <c r="H31" s="2"/>
    </row>
    <row r="32" spans="1:35" ht="15">
      <c r="A32" s="137" t="s">
        <v>314</v>
      </c>
      <c r="B32" s="146"/>
      <c r="C32" s="2"/>
      <c r="D32" s="2"/>
      <c r="E32" s="2"/>
      <c r="F32" s="2"/>
      <c r="G32" s="2"/>
      <c r="H32" s="2"/>
    </row>
    <row r="33" spans="1:8" ht="15">
      <c r="A33" s="137"/>
      <c r="B33" s="146" t="s">
        <v>292</v>
      </c>
      <c r="C33" s="2"/>
      <c r="D33" s="2"/>
      <c r="E33" s="2"/>
      <c r="F33" s="2"/>
      <c r="G33" s="2"/>
      <c r="H33" s="2"/>
    </row>
    <row r="34" spans="1:8" ht="45">
      <c r="A34" s="145"/>
      <c r="B34" s="146" t="s">
        <v>317</v>
      </c>
      <c r="C34" s="2"/>
      <c r="D34" s="2"/>
      <c r="E34" s="2"/>
      <c r="F34" s="2"/>
      <c r="G34" s="2"/>
      <c r="H34" s="2"/>
    </row>
    <row r="35" spans="1:8" ht="60">
      <c r="A35" s="139"/>
      <c r="B35" s="151" t="s">
        <v>318</v>
      </c>
      <c r="C35" s="2"/>
      <c r="D35" s="2"/>
      <c r="E35" s="2"/>
      <c r="F35" s="2"/>
      <c r="G35" s="2"/>
      <c r="H35" s="2"/>
    </row>
    <row r="36" spans="1:8" ht="60.75" thickBot="1">
      <c r="A36" s="140"/>
      <c r="B36" s="152" t="s">
        <v>319</v>
      </c>
      <c r="C36" s="2"/>
      <c r="D36" s="2"/>
      <c r="E36" s="2"/>
      <c r="F36" s="2"/>
      <c r="G36" s="2"/>
      <c r="H36" s="2"/>
    </row>
    <row r="37" spans="1:8" ht="105.75" thickTop="1">
      <c r="A37" s="137" t="s">
        <v>320</v>
      </c>
      <c r="B37" s="146" t="s">
        <v>322</v>
      </c>
      <c r="C37" s="2"/>
      <c r="D37" s="2"/>
      <c r="G37" s="2"/>
      <c r="H37" s="2"/>
    </row>
    <row r="38" spans="1:8" ht="15">
      <c r="A38" s="137"/>
      <c r="B38" s="153" t="s">
        <v>292</v>
      </c>
      <c r="C38" s="2"/>
      <c r="D38" s="2"/>
      <c r="E38" s="2"/>
      <c r="F38" s="2"/>
      <c r="G38" s="2"/>
      <c r="H38" s="2"/>
    </row>
    <row r="39" spans="1:8" ht="75">
      <c r="A39" s="137" t="s">
        <v>321</v>
      </c>
      <c r="B39" s="143" t="s">
        <v>323</v>
      </c>
      <c r="C39" s="2"/>
      <c r="D39" s="2"/>
      <c r="E39" s="2"/>
      <c r="F39" s="2"/>
      <c r="G39" s="2"/>
      <c r="H39" s="2"/>
    </row>
    <row r="40" spans="1:8" ht="15">
      <c r="A40" s="137"/>
      <c r="B40" s="153"/>
      <c r="C40" s="2"/>
      <c r="D40" s="2"/>
      <c r="E40" s="2"/>
      <c r="F40" s="2"/>
      <c r="G40" s="2"/>
      <c r="H40" s="2"/>
    </row>
    <row r="41" spans="1:8" ht="75">
      <c r="A41" s="145"/>
      <c r="B41" s="143" t="s">
        <v>324</v>
      </c>
    </row>
    <row r="42" spans="1:8" ht="45.75" thickBot="1">
      <c r="A42" s="140"/>
      <c r="B42" s="150" t="s">
        <v>325</v>
      </c>
    </row>
    <row r="43" spans="1:8" ht="60.75" thickTop="1">
      <c r="A43" s="137" t="s">
        <v>326</v>
      </c>
      <c r="B43" s="146" t="s">
        <v>328</v>
      </c>
    </row>
    <row r="44" spans="1:8" ht="15">
      <c r="A44" s="137"/>
      <c r="B44" s="146"/>
    </row>
    <row r="45" spans="1:8" ht="15">
      <c r="A45" s="137" t="s">
        <v>327</v>
      </c>
      <c r="B45" s="154" t="s">
        <v>329</v>
      </c>
    </row>
    <row r="46" spans="1:8" ht="15">
      <c r="A46" s="145"/>
      <c r="B46" s="154" t="s">
        <v>330</v>
      </c>
    </row>
    <row r="47" spans="1:8" ht="15">
      <c r="A47" s="139"/>
      <c r="B47" s="154" t="s">
        <v>331</v>
      </c>
    </row>
    <row r="48" spans="1:8" ht="15">
      <c r="A48" s="139"/>
      <c r="B48" s="154" t="s">
        <v>332</v>
      </c>
    </row>
    <row r="49" spans="1:2" ht="15">
      <c r="A49" s="139"/>
      <c r="B49" s="155" t="s">
        <v>333</v>
      </c>
    </row>
    <row r="50" spans="1:2" ht="15">
      <c r="A50" s="139"/>
      <c r="B50" s="153"/>
    </row>
    <row r="51" spans="1:2" ht="15">
      <c r="A51" s="139"/>
      <c r="B51" s="153" t="s">
        <v>292</v>
      </c>
    </row>
    <row r="52" spans="1:2" ht="60">
      <c r="A52" s="139"/>
      <c r="B52" s="156" t="s">
        <v>334</v>
      </c>
    </row>
    <row r="53" spans="1:2" ht="30.75" thickBot="1">
      <c r="A53" s="140"/>
      <c r="B53" s="157" t="s">
        <v>335</v>
      </c>
    </row>
    <row r="54" spans="1:2" ht="13.5" thickTop="1"/>
  </sheetData>
  <phoneticPr fontId="11"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1:AI55"/>
  <sheetViews>
    <sheetView zoomScale="85" workbookViewId="0">
      <selection activeCell="F36" sqref="F36"/>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2"/>
      <c r="B1" s="2"/>
      <c r="C1" s="2"/>
      <c r="D1" s="2"/>
      <c r="E1" s="2"/>
      <c r="F1" s="2"/>
      <c r="G1" s="2"/>
      <c r="H1" s="2"/>
      <c r="I1" s="2"/>
      <c r="J1" s="2"/>
      <c r="K1" s="2"/>
    </row>
    <row r="2" spans="1:11" ht="23.25">
      <c r="A2" s="2"/>
      <c r="B2" s="318" t="s">
        <v>90</v>
      </c>
      <c r="C2" s="327"/>
      <c r="D2" s="2"/>
      <c r="G2" s="2"/>
      <c r="H2" s="2"/>
      <c r="I2" s="2"/>
      <c r="J2" s="2"/>
      <c r="K2" s="2"/>
    </row>
    <row r="3" spans="1:11">
      <c r="A3" s="2"/>
      <c r="B3" s="2"/>
      <c r="C3" s="2"/>
      <c r="D3" s="2"/>
      <c r="E3" s="2"/>
      <c r="F3" s="2"/>
      <c r="G3" s="2"/>
      <c r="H3" s="2"/>
      <c r="I3" s="2"/>
      <c r="J3" s="2"/>
      <c r="K3" s="2"/>
    </row>
    <row r="4" spans="1:11">
      <c r="A4" s="2"/>
      <c r="B4" s="2"/>
      <c r="C4" s="2"/>
      <c r="D4" s="2"/>
      <c r="E4" s="2"/>
      <c r="F4" s="2"/>
      <c r="G4" s="2"/>
      <c r="H4" s="2"/>
      <c r="I4" s="2"/>
      <c r="J4" s="2"/>
      <c r="K4" s="2"/>
    </row>
    <row r="5" spans="1:11" ht="13.5" thickBot="1">
      <c r="A5" s="2"/>
      <c r="B5" s="2"/>
      <c r="C5" s="2"/>
      <c r="D5" s="2"/>
      <c r="E5" s="2"/>
      <c r="F5" s="2"/>
      <c r="G5" s="2"/>
      <c r="H5" s="2"/>
      <c r="I5" s="2"/>
      <c r="J5" s="2"/>
      <c r="K5" s="2"/>
    </row>
    <row r="6" spans="1:11" ht="15.75" thickTop="1">
      <c r="A6" s="328" t="s">
        <v>336</v>
      </c>
      <c r="B6" s="328" t="s">
        <v>337</v>
      </c>
      <c r="C6" s="328" t="s">
        <v>286</v>
      </c>
      <c r="D6" s="158"/>
      <c r="E6" s="2"/>
      <c r="F6" s="2"/>
      <c r="G6" s="2"/>
      <c r="H6" s="2"/>
      <c r="I6" s="2"/>
      <c r="J6" s="2"/>
      <c r="K6" s="2"/>
    </row>
    <row r="7" spans="1:11" ht="15">
      <c r="A7" s="329"/>
      <c r="B7" s="329"/>
      <c r="C7" s="329"/>
      <c r="D7" s="159" t="s">
        <v>338</v>
      </c>
      <c r="E7" s="2"/>
      <c r="F7" s="2"/>
      <c r="G7" s="2"/>
      <c r="H7" s="2"/>
      <c r="I7" s="2"/>
      <c r="J7" s="2"/>
      <c r="K7" s="2"/>
    </row>
    <row r="8" spans="1:11" ht="15.75" thickBot="1">
      <c r="A8" s="330"/>
      <c r="B8" s="330"/>
      <c r="C8" s="330"/>
      <c r="D8" s="160"/>
      <c r="E8" s="2"/>
      <c r="F8" s="2"/>
      <c r="G8" s="2"/>
      <c r="H8" s="2"/>
      <c r="I8" s="2"/>
      <c r="J8" s="2"/>
      <c r="K8" s="2"/>
    </row>
    <row r="9" spans="1:11" ht="31.5" thickTop="1" thickBot="1">
      <c r="A9" s="161">
        <v>5</v>
      </c>
      <c r="B9" s="162" t="s">
        <v>339</v>
      </c>
      <c r="C9" s="163" t="s">
        <v>340</v>
      </c>
      <c r="D9" s="163" t="s">
        <v>341</v>
      </c>
      <c r="E9" s="2"/>
      <c r="F9" s="2"/>
      <c r="G9" s="2"/>
      <c r="H9" s="2"/>
      <c r="I9" s="2"/>
      <c r="J9" s="2"/>
      <c r="K9" s="2"/>
    </row>
    <row r="10" spans="1:11" ht="31.5" thickTop="1" thickBot="1">
      <c r="A10" s="161">
        <v>4</v>
      </c>
      <c r="B10" s="164" t="s">
        <v>342</v>
      </c>
      <c r="C10" s="163" t="s">
        <v>343</v>
      </c>
      <c r="D10" s="163" t="s">
        <v>344</v>
      </c>
      <c r="E10" s="2"/>
      <c r="F10" s="2"/>
      <c r="G10" s="2"/>
      <c r="H10" s="2"/>
      <c r="I10" s="2"/>
      <c r="J10" s="2"/>
      <c r="K10" s="2"/>
    </row>
    <row r="11" spans="1:11" ht="13.5" thickTop="1">
      <c r="A11" s="319">
        <v>3</v>
      </c>
      <c r="B11" s="331" t="s">
        <v>345</v>
      </c>
      <c r="C11" s="323" t="s">
        <v>346</v>
      </c>
      <c r="D11" s="323" t="s">
        <v>347</v>
      </c>
      <c r="E11" s="2"/>
      <c r="F11" s="2"/>
      <c r="G11" s="2"/>
      <c r="H11" s="2"/>
      <c r="I11" s="2"/>
      <c r="J11" s="2"/>
      <c r="K11" s="2"/>
    </row>
    <row r="12" spans="1:11" ht="13.5" thickBot="1">
      <c r="A12" s="320"/>
      <c r="B12" s="332"/>
      <c r="C12" s="324"/>
      <c r="D12" s="324"/>
      <c r="E12" s="2"/>
      <c r="F12" s="2"/>
      <c r="G12" s="2"/>
      <c r="H12" s="2"/>
      <c r="I12" s="2"/>
      <c r="J12" s="2"/>
      <c r="K12" s="2"/>
    </row>
    <row r="13" spans="1:11" ht="13.5" thickTop="1">
      <c r="A13" s="319">
        <v>2</v>
      </c>
      <c r="B13" s="321" t="s">
        <v>348</v>
      </c>
      <c r="C13" s="323" t="s">
        <v>349</v>
      </c>
      <c r="D13" s="325" t="s">
        <v>350</v>
      </c>
      <c r="E13" s="2"/>
      <c r="F13" s="2"/>
      <c r="G13" s="2"/>
      <c r="H13" s="2"/>
      <c r="I13" s="2"/>
      <c r="J13" s="2"/>
      <c r="K13" s="2"/>
    </row>
    <row r="14" spans="1:11" ht="13.5" thickBot="1">
      <c r="A14" s="320"/>
      <c r="B14" s="322"/>
      <c r="C14" s="324"/>
      <c r="D14" s="326"/>
      <c r="E14" s="2"/>
      <c r="F14" s="2"/>
      <c r="G14" s="2"/>
      <c r="H14" s="2"/>
      <c r="I14" s="2"/>
      <c r="J14" s="2"/>
      <c r="K14" s="2"/>
    </row>
    <row r="15" spans="1:11" ht="31.5" thickTop="1" thickBot="1">
      <c r="A15" s="161">
        <v>1</v>
      </c>
      <c r="B15" s="165" t="s">
        <v>351</v>
      </c>
      <c r="C15" s="163" t="s">
        <v>352</v>
      </c>
      <c r="D15" s="163" t="s">
        <v>353</v>
      </c>
      <c r="E15" s="2"/>
      <c r="F15" s="2"/>
      <c r="G15" s="2"/>
      <c r="H15" s="2"/>
    </row>
    <row r="16" spans="1:11" ht="13.5" thickTop="1">
      <c r="A16" s="2"/>
      <c r="B16" s="2"/>
      <c r="C16" s="2"/>
      <c r="D16" s="2"/>
      <c r="E16" s="2"/>
      <c r="F16" s="2"/>
      <c r="G16" s="2"/>
      <c r="H16" s="2"/>
    </row>
    <row r="17" spans="1:35">
      <c r="A17" s="2"/>
      <c r="B17" s="2"/>
      <c r="C17" s="2"/>
      <c r="D17" s="2"/>
      <c r="E17" s="2"/>
      <c r="F17" s="2"/>
      <c r="G17" s="2"/>
      <c r="H17" s="2"/>
    </row>
    <row r="18" spans="1:35">
      <c r="A18" s="2"/>
      <c r="B18" s="2"/>
      <c r="C18" s="2"/>
      <c r="D18" s="2"/>
      <c r="E18" s="2"/>
      <c r="F18" s="2"/>
      <c r="G18" s="2"/>
      <c r="H18" s="2"/>
    </row>
    <row r="19" spans="1:35">
      <c r="A19" s="2"/>
      <c r="B19" s="2"/>
      <c r="C19" s="2"/>
      <c r="D19" s="2"/>
      <c r="E19" s="2"/>
      <c r="F19" s="2"/>
      <c r="G19" s="2"/>
      <c r="H19" s="2"/>
      <c r="AI19" t="s">
        <v>165</v>
      </c>
    </row>
    <row r="20" spans="1:35">
      <c r="A20" s="2"/>
      <c r="B20" s="2"/>
      <c r="C20" s="2"/>
      <c r="D20" s="2"/>
      <c r="E20" s="2"/>
      <c r="F20" s="2"/>
      <c r="G20" s="2"/>
      <c r="H20" s="2"/>
    </row>
    <row r="21" spans="1:35">
      <c r="A21" s="2"/>
      <c r="B21" s="2"/>
      <c r="C21" s="2"/>
      <c r="D21" s="2"/>
      <c r="E21" s="2"/>
      <c r="F21" s="2"/>
      <c r="G21" s="2"/>
      <c r="H21" s="2"/>
    </row>
    <row r="22" spans="1:35">
      <c r="A22" s="2"/>
      <c r="B22" s="2"/>
      <c r="C22" s="2"/>
      <c r="D22" s="2"/>
      <c r="E22" s="2"/>
      <c r="F22" s="2"/>
      <c r="G22" s="2"/>
      <c r="H22" s="2"/>
    </row>
    <row r="23" spans="1:35">
      <c r="A23" s="2"/>
      <c r="B23" s="2"/>
      <c r="C23" s="2"/>
      <c r="D23" s="2"/>
      <c r="E23" s="2"/>
      <c r="F23" s="2"/>
      <c r="G23" s="2"/>
      <c r="H23" s="2"/>
    </row>
    <row r="24" spans="1:35">
      <c r="A24" s="2"/>
      <c r="B24" s="2"/>
      <c r="C24" s="2"/>
      <c r="D24" s="2"/>
      <c r="E24" s="2"/>
      <c r="F24" s="2"/>
      <c r="G24" s="2"/>
      <c r="H24" s="2"/>
    </row>
    <row r="25" spans="1:35">
      <c r="A25" s="2"/>
      <c r="B25" s="2"/>
      <c r="C25" s="2"/>
      <c r="D25" s="2"/>
      <c r="E25" s="2"/>
      <c r="F25" s="2"/>
      <c r="G25" s="2"/>
      <c r="H25" s="2"/>
    </row>
    <row r="26" spans="1:35">
      <c r="A26" s="2"/>
      <c r="B26" s="2"/>
      <c r="C26" s="2"/>
      <c r="D26" s="2"/>
      <c r="E26" s="2"/>
      <c r="F26" s="2"/>
      <c r="G26" s="2"/>
      <c r="H26" s="2"/>
    </row>
    <row r="27" spans="1:35">
      <c r="A27" s="2"/>
      <c r="B27" s="2"/>
      <c r="C27" s="2"/>
      <c r="D27" s="2"/>
      <c r="E27" s="2"/>
      <c r="F27" s="2"/>
      <c r="G27" s="2"/>
      <c r="H27" s="2"/>
    </row>
    <row r="28" spans="1:35">
      <c r="A28" s="2"/>
      <c r="B28" s="2"/>
      <c r="C28" s="2"/>
      <c r="D28" s="2"/>
      <c r="E28" s="2"/>
      <c r="F28" s="2"/>
      <c r="G28" s="2"/>
      <c r="H28" s="2"/>
    </row>
    <row r="29" spans="1:35">
      <c r="A29" s="2"/>
      <c r="B29" s="2"/>
      <c r="C29" s="2"/>
      <c r="D29" s="2"/>
      <c r="E29" s="2"/>
      <c r="F29" s="2"/>
      <c r="G29" s="2"/>
      <c r="H29" s="2"/>
    </row>
    <row r="30" spans="1:35">
      <c r="A30" s="2"/>
      <c r="B30" s="2"/>
      <c r="C30" s="2"/>
      <c r="D30" s="2"/>
      <c r="E30" s="2"/>
      <c r="F30" s="2"/>
      <c r="G30" s="2"/>
      <c r="H30" s="2"/>
    </row>
    <row r="31" spans="1:35">
      <c r="A31" s="2"/>
      <c r="B31" s="2"/>
      <c r="C31" s="2"/>
      <c r="D31" s="2"/>
      <c r="E31" s="2"/>
      <c r="F31" s="2"/>
      <c r="G31" s="2"/>
      <c r="H31" s="2"/>
    </row>
    <row r="32" spans="1:35">
      <c r="A32" s="2"/>
      <c r="B32" s="2"/>
      <c r="C32" s="2"/>
      <c r="D32" s="2"/>
      <c r="E32" s="2"/>
      <c r="F32" s="2"/>
      <c r="G32" s="2"/>
      <c r="H32" s="2"/>
    </row>
    <row r="33" spans="1:8">
      <c r="A33" s="2"/>
      <c r="B33" s="2"/>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row r="37" spans="1:8">
      <c r="A37" s="2"/>
      <c r="B37" s="2"/>
      <c r="C37" s="2"/>
      <c r="D37" s="2"/>
      <c r="E37" s="2"/>
      <c r="F37" s="2"/>
      <c r="G37" s="2"/>
      <c r="H37" s="2"/>
    </row>
    <row r="38" spans="1:8">
      <c r="A38" s="2"/>
      <c r="B38" s="2"/>
      <c r="C38" s="2"/>
      <c r="D38" s="2"/>
      <c r="E38" s="2"/>
      <c r="F38" s="2"/>
      <c r="G38" s="2"/>
      <c r="H38" s="2"/>
    </row>
    <row r="39" spans="1:8">
      <c r="A39" s="2"/>
      <c r="B39" s="2"/>
      <c r="C39" s="2"/>
      <c r="D39" s="2"/>
      <c r="E39" s="2"/>
      <c r="F39" s="2"/>
      <c r="G39" s="2"/>
      <c r="H39" s="2"/>
    </row>
    <row r="40" spans="1:8">
      <c r="A40" s="2"/>
      <c r="B40" s="2"/>
      <c r="C40" s="2"/>
      <c r="D40" s="2"/>
      <c r="E40" s="2"/>
      <c r="F40" s="2"/>
      <c r="G40" s="2"/>
      <c r="H40" s="2"/>
    </row>
    <row r="41" spans="1:8">
      <c r="A41" s="2"/>
      <c r="B41" s="2"/>
      <c r="C41" s="2"/>
      <c r="D41" s="2"/>
      <c r="E41" s="2"/>
      <c r="F41" s="2"/>
      <c r="G41" s="2"/>
      <c r="H41" s="2"/>
    </row>
    <row r="42" spans="1:8">
      <c r="A42" s="2"/>
      <c r="B42" s="2"/>
      <c r="C42" s="2"/>
      <c r="D42" s="2"/>
      <c r="E42" s="2"/>
      <c r="F42" s="2"/>
      <c r="G42" s="2"/>
      <c r="H42" s="2"/>
    </row>
    <row r="43" spans="1:8">
      <c r="A43" s="2"/>
      <c r="B43" s="2"/>
      <c r="C43" s="2"/>
      <c r="D43" s="2"/>
      <c r="E43" s="2"/>
      <c r="F43" s="2"/>
      <c r="G43" s="2"/>
      <c r="H43" s="2"/>
    </row>
    <row r="44" spans="1:8">
      <c r="A44" s="2"/>
      <c r="B44" s="2"/>
      <c r="C44" s="2"/>
      <c r="D44" s="2"/>
      <c r="E44" s="2"/>
      <c r="F44" s="2"/>
      <c r="G44" s="2"/>
      <c r="H44" s="2"/>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row r="48" spans="1:8">
      <c r="A48" s="2"/>
      <c r="B48" s="2"/>
      <c r="C48" s="2"/>
      <c r="D48" s="2"/>
      <c r="E48" s="2"/>
      <c r="F48" s="2"/>
      <c r="G48" s="2"/>
      <c r="H48" s="2"/>
    </row>
    <row r="49" spans="1:8">
      <c r="A49" s="2"/>
      <c r="B49" s="2"/>
      <c r="C49" s="2"/>
      <c r="D49" s="2"/>
      <c r="E49" s="2"/>
      <c r="F49" s="2"/>
      <c r="G49" s="2"/>
      <c r="H49" s="2"/>
    </row>
    <row r="50" spans="1:8">
      <c r="A50" s="2"/>
      <c r="B50" s="2"/>
      <c r="C50" s="2"/>
      <c r="D50" s="2"/>
      <c r="E50" s="2"/>
      <c r="F50" s="2"/>
      <c r="G50" s="2"/>
      <c r="H50" s="2"/>
    </row>
    <row r="51" spans="1:8">
      <c r="A51" s="2"/>
      <c r="B51" s="2"/>
      <c r="C51" s="2"/>
      <c r="D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1"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M50"/>
  <sheetViews>
    <sheetView zoomScale="70" zoomScaleNormal="70" workbookViewId="0">
      <selection activeCell="F36" sqref="F36"/>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2"/>
      <c r="B1" s="2"/>
      <c r="C1" s="2"/>
      <c r="D1" s="2"/>
      <c r="E1" s="2"/>
      <c r="F1" s="2"/>
      <c r="G1" s="2"/>
      <c r="H1" s="2"/>
      <c r="I1" s="2"/>
      <c r="J1" s="2"/>
      <c r="K1" s="2"/>
      <c r="L1" s="2"/>
      <c r="M1" s="2"/>
      <c r="N1" s="2"/>
      <c r="O1" s="2"/>
      <c r="P1" s="2"/>
      <c r="Q1" s="2"/>
      <c r="R1" s="2"/>
      <c r="S1" s="2"/>
      <c r="T1" s="2"/>
    </row>
    <row r="2" spans="1:20" ht="23.25" customHeight="1">
      <c r="A2" s="2"/>
      <c r="B2" s="2"/>
      <c r="C2" s="336" t="s">
        <v>91</v>
      </c>
      <c r="D2" s="336"/>
      <c r="E2" s="336"/>
      <c r="F2" s="336"/>
      <c r="G2" s="336"/>
      <c r="H2" s="336"/>
      <c r="I2" s="336"/>
      <c r="J2" s="336"/>
      <c r="K2" s="336"/>
      <c r="L2" s="336"/>
      <c r="M2" s="336"/>
      <c r="N2" s="336"/>
      <c r="O2" s="4"/>
      <c r="P2" s="2"/>
      <c r="Q2" s="2"/>
      <c r="R2" s="2"/>
      <c r="S2" s="2"/>
      <c r="T2" s="2"/>
    </row>
    <row r="3" spans="1:20">
      <c r="A3" s="2"/>
      <c r="B3" s="2"/>
      <c r="C3" s="2"/>
      <c r="D3" s="2"/>
      <c r="E3" s="2"/>
      <c r="F3" s="2"/>
      <c r="G3" s="2"/>
      <c r="H3" s="2"/>
      <c r="I3" s="2"/>
      <c r="J3" s="2"/>
      <c r="K3" s="2"/>
      <c r="L3" s="2"/>
      <c r="M3" s="2"/>
      <c r="N3" s="2"/>
      <c r="O3" s="2"/>
      <c r="P3" s="2"/>
      <c r="Q3" s="2"/>
      <c r="R3" s="2"/>
      <c r="S3" s="2"/>
      <c r="T3" s="2"/>
    </row>
    <row r="4" spans="1:20">
      <c r="A4" s="2"/>
      <c r="B4" s="2"/>
      <c r="C4" s="2"/>
      <c r="D4" s="2"/>
      <c r="E4" s="2"/>
      <c r="F4" s="2"/>
      <c r="G4" s="2"/>
      <c r="H4" s="2"/>
      <c r="I4" s="2"/>
      <c r="J4" s="2"/>
      <c r="K4" s="2"/>
      <c r="L4" s="2"/>
      <c r="M4" s="2"/>
      <c r="N4" s="2"/>
      <c r="O4" s="2"/>
      <c r="P4" s="2"/>
      <c r="Q4" s="2"/>
      <c r="R4" s="2"/>
      <c r="S4" s="2"/>
      <c r="T4" s="2"/>
    </row>
    <row r="5" spans="1:20">
      <c r="A5" s="2"/>
      <c r="B5" s="2"/>
      <c r="C5" s="2"/>
      <c r="D5" s="2"/>
      <c r="E5" s="2"/>
      <c r="F5" s="2"/>
      <c r="G5" s="2"/>
      <c r="H5" s="2"/>
      <c r="I5" s="2"/>
      <c r="J5" s="2"/>
      <c r="K5" s="2"/>
      <c r="L5" s="2"/>
      <c r="M5" s="2"/>
      <c r="N5" s="2"/>
      <c r="O5" s="2"/>
      <c r="P5" s="2"/>
      <c r="Q5" s="2"/>
      <c r="R5" s="2"/>
      <c r="S5" s="2"/>
      <c r="T5" s="2"/>
    </row>
    <row r="6" spans="1:20" s="11" customFormat="1" ht="17.25" customHeight="1">
      <c r="A6" s="10"/>
      <c r="B6" s="10"/>
      <c r="C6" s="333" t="s">
        <v>199</v>
      </c>
      <c r="D6" s="334"/>
      <c r="E6" s="334"/>
      <c r="F6" s="334"/>
      <c r="G6" s="335"/>
      <c r="H6" s="10"/>
      <c r="I6" s="10"/>
      <c r="J6" s="333" t="s">
        <v>200</v>
      </c>
      <c r="K6" s="334"/>
      <c r="L6" s="334"/>
      <c r="M6" s="334"/>
      <c r="N6" s="335"/>
      <c r="O6" s="10"/>
      <c r="P6" s="10"/>
      <c r="Q6" s="10"/>
      <c r="R6" s="10"/>
      <c r="S6" s="10"/>
      <c r="T6" s="10"/>
    </row>
    <row r="7" spans="1:20" s="6" customFormat="1">
      <c r="A7" s="5"/>
      <c r="B7" s="5"/>
      <c r="C7" s="36" t="s">
        <v>167</v>
      </c>
      <c r="D7" s="7" t="s">
        <v>131</v>
      </c>
      <c r="E7" s="8" t="s">
        <v>21</v>
      </c>
      <c r="F7" s="37" t="s">
        <v>130</v>
      </c>
      <c r="G7" s="9" t="s">
        <v>65</v>
      </c>
      <c r="H7" s="5"/>
      <c r="I7" s="5"/>
      <c r="J7" s="36" t="s">
        <v>167</v>
      </c>
      <c r="K7" s="7" t="s">
        <v>131</v>
      </c>
      <c r="L7" s="8" t="s">
        <v>21</v>
      </c>
      <c r="M7" s="37" t="s">
        <v>130</v>
      </c>
      <c r="N7" s="9" t="s">
        <v>65</v>
      </c>
      <c r="O7" s="5"/>
      <c r="P7" s="5"/>
      <c r="Q7" s="5"/>
      <c r="R7" s="5"/>
      <c r="S7" s="5"/>
      <c r="T7" s="5"/>
    </row>
    <row r="8" spans="1:20" s="15" customFormat="1" ht="210" customHeight="1">
      <c r="A8" s="12"/>
      <c r="B8" s="13"/>
      <c r="C8" s="14" t="s">
        <v>354</v>
      </c>
      <c r="D8" s="14" t="s">
        <v>355</v>
      </c>
      <c r="E8" s="14" t="s">
        <v>356</v>
      </c>
      <c r="F8" s="14" t="s">
        <v>357</v>
      </c>
      <c r="G8" s="14" t="s">
        <v>358</v>
      </c>
      <c r="H8" s="12"/>
      <c r="I8" s="13"/>
      <c r="J8" s="38" t="s">
        <v>364</v>
      </c>
      <c r="K8" s="38" t="s">
        <v>365</v>
      </c>
      <c r="L8" s="38" t="s">
        <v>366</v>
      </c>
      <c r="M8" s="38" t="s">
        <v>367</v>
      </c>
      <c r="N8" s="38" t="s">
        <v>368</v>
      </c>
      <c r="O8" s="12"/>
      <c r="P8" s="12"/>
      <c r="Q8" s="12"/>
      <c r="R8" s="12"/>
      <c r="S8" s="12"/>
      <c r="T8" s="12"/>
    </row>
    <row r="9" spans="1:20">
      <c r="A9" s="2"/>
      <c r="B9" s="2"/>
      <c r="C9" s="2"/>
      <c r="D9" s="2"/>
      <c r="E9" s="2"/>
      <c r="F9" s="2"/>
      <c r="G9" s="2"/>
      <c r="H9" s="2"/>
      <c r="I9" s="2"/>
      <c r="J9" s="2"/>
      <c r="K9" s="2"/>
      <c r="L9" s="2"/>
      <c r="M9" s="2"/>
      <c r="N9" s="2"/>
      <c r="O9" s="2"/>
      <c r="P9" s="2"/>
      <c r="Q9" s="2"/>
      <c r="R9" s="2"/>
      <c r="S9" s="2"/>
      <c r="T9" s="2"/>
    </row>
    <row r="10" spans="1:20">
      <c r="A10" s="2"/>
      <c r="B10" s="2"/>
      <c r="C10" s="2"/>
      <c r="D10" s="2"/>
      <c r="E10" s="2"/>
      <c r="F10" s="2"/>
      <c r="G10" s="2"/>
      <c r="H10" s="2"/>
      <c r="I10" s="2"/>
      <c r="J10" s="2"/>
      <c r="K10" s="2"/>
      <c r="L10" s="2"/>
      <c r="M10" s="2"/>
      <c r="N10" s="2"/>
      <c r="O10" s="2"/>
      <c r="P10" s="2"/>
      <c r="Q10" s="2"/>
      <c r="R10" s="2"/>
      <c r="S10" s="2"/>
      <c r="T10" s="2"/>
    </row>
    <row r="11" spans="1:20" s="11" customFormat="1" ht="17.25" customHeight="1">
      <c r="A11" s="10"/>
      <c r="B11" s="10"/>
      <c r="C11" s="333" t="s">
        <v>201</v>
      </c>
      <c r="D11" s="334"/>
      <c r="E11" s="334"/>
      <c r="F11" s="334"/>
      <c r="G11" s="335"/>
      <c r="H11" s="10"/>
      <c r="I11" s="10"/>
      <c r="J11" s="333" t="s">
        <v>202</v>
      </c>
      <c r="K11" s="334"/>
      <c r="L11" s="334"/>
      <c r="M11" s="334"/>
      <c r="N11" s="335"/>
      <c r="O11" s="10"/>
      <c r="P11" s="10"/>
      <c r="Q11" s="10"/>
      <c r="R11" s="10"/>
      <c r="S11" s="10"/>
      <c r="T11" s="10"/>
    </row>
    <row r="12" spans="1:20">
      <c r="A12" s="2"/>
      <c r="B12" s="2"/>
      <c r="C12" s="36" t="s">
        <v>167</v>
      </c>
      <c r="D12" s="7" t="s">
        <v>131</v>
      </c>
      <c r="E12" s="8" t="s">
        <v>21</v>
      </c>
      <c r="F12" s="37" t="s">
        <v>130</v>
      </c>
      <c r="G12" s="9" t="s">
        <v>65</v>
      </c>
      <c r="H12" s="2"/>
      <c r="I12" s="2"/>
      <c r="J12" s="36" t="s">
        <v>167</v>
      </c>
      <c r="K12" s="7" t="s">
        <v>131</v>
      </c>
      <c r="L12" s="8" t="s">
        <v>21</v>
      </c>
      <c r="M12" s="37" t="s">
        <v>130</v>
      </c>
      <c r="N12" s="9" t="s">
        <v>65</v>
      </c>
      <c r="O12" s="2"/>
      <c r="P12" s="2"/>
      <c r="Q12" s="2"/>
      <c r="R12" s="2"/>
      <c r="S12" s="2"/>
      <c r="T12" s="2"/>
    </row>
    <row r="13" spans="1:20" s="15" customFormat="1" ht="173.25" customHeight="1">
      <c r="A13" s="12"/>
      <c r="B13" s="13"/>
      <c r="C13" s="14" t="s">
        <v>359</v>
      </c>
      <c r="D13" s="14" t="s">
        <v>360</v>
      </c>
      <c r="E13" s="14" t="s">
        <v>361</v>
      </c>
      <c r="F13" s="14" t="s">
        <v>362</v>
      </c>
      <c r="G13" s="14" t="s">
        <v>363</v>
      </c>
      <c r="H13" s="12"/>
      <c r="I13" s="13"/>
      <c r="J13" s="14" t="s">
        <v>177</v>
      </c>
      <c r="K13" s="14" t="s">
        <v>178</v>
      </c>
      <c r="L13" s="14" t="s">
        <v>179</v>
      </c>
      <c r="M13" s="14" t="s">
        <v>180</v>
      </c>
      <c r="N13" s="14" t="s">
        <v>181</v>
      </c>
      <c r="O13" s="12"/>
      <c r="P13" s="12"/>
      <c r="Q13" s="12"/>
      <c r="R13" s="12"/>
      <c r="S13" s="12"/>
      <c r="T13" s="12"/>
    </row>
    <row r="14" spans="1:20">
      <c r="A14" s="2"/>
      <c r="B14" s="2"/>
      <c r="C14" s="2"/>
      <c r="D14" s="2"/>
      <c r="E14" s="2"/>
      <c r="F14" s="2"/>
      <c r="G14" s="2"/>
      <c r="H14" s="2"/>
      <c r="I14" s="2"/>
      <c r="J14" s="2"/>
      <c r="K14" s="2"/>
      <c r="L14" s="2"/>
      <c r="M14" s="2"/>
      <c r="N14" s="2"/>
      <c r="O14" s="2"/>
      <c r="P14" s="2"/>
      <c r="Q14" s="2"/>
    </row>
    <row r="15" spans="1:20">
      <c r="A15" s="2"/>
      <c r="B15" s="2"/>
      <c r="C15" s="2"/>
      <c r="D15" s="2"/>
      <c r="E15" s="2"/>
      <c r="F15" s="2"/>
      <c r="G15" s="2"/>
      <c r="H15" s="2"/>
      <c r="I15" s="2"/>
      <c r="J15" s="2"/>
      <c r="K15" s="2"/>
      <c r="L15" s="2"/>
      <c r="M15" s="2"/>
      <c r="N15" s="2"/>
      <c r="O15" s="2"/>
      <c r="P15" s="2"/>
      <c r="Q15" s="2"/>
    </row>
    <row r="16" spans="1:20" s="11" customFormat="1" ht="17.25" customHeight="1">
      <c r="A16" s="10"/>
      <c r="B16" s="10"/>
      <c r="C16" s="2"/>
      <c r="D16" s="2"/>
      <c r="E16" s="2"/>
      <c r="F16" s="2"/>
      <c r="G16" s="2"/>
      <c r="H16" s="10"/>
      <c r="I16" s="10"/>
      <c r="J16" s="333" t="s">
        <v>203</v>
      </c>
      <c r="K16" s="334"/>
      <c r="L16" s="334"/>
      <c r="M16" s="334"/>
      <c r="N16" s="335"/>
      <c r="O16" s="10"/>
      <c r="P16" s="10"/>
      <c r="Q16" s="10"/>
      <c r="R16" s="10"/>
      <c r="S16" s="10"/>
      <c r="T16" s="10"/>
    </row>
    <row r="17" spans="1:39">
      <c r="A17" s="2"/>
      <c r="B17" s="2"/>
      <c r="C17" s="2"/>
      <c r="D17" s="2"/>
      <c r="E17" s="2"/>
      <c r="F17" s="2"/>
      <c r="G17" s="2"/>
      <c r="H17" s="2"/>
      <c r="I17" s="2"/>
      <c r="J17" s="36" t="s">
        <v>167</v>
      </c>
      <c r="K17" s="7" t="s">
        <v>131</v>
      </c>
      <c r="L17" s="8" t="s">
        <v>21</v>
      </c>
      <c r="M17" s="37" t="s">
        <v>130</v>
      </c>
      <c r="N17" s="9" t="s">
        <v>65</v>
      </c>
      <c r="O17" s="2"/>
      <c r="P17" s="2"/>
      <c r="Q17" s="2"/>
      <c r="R17" s="2"/>
      <c r="S17" s="2"/>
      <c r="T17" s="2"/>
    </row>
    <row r="18" spans="1:39" s="15" customFormat="1" ht="157.5" customHeight="1">
      <c r="A18" s="12"/>
      <c r="B18" s="13"/>
      <c r="C18" s="2"/>
      <c r="D18" s="2"/>
      <c r="E18" s="2"/>
      <c r="F18" s="2"/>
      <c r="G18" s="2"/>
      <c r="H18" s="12"/>
      <c r="I18" s="13"/>
      <c r="J18" s="14" t="s">
        <v>172</v>
      </c>
      <c r="K18" s="14" t="s">
        <v>173</v>
      </c>
      <c r="L18" s="14" t="s">
        <v>174</v>
      </c>
      <c r="M18" s="14" t="s">
        <v>175</v>
      </c>
      <c r="N18" s="14" t="s">
        <v>176</v>
      </c>
      <c r="O18" s="12"/>
      <c r="P18" s="12"/>
      <c r="Q18" s="12"/>
      <c r="R18" s="12"/>
      <c r="S18" s="12"/>
      <c r="T18" s="12"/>
    </row>
    <row r="19" spans="1:39">
      <c r="A19" s="2"/>
      <c r="B19" s="2"/>
      <c r="C19" s="2"/>
      <c r="D19" s="2"/>
      <c r="E19" s="2"/>
      <c r="F19" s="2"/>
      <c r="G19" s="2"/>
      <c r="H19" s="2"/>
      <c r="I19" s="2"/>
      <c r="J19" s="2"/>
      <c r="K19" s="2"/>
      <c r="L19" s="2"/>
      <c r="M19" s="2"/>
      <c r="N19" s="2"/>
      <c r="O19" s="2"/>
      <c r="P19" s="2"/>
      <c r="Q19" s="2"/>
      <c r="AI19" t="s">
        <v>205</v>
      </c>
      <c r="AJ19" t="s">
        <v>171</v>
      </c>
      <c r="AK19" t="s">
        <v>170</v>
      </c>
      <c r="AL19" t="s">
        <v>169</v>
      </c>
      <c r="AM19" t="s">
        <v>168</v>
      </c>
    </row>
    <row r="20" spans="1:39" s="11" customFormat="1" ht="14.25">
      <c r="A20" s="10"/>
      <c r="B20" s="10"/>
      <c r="C20" s="2"/>
      <c r="D20" s="2"/>
      <c r="E20" s="2"/>
      <c r="F20" s="2"/>
      <c r="G20" s="2"/>
      <c r="H20" s="2"/>
      <c r="I20" s="2"/>
      <c r="J20" s="2"/>
      <c r="K20" s="2"/>
      <c r="L20" s="2"/>
      <c r="M20" s="2"/>
      <c r="N20" s="2"/>
      <c r="O20" s="10"/>
      <c r="P20" s="10"/>
      <c r="Q20" s="10"/>
      <c r="R20" s="10"/>
      <c r="S20" s="10"/>
      <c r="T20" s="10"/>
    </row>
    <row r="21" spans="1:39">
      <c r="A21" s="2"/>
      <c r="B21" s="2"/>
      <c r="C21" s="2"/>
      <c r="D21" s="2"/>
      <c r="E21" s="2"/>
      <c r="F21" s="2"/>
      <c r="G21" s="2"/>
      <c r="H21" s="2"/>
      <c r="I21" s="2"/>
      <c r="J21" s="2"/>
      <c r="K21" s="2"/>
      <c r="L21" s="2"/>
      <c r="M21" s="2"/>
      <c r="N21" s="2"/>
      <c r="O21" s="2"/>
      <c r="P21" s="2"/>
      <c r="Q21" s="2"/>
      <c r="R21" s="2"/>
      <c r="S21" s="2"/>
      <c r="T21" s="2"/>
    </row>
    <row r="22" spans="1:39" s="15" customFormat="1">
      <c r="A22" s="12"/>
      <c r="B22" s="13"/>
      <c r="C22" s="2"/>
      <c r="D22" s="2"/>
      <c r="E22" s="2"/>
      <c r="F22" s="2"/>
      <c r="G22" s="2"/>
      <c r="H22" s="2"/>
      <c r="I22" s="2"/>
      <c r="J22" s="2"/>
      <c r="K22" s="2"/>
      <c r="L22" s="2"/>
      <c r="M22" s="2"/>
      <c r="N22" s="2"/>
      <c r="O22" s="12"/>
      <c r="P22" s="12"/>
      <c r="Q22" s="12"/>
      <c r="R22" s="12"/>
      <c r="S22" s="12"/>
      <c r="T22" s="12"/>
    </row>
    <row r="23" spans="1:39">
      <c r="A23" s="2"/>
      <c r="B23" s="2"/>
      <c r="C23" s="2"/>
      <c r="D23" s="2"/>
      <c r="E23" s="2"/>
      <c r="F23" s="2"/>
      <c r="G23" s="2"/>
      <c r="H23" s="2"/>
      <c r="I23" s="2"/>
      <c r="J23" s="2"/>
      <c r="K23" s="2"/>
      <c r="L23" s="2"/>
      <c r="M23" s="2"/>
      <c r="N23" s="2"/>
      <c r="O23" s="2"/>
      <c r="P23" s="2"/>
      <c r="Q23" s="2"/>
    </row>
    <row r="24" spans="1:39">
      <c r="A24" s="2"/>
      <c r="B24" s="2"/>
      <c r="C24" s="2"/>
      <c r="D24" s="2"/>
      <c r="E24" s="2"/>
      <c r="F24" s="2"/>
      <c r="G24" s="2"/>
      <c r="H24" s="2"/>
      <c r="I24" s="2"/>
      <c r="J24" s="2"/>
      <c r="K24" s="2"/>
      <c r="L24" s="2"/>
      <c r="M24" s="2"/>
      <c r="N24" s="2"/>
      <c r="O24" s="2"/>
      <c r="P24" s="2"/>
      <c r="Q24" s="2"/>
    </row>
    <row r="25" spans="1:39" s="11" customFormat="1" ht="14.25">
      <c r="A25" s="10"/>
      <c r="B25" s="10"/>
      <c r="C25" s="2"/>
      <c r="D25" s="2"/>
      <c r="E25" s="2"/>
      <c r="F25" s="2"/>
      <c r="G25" s="2"/>
      <c r="H25" s="2"/>
      <c r="I25" s="2"/>
      <c r="J25" s="2"/>
      <c r="K25" s="2"/>
      <c r="L25" s="2"/>
      <c r="M25" s="2"/>
      <c r="N25" s="2"/>
      <c r="O25" s="10"/>
      <c r="P25" s="10"/>
      <c r="Q25" s="10"/>
      <c r="R25" s="10"/>
      <c r="S25" s="10"/>
      <c r="T25" s="10"/>
    </row>
    <row r="26" spans="1:39">
      <c r="A26" s="2"/>
      <c r="B26" s="2"/>
      <c r="C26" s="2"/>
      <c r="D26" s="2"/>
      <c r="E26" s="2"/>
      <c r="F26" s="2"/>
      <c r="G26" s="2"/>
      <c r="H26" s="2"/>
      <c r="I26" s="2"/>
      <c r="J26" s="2"/>
      <c r="K26" s="2"/>
      <c r="L26" s="2"/>
      <c r="M26" s="2"/>
      <c r="N26" s="2"/>
      <c r="O26" s="2"/>
      <c r="P26" s="2"/>
      <c r="Q26" s="2"/>
      <c r="R26" s="2"/>
      <c r="S26" s="2"/>
      <c r="T26" s="2"/>
    </row>
    <row r="27" spans="1:39" s="15" customFormat="1">
      <c r="A27" s="12"/>
      <c r="B27" s="13"/>
      <c r="C27" s="2"/>
      <c r="D27" s="2"/>
      <c r="E27" s="2"/>
      <c r="F27" s="2"/>
      <c r="G27" s="2"/>
      <c r="H27" s="2"/>
      <c r="I27" s="2"/>
      <c r="J27" s="2"/>
      <c r="K27" s="2"/>
      <c r="L27" s="2"/>
      <c r="M27" s="2"/>
      <c r="N27" s="2"/>
      <c r="O27" s="12"/>
      <c r="P27" s="12"/>
      <c r="Q27" s="12"/>
      <c r="R27" s="12"/>
      <c r="S27" s="12"/>
      <c r="T27" s="12"/>
    </row>
    <row r="28" spans="1:39" ht="12.75" customHeight="1">
      <c r="A28" s="2"/>
      <c r="B28" s="2"/>
      <c r="C28" s="2"/>
      <c r="D28" s="2"/>
      <c r="E28" s="2"/>
      <c r="F28" s="2"/>
      <c r="G28" s="2"/>
      <c r="H28" s="2"/>
      <c r="I28" s="2"/>
      <c r="J28" s="2"/>
      <c r="K28" s="2"/>
      <c r="L28" s="2"/>
      <c r="M28" s="2"/>
      <c r="N28" s="2"/>
      <c r="O28" s="2"/>
      <c r="P28" s="2"/>
      <c r="Q28" s="2"/>
    </row>
    <row r="29" spans="1:39" ht="12.75" customHeight="1">
      <c r="A29" s="2"/>
      <c r="B29" s="2"/>
      <c r="C29" s="2"/>
      <c r="D29" s="2"/>
      <c r="E29" s="2"/>
      <c r="F29" s="2"/>
      <c r="G29" s="2"/>
      <c r="H29" s="2"/>
      <c r="I29" s="2"/>
      <c r="J29" s="2"/>
      <c r="K29" s="2"/>
      <c r="L29" s="2"/>
      <c r="M29" s="2"/>
      <c r="N29" s="2"/>
      <c r="O29" s="2"/>
      <c r="P29" s="2"/>
      <c r="Q29" s="2"/>
    </row>
    <row r="30" spans="1:39" ht="12.75" customHeight="1">
      <c r="A30" s="2"/>
      <c r="B30" s="2"/>
      <c r="C30" s="2"/>
      <c r="D30" s="2"/>
      <c r="E30" s="2"/>
      <c r="F30" s="2"/>
      <c r="G30" s="2"/>
      <c r="H30" s="2"/>
      <c r="I30" s="2"/>
      <c r="J30" s="2"/>
      <c r="K30" s="2"/>
      <c r="L30" s="2"/>
      <c r="M30" s="2"/>
      <c r="N30" s="2"/>
      <c r="O30" s="2"/>
      <c r="P30" s="2"/>
      <c r="Q30" s="2"/>
    </row>
    <row r="31" spans="1:39" ht="12.75" customHeight="1">
      <c r="A31" s="2"/>
      <c r="B31" s="2"/>
      <c r="C31" s="2"/>
      <c r="D31" s="2"/>
      <c r="E31" s="2"/>
      <c r="F31" s="2"/>
      <c r="G31" s="2"/>
      <c r="H31" s="2"/>
      <c r="I31" s="2"/>
      <c r="J31" s="2"/>
      <c r="K31" s="2"/>
      <c r="L31" s="2"/>
      <c r="M31" s="2"/>
      <c r="N31" s="2"/>
      <c r="O31" s="2"/>
      <c r="P31" s="2"/>
      <c r="Q31" s="2"/>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1" type="noConversion"/>
  <pageMargins left="0.75" right="0.75" top="1" bottom="1" header="0" footer="0"/>
  <pageSetup orientation="portrait"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FuenteRiesgo_AImpacto</vt:lpstr>
      <vt:lpstr>Mapa_Riesgo_Inherente</vt:lpstr>
      <vt:lpstr>Mapa_RResidual</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2019-05-22T15:56:23Z</cp:lastPrinted>
  <dcterms:created xsi:type="dcterms:W3CDTF">2015-07-13T16:05:22Z</dcterms:created>
  <dcterms:modified xsi:type="dcterms:W3CDTF">2019-12-27T14:49:49Z</dcterms:modified>
</cp:coreProperties>
</file>