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liliana.casas\Desktop\"/>
    </mc:Choice>
  </mc:AlternateContent>
  <xr:revisionPtr revIDLastSave="0" documentId="8_{0843F1D6-8CD2-48F6-882A-76EBFF816ED3}" xr6:coauthVersionLast="41" xr6:coauthVersionMax="41" xr10:uidLastSave="{00000000-0000-0000-0000-000000000000}"/>
  <bookViews>
    <workbookView xWindow="-120" yWindow="-120" windowWidth="29040" windowHeight="15840" tabRatio="691" activeTab="1" xr2:uid="{00000000-000D-0000-FFFF-FFFF00000000}"/>
  </bookViews>
  <sheets>
    <sheet name="Contexto" sheetId="15" r:id="rId1"/>
    <sheet name="PLE-PIN-F001" sheetId="3" r:id="rId2"/>
    <sheet name="FuenteRiesgo_AImpacto" sheetId="5" r:id="rId3"/>
    <sheet name="Mapa_Riesgo_Inherente" sheetId="10" state="hidden" r:id="rId4"/>
    <sheet name="Mapa_RResidual" sheetId="13" r:id="rId5"/>
    <sheet name="Nivel_Organizacional" sheetId="6" r:id="rId6"/>
    <sheet name="Caracteristicas_Controles" sheetId="7" r:id="rId7"/>
    <sheet name="Probabilidad" sheetId="8" r:id="rId8"/>
    <sheet name="Impacto" sheetId="9" r:id="rId9"/>
    <sheet name="Imp_Ambiental" sheetId="14" r:id="rId10"/>
  </sheets>
  <externalReferences>
    <externalReference r:id="rId11"/>
    <externalReference r:id="rId12"/>
    <externalReference r:id="rId13"/>
  </externalReferences>
  <definedNames>
    <definedName name="_1_SE">#REF!</definedName>
    <definedName name="A">#REF!</definedName>
    <definedName name="AA">#REF!</definedName>
    <definedName name="aaaa">#REF!</definedName>
    <definedName name="accion">#REF!</definedName>
    <definedName name="AGENTE">#REF!</definedName>
    <definedName name="_xlnm.Print_Area" localSheetId="0">Contexto!$A$1:$D$22</definedName>
    <definedName name="_xlnm.Print_Area" localSheetId="1">'PLE-PIN-F001'!$B$1:$AW$25</definedName>
    <definedName name="AREA_IMPACTO">#REF!</definedName>
    <definedName name="areaimpacto" localSheetId="1">'PLE-PIN-F001'!$BM$346:$BM$352</definedName>
    <definedName name="areaimpacto">'[1]SM-FO-27'!$BQ$476:$BQ$482</definedName>
    <definedName name="B" localSheetId="1">#REF!</definedName>
    <definedName name="B">#REF!</definedName>
    <definedName name="CALIFICACION" localSheetId="1">#REF!</definedName>
    <definedName name="CALIFICACION">#REF!</definedName>
    <definedName name="CAUSAS">[2]CAUSAS!$C$6:$O$11</definedName>
    <definedName name="cl" localSheetId="1">'PLE-PIN-F001'!#REF!</definedName>
    <definedName name="cl">'[1]SM-FO-27'!#REF!</definedName>
    <definedName name="CLAVE" localSheetId="1">#REF!</definedName>
    <definedName name="CLAVE">#REF!</definedName>
    <definedName name="CLAVECAUSA">[2]CAUSAS!$C$12:$O$12</definedName>
    <definedName name="CLAVECONT" localSheetId="1">#REF!</definedName>
    <definedName name="CLAVECONT">#REF!</definedName>
    <definedName name="CLAVECONTROL">'[2]NO BORRAR'!$B$41:$B$57</definedName>
    <definedName name="CLAVEOBJ" localSheetId="1">#REF!</definedName>
    <definedName name="CLAVEOBJ">#REF!</definedName>
    <definedName name="CLAVEPOL" localSheetId="1">#REF!</definedName>
    <definedName name="CLAVEPOL">#REF!</definedName>
    <definedName name="CLAVEPOLITICA">'[2]NO BORRAR'!$B$3:$B$17</definedName>
    <definedName name="CLAVEPROC" localSheetId="1">#REF!</definedName>
    <definedName name="CLAVEPROC">#REF!</definedName>
    <definedName name="CLAVEPROCEDIMIENTO">'[2]NO BORRAR'!$B$22:$B$38</definedName>
    <definedName name="CLAVERIESGO" localSheetId="1">#REF!</definedName>
    <definedName name="CLAVERIESGO">#REF!</definedName>
    <definedName name="CODIGO" localSheetId="1">#REF!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 localSheetId="1">#REF!</definedName>
    <definedName name="CONTROLES">#REF!</definedName>
    <definedName name="DIRECCION_ACTIVIDADES_MARITIMAS" localSheetId="1">#REF!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 localSheetId="1">'PLE-PIN-F001'!$BL$346:$BL$350</definedName>
    <definedName name="fuentesriesgo">'[1]SM-FO-27'!$BP$476:$BP$480</definedName>
    <definedName name="g" localSheetId="1">#REF!</definedName>
    <definedName name="g">#REF!</definedName>
    <definedName name="GRAVEDAD" localSheetId="1">#REF!</definedName>
    <definedName name="GRAVEDAD">#REF!</definedName>
    <definedName name="IMPACTO">#REF!</definedName>
    <definedName name="INSTALACIONES">#REF!</definedName>
    <definedName name="LET">#REF!</definedName>
    <definedName name="MACROPROCESO">#REF!</definedName>
    <definedName name="nivelorgriesgo" localSheetId="1">'PLE-PIN-F001'!$BN$346:$BN$348</definedName>
    <definedName name="nivelorgriesgo">'[1]SM-FO-27'!$BR$481:$BR$483</definedName>
    <definedName name="NN" localSheetId="1">#REF!</definedName>
    <definedName name="NN">#REF!</definedName>
    <definedName name="NOMBRE_RIESGO" localSheetId="1">#REF!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 localSheetId="1">#REF!</definedName>
    <definedName name="POLITICAS_GUBERNAMENTALES">#REF!</definedName>
    <definedName name="politicasmanejo">'PLE-PIN-F001'!$BY$346:$BY$350</definedName>
    <definedName name="PROCEDIMIENTO" localSheetId="1">#REF!</definedName>
    <definedName name="PROCEDIMIENTO">#REF!</definedName>
    <definedName name="PROCESO" localSheetId="1">#REF!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 localSheetId="1">#REF!</definedName>
    <definedName name="RIESGOS">#REF!</definedName>
    <definedName name="SE" localSheetId="1">#REF!</definedName>
    <definedName name="SE">#REF!</definedName>
    <definedName name="SI_NO">'[3]NO BORRAR'!$F$1:$F$2</definedName>
    <definedName name="SINO" localSheetId="1">#REF!</definedName>
    <definedName name="SINO">#REF!</definedName>
    <definedName name="SISTEMAS" localSheetId="1">#REF!</definedName>
    <definedName name="SISTEMAS">#REF!</definedName>
    <definedName name="TECNOLOGIA">#REF!</definedName>
    <definedName name="Tipificacionriesgo" localSheetId="1">'PLE-PIN-F001'!$BN$359:$BN$370</definedName>
    <definedName name="Tipificacionriesgo">'[1]SM-FO-27'!$BR$486:$BR$499</definedName>
    <definedName name="TIPOACCION">'[2]NO BORRAR'!$I$1:$I$9</definedName>
    <definedName name="tiposriesgo">'PLE-PIN-F001'!$BN$359:$BN$367</definedName>
    <definedName name="_xlnm.Print_Titles" localSheetId="1">'PLE-PIN-F001'!$15:$17</definedName>
    <definedName name="TOTAL_PUNTAJE_RIESGO" localSheetId="1">#REF!</definedName>
    <definedName name="TOTAL_PUNTAJE_RIESGO">#REF!</definedName>
    <definedName name="TRATAMIENTO" localSheetId="1">#REF!</definedName>
    <definedName name="TRATAMIENTO">#REF!</definedName>
    <definedName name="TRATAMIENTO_RIESGO">'[3]NO BORRAR'!$G$1:$G$5</definedName>
    <definedName name="trIANGULO" localSheetId="1">#REF!</definedName>
    <definedName name="trIANGULO">#REF!</definedName>
    <definedName name="X" localSheetId="1">#REF!</definedName>
    <definedName name="X">#REF!</definedName>
    <definedName name="Y">#REF!</definedName>
    <definedName name="Z">#REF!</definedName>
    <definedName name="zon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7" i="13" l="1"/>
  <c r="X19" i="3" l="1"/>
  <c r="Y19" i="3" s="1"/>
  <c r="AA19" i="3" s="1"/>
  <c r="X20" i="3"/>
  <c r="Y20" i="3" s="1"/>
  <c r="AA20" i="3" s="1"/>
  <c r="X21" i="3"/>
  <c r="Y21" i="3" s="1"/>
  <c r="AA21" i="3" s="1"/>
  <c r="X18" i="3"/>
  <c r="Y18" i="3" s="1"/>
  <c r="AA18" i="3" s="1"/>
  <c r="K19" i="3"/>
  <c r="C44" i="13" s="1"/>
  <c r="M19" i="3"/>
  <c r="D44" i="13" s="1"/>
  <c r="K20" i="3"/>
  <c r="M20" i="3"/>
  <c r="D45" i="13" s="1"/>
  <c r="K21" i="3"/>
  <c r="C46" i="13" s="1"/>
  <c r="M21" i="3"/>
  <c r="D46" i="13" s="1"/>
  <c r="AP13" i="3"/>
  <c r="AP12" i="3"/>
  <c r="AP11" i="3"/>
  <c r="AP10" i="3"/>
  <c r="AP9" i="3"/>
  <c r="AP8" i="3"/>
  <c r="AP7" i="3"/>
  <c r="AO6" i="3"/>
  <c r="AO5" i="3"/>
  <c r="AQ5" i="3"/>
  <c r="AQ4" i="3"/>
  <c r="K18" i="3"/>
  <c r="M18" i="3"/>
  <c r="D43" i="13" s="1"/>
  <c r="C45" i="10"/>
  <c r="B18" i="3"/>
  <c r="B19" i="3"/>
  <c r="B41" i="10" s="1"/>
  <c r="B20" i="3"/>
  <c r="B21" i="3"/>
  <c r="B44" i="10"/>
  <c r="B46" i="10"/>
  <c r="AN5" i="3"/>
  <c r="AN6" i="3"/>
  <c r="AO7" i="3"/>
  <c r="AO8" i="3"/>
  <c r="AR8" i="3"/>
  <c r="AU8" i="3"/>
  <c r="AO9" i="3"/>
  <c r="AR9" i="3"/>
  <c r="AU9" i="3"/>
  <c r="AO10" i="3"/>
  <c r="AR10" i="3"/>
  <c r="AU10" i="3"/>
  <c r="AO11" i="3"/>
  <c r="AR11" i="3"/>
  <c r="AU11" i="3"/>
  <c r="AO12" i="3"/>
  <c r="AR12" i="3"/>
  <c r="AU12" i="3"/>
  <c r="AO13" i="3"/>
  <c r="AR13" i="3"/>
  <c r="B48" i="10"/>
  <c r="D46" i="10"/>
  <c r="C43" i="13" l="1"/>
  <c r="AE18" i="3"/>
  <c r="AF18" i="3" s="1"/>
  <c r="G43" i="13" s="1"/>
  <c r="B44" i="13"/>
  <c r="D48" i="10"/>
  <c r="C47" i="10"/>
  <c r="C43" i="10"/>
  <c r="C39" i="10"/>
  <c r="D42" i="10"/>
  <c r="D44" i="10"/>
  <c r="C41" i="10"/>
  <c r="C44" i="10"/>
  <c r="C42" i="10"/>
  <c r="C45" i="13"/>
  <c r="E45" i="13" s="1"/>
  <c r="D40" i="10"/>
  <c r="N18" i="3"/>
  <c r="O18" i="3" s="1"/>
  <c r="D39" i="10"/>
  <c r="N20" i="3"/>
  <c r="O20" i="3" s="1"/>
  <c r="C48" i="10"/>
  <c r="I48" i="10" s="1"/>
  <c r="B40" i="10"/>
  <c r="C46" i="10"/>
  <c r="F46" i="10" s="1"/>
  <c r="E43" i="13"/>
  <c r="AG20" i="3"/>
  <c r="AH20" i="3" s="1"/>
  <c r="H45" i="13" s="1"/>
  <c r="AE20" i="3"/>
  <c r="AG21" i="3"/>
  <c r="AH21" i="3" s="1"/>
  <c r="H46" i="13" s="1"/>
  <c r="AE21" i="3"/>
  <c r="AF21" i="3" s="1"/>
  <c r="AG19" i="3"/>
  <c r="AH19" i="3" s="1"/>
  <c r="H44" i="13" s="1"/>
  <c r="AE19" i="3"/>
  <c r="AG18" i="3"/>
  <c r="AH18" i="3" s="1"/>
  <c r="H43" i="13" s="1"/>
  <c r="L48" i="10"/>
  <c r="M48" i="10"/>
  <c r="D45" i="10"/>
  <c r="E46" i="13"/>
  <c r="N21" i="3"/>
  <c r="N19" i="3"/>
  <c r="D41" i="10"/>
  <c r="E44" i="13"/>
  <c r="AB19" i="3"/>
  <c r="D43" i="10"/>
  <c r="B47" i="10"/>
  <c r="AB21" i="3"/>
  <c r="B45" i="10"/>
  <c r="D47" i="10"/>
  <c r="AB18" i="3"/>
  <c r="B45" i="13"/>
  <c r="B42" i="10"/>
  <c r="B43" i="10"/>
  <c r="B46" i="13"/>
  <c r="AB20" i="3"/>
  <c r="B43" i="13"/>
  <c r="B39" i="10"/>
  <c r="C40" i="10"/>
  <c r="F48" i="10" l="1"/>
  <c r="E39" i="10"/>
  <c r="J48" i="10"/>
  <c r="G48" i="10"/>
  <c r="M42" i="10"/>
  <c r="L46" i="10"/>
  <c r="H42" i="10"/>
  <c r="E47" i="10"/>
  <c r="L39" i="10"/>
  <c r="F42" i="10"/>
  <c r="K43" i="10"/>
  <c r="I39" i="10"/>
  <c r="M44" i="10"/>
  <c r="E48" i="10"/>
  <c r="M46" i="10"/>
  <c r="J43" i="10"/>
  <c r="K42" i="10"/>
  <c r="E42" i="10"/>
  <c r="G41" i="10"/>
  <c r="F39" i="10"/>
  <c r="J39" i="10"/>
  <c r="K39" i="10"/>
  <c r="H39" i="10"/>
  <c r="M39" i="10"/>
  <c r="I46" i="10"/>
  <c r="H48" i="10"/>
  <c r="K48" i="10"/>
  <c r="G42" i="10"/>
  <c r="I42" i="10"/>
  <c r="L42" i="10"/>
  <c r="K44" i="10"/>
  <c r="J42" i="10"/>
  <c r="I47" i="10"/>
  <c r="E44" i="10"/>
  <c r="F43" i="10"/>
  <c r="L44" i="10"/>
  <c r="G44" i="10"/>
  <c r="J44" i="10"/>
  <c r="H44" i="10"/>
  <c r="F44" i="10"/>
  <c r="I44" i="10"/>
  <c r="E46" i="10"/>
  <c r="AI21" i="3"/>
  <c r="AJ21" i="3" s="1"/>
  <c r="G46" i="13"/>
  <c r="I46" i="13" s="1"/>
  <c r="G39" i="10"/>
  <c r="I43" i="13"/>
  <c r="AC43" i="13"/>
  <c r="U43" i="13"/>
  <c r="P43" i="13"/>
  <c r="F43" i="13"/>
  <c r="L43" i="13"/>
  <c r="AB43" i="13"/>
  <c r="Z43" i="13"/>
  <c r="W43" i="13"/>
  <c r="AF43" i="13"/>
  <c r="O43" i="13"/>
  <c r="AA43" i="13"/>
  <c r="X43" i="13"/>
  <c r="V43" i="13"/>
  <c r="Q43" i="13"/>
  <c r="J43" i="13"/>
  <c r="Y43" i="13"/>
  <c r="AD43" i="13"/>
  <c r="R43" i="13"/>
  <c r="AG43" i="13"/>
  <c r="M43" i="13"/>
  <c r="AE43" i="13"/>
  <c r="N43" i="13"/>
  <c r="K43" i="13"/>
  <c r="AI18" i="3"/>
  <c r="AJ18" i="3" s="1"/>
  <c r="T43" i="13"/>
  <c r="K46" i="10"/>
  <c r="H46" i="10"/>
  <c r="J46" i="10"/>
  <c r="G46" i="10"/>
  <c r="AF19" i="3"/>
  <c r="AF20" i="3"/>
  <c r="H41" i="10"/>
  <c r="M41" i="10"/>
  <c r="F41" i="10"/>
  <c r="E41" i="10"/>
  <c r="K41" i="10"/>
  <c r="J41" i="10"/>
  <c r="I41" i="10"/>
  <c r="K45" i="10"/>
  <c r="M45" i="10"/>
  <c r="H45" i="10"/>
  <c r="J45" i="10"/>
  <c r="L45" i="10"/>
  <c r="F45" i="10"/>
  <c r="E45" i="10"/>
  <c r="I45" i="10"/>
  <c r="G45" i="10"/>
  <c r="H40" i="10"/>
  <c r="L40" i="10"/>
  <c r="F40" i="10"/>
  <c r="J40" i="10"/>
  <c r="E40" i="10"/>
  <c r="G40" i="10"/>
  <c r="I40" i="10"/>
  <c r="M40" i="10"/>
  <c r="K40" i="10"/>
  <c r="L47" i="10"/>
  <c r="L41" i="10"/>
  <c r="O19" i="3"/>
  <c r="E43" i="10"/>
  <c r="I43" i="10"/>
  <c r="L43" i="10"/>
  <c r="H43" i="10"/>
  <c r="G43" i="10"/>
  <c r="M43" i="10"/>
  <c r="O21" i="3"/>
  <c r="K47" i="10"/>
  <c r="F47" i="10"/>
  <c r="M47" i="10"/>
  <c r="J47" i="10"/>
  <c r="G47" i="10"/>
  <c r="H47" i="10"/>
  <c r="AI20" i="3" l="1"/>
  <c r="AJ20" i="3" s="1"/>
  <c r="G45" i="13"/>
  <c r="I45" i="13" s="1"/>
  <c r="AI19" i="3"/>
  <c r="AJ19" i="3" s="1"/>
  <c r="G44" i="13"/>
  <c r="I44" i="13" s="1"/>
  <c r="I47" i="13" s="1"/>
  <c r="AG46" i="13"/>
  <c r="X46" i="13"/>
  <c r="AF46" i="13"/>
  <c r="AE46" i="13"/>
  <c r="P46" i="13"/>
  <c r="Q46" i="13"/>
  <c r="U46" i="13"/>
  <c r="T46" i="13"/>
  <c r="R46" i="13"/>
  <c r="AC46" i="13"/>
  <c r="AB46" i="13"/>
  <c r="L46" i="13"/>
  <c r="K46" i="13"/>
  <c r="V46" i="13"/>
  <c r="J46" i="13"/>
  <c r="N46" i="13"/>
  <c r="W46" i="13"/>
  <c r="M46" i="13"/>
  <c r="Z46" i="13"/>
  <c r="AD46" i="13"/>
  <c r="Y46" i="13"/>
  <c r="AA46" i="13"/>
  <c r="O46" i="13"/>
  <c r="F46" i="13"/>
  <c r="F49" i="10"/>
  <c r="F16" i="10" s="1"/>
  <c r="E49" i="10"/>
  <c r="D16" i="10" s="1"/>
  <c r="G49" i="10"/>
  <c r="H16" i="10" s="1"/>
  <c r="K49" i="10"/>
  <c r="D26" i="10" s="1"/>
  <c r="H49" i="10"/>
  <c r="D21" i="10" s="1"/>
  <c r="M49" i="10"/>
  <c r="H26" i="10" s="1"/>
  <c r="J49" i="10"/>
  <c r="H21" i="10" s="1"/>
  <c r="L49" i="10"/>
  <c r="F26" i="10" s="1"/>
  <c r="I49" i="10"/>
  <c r="F21" i="10" s="1"/>
  <c r="X44" i="13" l="1"/>
  <c r="AC44" i="13"/>
  <c r="AE44" i="13"/>
  <c r="Z44" i="13"/>
  <c r="K44" i="13"/>
  <c r="V44" i="13"/>
  <c r="AG44" i="13"/>
  <c r="AG47" i="13" s="1"/>
  <c r="L44" i="13"/>
  <c r="L47" i="13" s="1"/>
  <c r="R44" i="13"/>
  <c r="M44" i="13"/>
  <c r="N44" i="13"/>
  <c r="N47" i="13" s="1"/>
  <c r="J44" i="13"/>
  <c r="J47" i="13" s="1"/>
  <c r="AB44" i="13"/>
  <c r="Y44" i="13"/>
  <c r="P44" i="13"/>
  <c r="AD44" i="13"/>
  <c r="Q44" i="13"/>
  <c r="AF44" i="13"/>
  <c r="T44" i="13"/>
  <c r="AA44" i="13"/>
  <c r="AA47" i="13" s="1"/>
  <c r="W44" i="13"/>
  <c r="U44" i="13"/>
  <c r="O44" i="13"/>
  <c r="O47" i="13" s="1"/>
  <c r="F44" i="13"/>
  <c r="L45" i="13"/>
  <c r="AG45" i="13"/>
  <c r="Q45" i="13"/>
  <c r="AD45" i="13"/>
  <c r="N45" i="13"/>
  <c r="O45" i="13"/>
  <c r="P45" i="13"/>
  <c r="Z45" i="13"/>
  <c r="V45" i="13"/>
  <c r="W45" i="13"/>
  <c r="AE45" i="13"/>
  <c r="AB45" i="13"/>
  <c r="AC45" i="13"/>
  <c r="M45" i="13"/>
  <c r="Y45" i="13"/>
  <c r="T45" i="13"/>
  <c r="U45" i="13"/>
  <c r="X45" i="13"/>
  <c r="AF45" i="13"/>
  <c r="R45" i="13"/>
  <c r="AA45" i="13"/>
  <c r="J45" i="13"/>
  <c r="K45" i="13"/>
  <c r="F45" i="13"/>
  <c r="P47" i="13" l="1"/>
  <c r="D30" i="13" s="1"/>
  <c r="U47" i="13"/>
  <c r="AF47" i="13"/>
  <c r="J30" i="13" s="1"/>
  <c r="Y47" i="13"/>
  <c r="M47" i="13"/>
  <c r="F15" i="13" s="1"/>
  <c r="V47" i="13"/>
  <c r="AC47" i="13"/>
  <c r="H30" i="13" s="1"/>
  <c r="AD47" i="13"/>
  <c r="Z47" i="13"/>
  <c r="L20" i="13" s="1"/>
  <c r="T47" i="13"/>
  <c r="F20" i="13" s="1"/>
  <c r="AE47" i="13"/>
  <c r="W47" i="13"/>
  <c r="Q47" i="13"/>
  <c r="J10" i="13" s="1"/>
  <c r="AB47" i="13"/>
  <c r="R47" i="13"/>
  <c r="L10" i="13" s="1"/>
  <c r="K47" i="13"/>
  <c r="D15" i="13" s="1"/>
  <c r="X47" i="13"/>
  <c r="L15" i="13" s="1"/>
  <c r="C39" i="13"/>
  <c r="L25" i="13"/>
  <c r="D10" i="13"/>
  <c r="D20" i="13"/>
  <c r="F30" i="13"/>
  <c r="H10" i="13"/>
  <c r="H25" i="13"/>
  <c r="L30" i="13"/>
  <c r="H20" i="13"/>
  <c r="F25" i="13"/>
  <c r="J20" i="13"/>
  <c r="J15" i="13"/>
  <c r="J25" i="13"/>
  <c r="D25" i="13"/>
  <c r="H15" i="13"/>
  <c r="F10" i="13"/>
  <c r="F39" i="13" l="1"/>
</calcChain>
</file>

<file path=xl/sharedStrings.xml><?xml version="1.0" encoding="utf-8"?>
<sst xmlns="http://schemas.openxmlformats.org/spreadsheetml/2006/main" count="731" uniqueCount="451">
  <si>
    <t>Personas</t>
  </si>
  <si>
    <t>Tecnologìa</t>
  </si>
  <si>
    <t>Procesos</t>
  </si>
  <si>
    <t>Infraestructura</t>
  </si>
  <si>
    <t>No.</t>
  </si>
  <si>
    <t>AREA DE IMPACTO</t>
  </si>
  <si>
    <t>FUENTES DE RIESGO</t>
  </si>
  <si>
    <t>PROBABILIDAD</t>
  </si>
  <si>
    <t>IMPACTO</t>
  </si>
  <si>
    <t>SEVERIDAD</t>
  </si>
  <si>
    <t>VALOR DE SEVERIDAD</t>
  </si>
  <si>
    <t>EFECTIVIDAD CONTROL</t>
  </si>
  <si>
    <t>VALOR SEVERIDAD</t>
  </si>
  <si>
    <t>POLÍTICAS DE MANEJO</t>
  </si>
  <si>
    <t>PORCENTAJE REDUCCIÓN RIESGO SEGÚN E.C</t>
  </si>
  <si>
    <t>ACEPTABLE</t>
  </si>
  <si>
    <t>1</t>
  </si>
  <si>
    <t>Asumir</t>
  </si>
  <si>
    <t>TOLERABLE</t>
  </si>
  <si>
    <t>2</t>
  </si>
  <si>
    <t>Reducir</t>
  </si>
  <si>
    <t>MODERADO</t>
  </si>
  <si>
    <t>MODERADA</t>
  </si>
  <si>
    <t>3</t>
  </si>
  <si>
    <t>Evitar</t>
  </si>
  <si>
    <t>NIVEL ORGANIZACIONAL DEL RIESGO</t>
  </si>
  <si>
    <t>IMPORTANTE</t>
  </si>
  <si>
    <t>4</t>
  </si>
  <si>
    <t>Compartir</t>
  </si>
  <si>
    <t>INACEPTABLE</t>
  </si>
  <si>
    <t>5</t>
  </si>
  <si>
    <t>Transferir</t>
  </si>
  <si>
    <t>6</t>
  </si>
  <si>
    <t>7</t>
  </si>
  <si>
    <t>8</t>
  </si>
  <si>
    <t>ALTA</t>
  </si>
  <si>
    <t>9</t>
  </si>
  <si>
    <t>10</t>
  </si>
  <si>
    <t>11</t>
  </si>
  <si>
    <t>12</t>
  </si>
  <si>
    <t>13</t>
  </si>
  <si>
    <t>14</t>
  </si>
  <si>
    <t>15</t>
  </si>
  <si>
    <t>16</t>
  </si>
  <si>
    <t>17</t>
  </si>
  <si>
    <t>18</t>
  </si>
  <si>
    <t>19</t>
  </si>
  <si>
    <t>20</t>
  </si>
  <si>
    <t>21</t>
  </si>
  <si>
    <t>22</t>
  </si>
  <si>
    <t>23</t>
  </si>
  <si>
    <t>24</t>
  </si>
  <si>
    <t>25</t>
  </si>
  <si>
    <t>CONTROL</t>
  </si>
  <si>
    <t>N° PLAN DE MEJORA ASOCIADO</t>
  </si>
  <si>
    <t>Información</t>
  </si>
  <si>
    <t>Estratégico</t>
  </si>
  <si>
    <t>Táctico</t>
  </si>
  <si>
    <t>Operativo</t>
  </si>
  <si>
    <t>ELEMENTOS QUE LOS CARACTERIZAN</t>
  </si>
  <si>
    <t>Estratégicos</t>
  </si>
  <si>
    <t>Tácticos</t>
  </si>
  <si>
    <t>BAJA</t>
  </si>
  <si>
    <t>MEDIA</t>
  </si>
  <si>
    <t>LEVE</t>
  </si>
  <si>
    <t>CATASTRÓFICO</t>
  </si>
  <si>
    <t>EFECTIVIDAD DE CONTROLES</t>
  </si>
  <si>
    <t>Si</t>
  </si>
  <si>
    <t>No</t>
  </si>
  <si>
    <t>Documentado</t>
  </si>
  <si>
    <t>Preventivo</t>
  </si>
  <si>
    <t>Detectivo</t>
  </si>
  <si>
    <t>Correctivo</t>
  </si>
  <si>
    <t>Permanente</t>
  </si>
  <si>
    <t>Periódico</t>
  </si>
  <si>
    <t>Ocasional</t>
  </si>
  <si>
    <t>Externos (Eventos Naturales/ Terceros)</t>
  </si>
  <si>
    <t>Automatización</t>
  </si>
  <si>
    <t xml:space="preserve">Oportunidad </t>
  </si>
  <si>
    <t xml:space="preserve">Periodicidad </t>
  </si>
  <si>
    <t>Automático</t>
  </si>
  <si>
    <t>Semiautomático</t>
  </si>
  <si>
    <t>Manual/Visual</t>
  </si>
  <si>
    <t>CARACTERÍSTICAS DE LOS CONTROLES</t>
  </si>
  <si>
    <t>CALIICACIÓN</t>
  </si>
  <si>
    <t>INEXISTENTE</t>
  </si>
  <si>
    <t>MALO</t>
  </si>
  <si>
    <t>REGULAR</t>
  </si>
  <si>
    <t>BUENO</t>
  </si>
  <si>
    <t>EXCELENTE</t>
  </si>
  <si>
    <t>PROBABILIDAD DEL RIESGO</t>
  </si>
  <si>
    <t>ESCALAS DE IMPACTO</t>
  </si>
  <si>
    <t>PERFIL DE RIESGO DEL PROCESO</t>
  </si>
  <si>
    <t>CRITICIDAD</t>
  </si>
  <si>
    <t>MAPA DE RIESGO INHERENTE</t>
  </si>
  <si>
    <t>Impacto</t>
  </si>
  <si>
    <t>Probabilidad</t>
  </si>
  <si>
    <t>Fuente de riesgo</t>
  </si>
  <si>
    <t>Area de impacto</t>
  </si>
  <si>
    <t>PROCESO:</t>
  </si>
  <si>
    <t>LÍDER:</t>
  </si>
  <si>
    <t>OBJETIVO:</t>
  </si>
  <si>
    <t>VERSIÓN</t>
  </si>
  <si>
    <t>FECHA</t>
  </si>
  <si>
    <t>RowS(39:39).Select</t>
  </si>
  <si>
    <t>Aceptable</t>
  </si>
  <si>
    <t>Moderada</t>
  </si>
  <si>
    <t>Inaceptable</t>
  </si>
  <si>
    <t>Baja-Leve</t>
  </si>
  <si>
    <t>Baja-Moderado</t>
  </si>
  <si>
    <t>Baja-Catastrófico</t>
  </si>
  <si>
    <t>Media-Leve</t>
  </si>
  <si>
    <t>Media-Moderado</t>
  </si>
  <si>
    <t>Media-Catastrófico</t>
  </si>
  <si>
    <t>Alta-Leve</t>
  </si>
  <si>
    <t>Alta-Moderado</t>
  </si>
  <si>
    <t>Alta-
Catastrófico</t>
  </si>
  <si>
    <t>Rresidual</t>
  </si>
  <si>
    <t>Severidad</t>
  </si>
  <si>
    <t>Prob Res</t>
  </si>
  <si>
    <t>Imp Res</t>
  </si>
  <si>
    <t>CRITERIOS DE VALORACIÓN</t>
  </si>
  <si>
    <t>Alcance</t>
  </si>
  <si>
    <t>Duración</t>
  </si>
  <si>
    <t>Recuperabilidad</t>
  </si>
  <si>
    <t>Cantidad</t>
  </si>
  <si>
    <t>Normatividad</t>
  </si>
  <si>
    <t>$1:$2</t>
  </si>
  <si>
    <t>PROBABLE</t>
  </si>
  <si>
    <t>IMPROBABLE</t>
  </si>
  <si>
    <t>MAYOR</t>
  </si>
  <si>
    <t>MENOR</t>
  </si>
  <si>
    <t>CASI SEGURO</t>
  </si>
  <si>
    <t>POSIBLE</t>
  </si>
  <si>
    <t>RARO</t>
  </si>
  <si>
    <t>ALTO</t>
  </si>
  <si>
    <t>$H:$I</t>
  </si>
  <si>
    <t>Tolerable</t>
  </si>
  <si>
    <t>Moderado</t>
  </si>
  <si>
    <t>Importante</t>
  </si>
  <si>
    <t>Raro-Menor</t>
  </si>
  <si>
    <t>Raro-Moderado</t>
  </si>
  <si>
    <t>Improbable-Menor</t>
  </si>
  <si>
    <t>Raro-
Mayor</t>
  </si>
  <si>
    <t>Raro-Catastrófico</t>
  </si>
  <si>
    <t>Improbable - Moderado</t>
  </si>
  <si>
    <t>Posible - Menor</t>
  </si>
  <si>
    <t>Posible - Moderado</t>
  </si>
  <si>
    <t>Probable - Menor</t>
  </si>
  <si>
    <t>Improbable - Mayor</t>
  </si>
  <si>
    <t>$X:$X</t>
  </si>
  <si>
    <t>Improbable - Catastrófico</t>
  </si>
  <si>
    <t>Posible - Mayor</t>
  </si>
  <si>
    <t>Posible - Catastrófico</t>
  </si>
  <si>
    <t>Probable - Moderado</t>
  </si>
  <si>
    <t>Casi Seguro - Menor</t>
  </si>
  <si>
    <t>Casi seguro - Moderado</t>
  </si>
  <si>
    <t>Probable - Mayor</t>
  </si>
  <si>
    <t>Probable - Catastrófico</t>
  </si>
  <si>
    <t>Casi seguro - Mayor</t>
  </si>
  <si>
    <t>Casi Seguro - Catastrófico</t>
  </si>
  <si>
    <t>$10:$</t>
  </si>
  <si>
    <t>MAPA DE RIESGOS</t>
  </si>
  <si>
    <t>$5:$6</t>
  </si>
  <si>
    <t>$9:$9</t>
  </si>
  <si>
    <t>$E$2:</t>
  </si>
  <si>
    <t>Calidad</t>
  </si>
  <si>
    <t>MÍNIMO</t>
  </si>
  <si>
    <t>$D:$D</t>
  </si>
  <si>
    <t>$F:$F</t>
  </si>
  <si>
    <t>$K:$K</t>
  </si>
  <si>
    <t>$M:$M</t>
  </si>
  <si>
    <t>Un grupo de servidores públicos y/o contratistas percibe negativamente la gestión de la entidad</t>
  </si>
  <si>
    <t>Todos los servidores públicos y/o contratistas perciben negativamente la gestión de la entidad</t>
  </si>
  <si>
    <t>Difusión de una imagen negativa la gestión de la entidad tiene alcance o trascendencia a nivel distrital</t>
  </si>
  <si>
    <t>Difusión de una imagen negativa la gestión de la entidad tiene alcance o trascendencia a nivel departamental o regional</t>
  </si>
  <si>
    <t xml:space="preserve">Difusión de una imagen negativa la gestión de la entidad tiene alcance o trascendencia a nivel nacional </t>
  </si>
  <si>
    <t xml:space="preserve">Ningún Daño </t>
  </si>
  <si>
    <t>Lesiones o enfermedades que no requieren incapacidad</t>
  </si>
  <si>
    <t>Lesiones o enfermedades con incapacidad laboral temporal (ILT)</t>
  </si>
  <si>
    <t>Lesiones o enfermedades graves irreparables (incapacidad permanente parcial o invalidez)</t>
  </si>
  <si>
    <t>Muerte</t>
  </si>
  <si>
    <t>DESCRIPCIÓN DE LA MODIFICACIÓN</t>
  </si>
  <si>
    <t>EVENTO</t>
  </si>
  <si>
    <t>RELACIÓN DE ÁREAS DE IMPACTO Y FUENTES DE RIESGO
DURANTE LA IDENTIFICACIÓN DE RIESGOS</t>
  </si>
  <si>
    <t>Ambiente</t>
  </si>
  <si>
    <t>Credibilidad, buen nombre y reputación</t>
  </si>
  <si>
    <t xml:space="preserve">                  Área de Impacto
Fuente de Riesgo</t>
  </si>
  <si>
    <t>Tecnología</t>
  </si>
  <si>
    <t>Externa</t>
  </si>
  <si>
    <t xml:space="preserve">Calidad
</t>
  </si>
  <si>
    <t>Servidor público o contratista</t>
  </si>
  <si>
    <t>RIESGO = 1+2+3</t>
  </si>
  <si>
    <r>
      <t xml:space="preserve">SECRETARÍA DISTRITAL DE GOBIERNO 
</t>
    </r>
    <r>
      <rPr>
        <b/>
        <sz val="18"/>
        <color indexed="60"/>
        <rFont val="Arial"/>
        <family val="2"/>
      </rPr>
      <t>FORMATO MATRIZ DE RIESGO</t>
    </r>
  </si>
  <si>
    <t>PROCESOS</t>
  </si>
  <si>
    <t>IDENTIFICACIÓN DEL RIESGO</t>
  </si>
  <si>
    <t>TRATAMIENTO DEL RIESGO</t>
  </si>
  <si>
    <t>ANÁLISIS Y EVALUACIÓN DEL RIESGO</t>
  </si>
  <si>
    <t>Nivel Organizacional</t>
  </si>
  <si>
    <t>CALIDAD</t>
  </si>
  <si>
    <t>AMBIENTE</t>
  </si>
  <si>
    <t>INFORMACIÓN</t>
  </si>
  <si>
    <t>SERVIDOR PÚBLICO O CONTRATISTA</t>
  </si>
  <si>
    <t>CREDIBILIDAD, BUEN NOMBRE Y REPUTACIÓN</t>
  </si>
  <si>
    <t>$A$24</t>
  </si>
  <si>
    <t>$C$2:</t>
  </si>
  <si>
    <t>ZONA DE RIESGO INHERENTE</t>
  </si>
  <si>
    <t>ZONA DE RIESGO RESIDUAL</t>
  </si>
  <si>
    <t>Evaluación Independiente</t>
  </si>
  <si>
    <t>Gestión del Conocimiento</t>
  </si>
  <si>
    <t>Planeación y Gestión Sectorial</t>
  </si>
  <si>
    <t>Planeación Institucional</t>
  </si>
  <si>
    <t>Gerencia de TIC</t>
  </si>
  <si>
    <t>Gestión del Patrimonio Documental</t>
  </si>
  <si>
    <t>Comunicación Estratégica</t>
  </si>
  <si>
    <t>Control Disciplinario</t>
  </si>
  <si>
    <t>Gestión Jurídica</t>
  </si>
  <si>
    <t>Gerencia del Talento Humano</t>
  </si>
  <si>
    <t>Gestión Corporativa Institucional</t>
  </si>
  <si>
    <t>Gestión Corporativa Local</t>
  </si>
  <si>
    <t>Convivencia y Dialogo Social</t>
  </si>
  <si>
    <t>Relaciones Estratégicas</t>
  </si>
  <si>
    <t>Fomento y Protección de los DDHH</t>
  </si>
  <si>
    <t>Gestión Pública Territorial Local</t>
  </si>
  <si>
    <t>Inspección, Vigilancia y Control</t>
  </si>
  <si>
    <t>Acompañamiento a la Gestión Local</t>
  </si>
  <si>
    <t>Servicio a la Ciudadanía</t>
  </si>
  <si>
    <t>Operativos/
Específico</t>
  </si>
  <si>
    <t>La materialización del riesgo incidiría inmediata y directamente sobre los elementos de la planeación estratégica de la entidad.
Son riesgos del nivel estratégico aquellos generados a partir del diagnóstico institucional dentro del análisis DOFA, en específico de las amenazas y/o debilidades identificadas; y que, surjan del proceso objeto de análisis.</t>
  </si>
  <si>
    <t xml:space="preserve">La materialización del riesgo incidiría directa e inmediatamente en el cumplimiento del objetivo de un proceso o en la operación adecuada de alguno de los aspectos relevantes de la planeación y la gestión institucional.
De igual forma, en este nivel también se encuentran los riesgos que inciden en el cumplimiento de los objetivos de los proyectos de inversión y los identificados en el marco del monitoreo al servicio no conforme.
</t>
  </si>
  <si>
    <t>La materialización del riesgo incidiría directamente en actividades concretas y específicas de la gestión institucional, llevadas a cabo para el desarrollo del qué hacer de los procesos. En ese sentido, estarían en este nivel del riesgo aquellos riesgos contractuales, asociados a la alteración del equilibrio financiero entre las partes de los contratos suscritos por la entidad, además de los riesgos contables, entre otros.</t>
  </si>
  <si>
    <t>$I$6</t>
  </si>
  <si>
    <t>ANÁLISIS CAUSAL</t>
  </si>
  <si>
    <t>ANÁLISIS DE IMPACTO</t>
  </si>
  <si>
    <t>Causa</t>
  </si>
  <si>
    <t>Consecuencia</t>
  </si>
  <si>
    <t>$AS$1</t>
  </si>
  <si>
    <t>MONITOREO DEL RIESGO</t>
  </si>
  <si>
    <t>MÉTODO DE VERIFICACIÓN PARA EL MONITOREO AL COMPORTAMIENTO</t>
  </si>
  <si>
    <t>OPORTUNIDADES</t>
  </si>
  <si>
    <t>FORTALEZAS</t>
  </si>
  <si>
    <t>AMENAZAS</t>
  </si>
  <si>
    <t>DEBILIDADES</t>
  </si>
  <si>
    <t>ESTRATEGIAS (FO)</t>
  </si>
  <si>
    <t>ESTRATEGIAS (DO)</t>
  </si>
  <si>
    <t>ESTRATEGIAS (FA)</t>
  </si>
  <si>
    <t>ESTRATEGIAS (DA)</t>
  </si>
  <si>
    <t>SECRETARIA DISTRITAL DE GOBIERNO                                                                                                                                                                                   ESTRATEGIAS FO/DO-FA/DA</t>
  </si>
  <si>
    <t>$A:$A</t>
  </si>
  <si>
    <t>$F$8</t>
  </si>
  <si>
    <t>Nota: El perfil de riesgo resume el nivel de riesgo del proceso, permitiendo identificar aspectos de peligro relevantes para establecer prioridades en la implementación de controles.  Su cálculo corresponde al promedio del valor numérico otorgado a la zona de riesgo residual de cada riesgo. Dicho valor numérico se encuentra establecido en el manual de riesgos de la Entidad.  </t>
  </si>
  <si>
    <t>Responsable</t>
  </si>
  <si>
    <t>Periodicidad</t>
  </si>
  <si>
    <t>Proposito</t>
  </si>
  <si>
    <t>Descripción actividad de control</t>
  </si>
  <si>
    <t>Tratamiento a las observaciones</t>
  </si>
  <si>
    <t>Evidencia de la ejecución</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</si>
  <si>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</si>
  <si>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</si>
  <si>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</si>
  <si>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</si>
  <si>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</si>
  <si>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</si>
  <si>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</si>
  <si>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Evaluación diseño del  control</t>
  </si>
  <si>
    <t>Fuerte</t>
  </si>
  <si>
    <t>Evaluación de los Controles</t>
  </si>
  <si>
    <r>
      <t xml:space="preserve">Evaluación de la ejecución del   control
</t>
    </r>
    <r>
      <rPr>
        <b/>
        <sz val="8"/>
        <rFont val="Arial"/>
        <family val="2"/>
      </rPr>
      <t>Fuerte:</t>
    </r>
    <r>
      <rPr>
        <sz val="8"/>
        <rFont val="Arial"/>
        <family val="2"/>
      </rPr>
      <t xml:space="preserve"> El control se ejecuta de manera consistente por parte del responsable.
</t>
    </r>
    <r>
      <rPr>
        <b/>
        <sz val="8"/>
        <rFont val="Arial"/>
        <family val="2"/>
      </rPr>
      <t>Moderado</t>
    </r>
    <r>
      <rPr>
        <sz val="8"/>
        <rFont val="Arial"/>
        <family val="2"/>
      </rPr>
      <t xml:space="preserve">:El control se ejecuta algunas veces por parte del responsable.
</t>
    </r>
    <r>
      <rPr>
        <b/>
        <sz val="8"/>
        <rFont val="Arial"/>
        <family val="2"/>
      </rPr>
      <t>Débil:</t>
    </r>
    <r>
      <rPr>
        <sz val="8"/>
        <rFont val="Arial"/>
        <family val="2"/>
      </rPr>
      <t xml:space="preserve"> El control no se ejecuta por parte del responsable</t>
    </r>
  </si>
  <si>
    <t>$H$10</t>
  </si>
  <si>
    <t>Solidez del control</t>
  </si>
  <si>
    <t>Fortalecer control?</t>
  </si>
  <si>
    <t>$N:$N</t>
  </si>
  <si>
    <t>$I$44</t>
  </si>
  <si>
    <t>El control dismunuye el Impacto?</t>
  </si>
  <si>
    <t>El control dismunuye la Probabilidad?</t>
  </si>
  <si>
    <t>Probabilidad despues de control</t>
  </si>
  <si>
    <t>Impacto despues de control</t>
  </si>
  <si>
    <t>Probabilidad despues de control +</t>
  </si>
  <si>
    <t>Impacto despues de control+</t>
  </si>
  <si>
    <t>Raro-Mínimo</t>
  </si>
  <si>
    <t>Improbable-Mínimo</t>
  </si>
  <si>
    <t>Posible-Mínimo</t>
  </si>
  <si>
    <t>Probable-Mínimo</t>
  </si>
  <si>
    <t>Casi Seguro-Mínimo</t>
  </si>
  <si>
    <t>Tipología del Riesgo</t>
  </si>
  <si>
    <t>PASOS</t>
  </si>
  <si>
    <t>DESCRIPCIÓN</t>
  </si>
  <si>
    <t>PASO 1</t>
  </si>
  <si>
    <t>Debe tener definido el responsable de realizar la actividad de control</t>
  </si>
  <si>
    <t xml:space="preserve">Cuando el control se hace de manera manual, es importante establecer el cargo responsable de su realización. *el profesional de contratación, *el coordinador de operaciones, * el profesional de nómina. </t>
  </si>
  <si>
    <t>Cuando el control lo hace un sistema o una aplicación de manera automática a través de un sistema programado, es im­portante establecer como responsable de ejecutar el control al sistema o aplicación</t>
  </si>
  <si>
    <t xml:space="preserve">El sistema SAP, *el aplicativo de nómina, *el aplicativo de contratación, *el aplicativo de activos fijos. </t>
  </si>
  <si>
    <t>Ejemplo:</t>
  </si>
  <si>
    <r>
      <t>·</t>
    </r>
    <r>
      <rPr>
        <sz val="7"/>
        <color rgb="FF000000"/>
        <rFont val="Times New Roman"/>
        <family val="1"/>
      </rPr>
      <t xml:space="preserve">         </t>
    </r>
    <r>
      <rPr>
        <sz val="11"/>
        <color rgb="FF000000"/>
        <rFont val="Garamond"/>
        <family val="1"/>
      </rPr>
      <t xml:space="preserve">El control debe iniciar con un cargo responsable o un sistema o aplicación. </t>
    </r>
  </si>
  <si>
    <r>
      <t>·</t>
    </r>
    <r>
      <rPr>
        <sz val="7"/>
        <color rgb="FF000000"/>
        <rFont val="Times New Roman"/>
        <family val="1"/>
      </rPr>
      <t xml:space="preserve">         </t>
    </r>
    <r>
      <rPr>
        <sz val="11"/>
        <color rgb="FF000000"/>
        <rFont val="Garamond"/>
        <family val="1"/>
      </rPr>
      <t xml:space="preserve">Evitar asignar áreas de manera general o nombres de personas. </t>
    </r>
  </si>
  <si>
    <r>
      <t>·</t>
    </r>
    <r>
      <rPr>
        <sz val="7"/>
        <rFont val="Times New Roman"/>
        <family val="1"/>
      </rPr>
      <t xml:space="preserve">         </t>
    </r>
    <r>
      <rPr>
        <sz val="11"/>
        <color rgb="FF000000"/>
        <rFont val="Garamond"/>
        <family val="1"/>
      </rPr>
      <t xml:space="preserve">El control debe estar asignado a un cargo específico. </t>
    </r>
  </si>
  <si>
    <t>PASO 2</t>
  </si>
  <si>
    <t>Debe tener una periodicidad definida para su ejecución:</t>
  </si>
  <si>
    <t xml:space="preserve">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 </t>
  </si>
  <si>
    <t>Cada vez que se releva un control debe preguntarse si la periodicidad en que este se ejecuta ayuda a prevenir o detectar el riesgo de manera oportuna. Si la respuesta es SÍ, entonces la periodicidad del control está bien diseñada.</t>
  </si>
  <si>
    <t>Hay controles que no tienen una periodicidad específica como, por ejemplo, los controles que se ejecutan en el proceso de contratación de proveedores solo se ejecutan cuando se contratan proveedores. La periodicidad debe quedar redactada de tal forma que indique: que cada vez que se desarrolla la actividad se ejecuta el control.</t>
  </si>
  <si>
    <t xml:space="preserve">Debe tener una periodicidad definida para su ejecución.  </t>
  </si>
  <si>
    <r>
      <t>§</t>
    </r>
    <r>
      <rPr>
        <sz val="7"/>
        <color rgb="FF000000"/>
        <rFont val="Times New Roman"/>
        <family val="1"/>
      </rPr>
      <t xml:space="preserve">  </t>
    </r>
    <r>
      <rPr>
        <sz val="11"/>
        <color rgb="FF000000"/>
        <rFont val="Garamond"/>
        <family val="1"/>
      </rPr>
      <t xml:space="preserve">El profesional de contratación: </t>
    </r>
    <r>
      <rPr>
        <b/>
        <sz val="11"/>
        <color rgb="FF000000"/>
        <rFont val="Garamond"/>
        <family val="1"/>
      </rPr>
      <t xml:space="preserve">cada vez que se va a realizar </t>
    </r>
    <r>
      <rPr>
        <sz val="11"/>
        <color rgb="FF000000"/>
        <rFont val="Garamond"/>
        <family val="1"/>
      </rPr>
      <t xml:space="preserve">un contrato con un proveedor de servicios. </t>
    </r>
  </si>
  <si>
    <r>
      <t>§</t>
    </r>
    <r>
      <rPr>
        <sz val="7"/>
        <color rgb="FF000000"/>
        <rFont val="Times New Roman"/>
        <family val="1"/>
      </rPr>
      <t xml:space="preserve">  </t>
    </r>
    <r>
      <rPr>
        <sz val="11"/>
        <color rgb="FF000000"/>
        <rFont val="Garamond"/>
        <family val="1"/>
      </rPr>
      <t xml:space="preserve">El coordinador de operaciones: </t>
    </r>
    <r>
      <rPr>
        <b/>
        <sz val="11"/>
        <color rgb="FF000000"/>
        <rFont val="Garamond"/>
        <family val="1"/>
      </rPr>
      <t>diariamente</t>
    </r>
    <r>
      <rPr>
        <sz val="11"/>
        <color rgb="FF000000"/>
        <rFont val="Garamond"/>
        <family val="1"/>
      </rPr>
      <t xml:space="preserve">. </t>
    </r>
  </si>
  <si>
    <r>
      <t>§</t>
    </r>
    <r>
      <rPr>
        <sz val="7"/>
        <rFont val="Times New Roman"/>
        <family val="1"/>
      </rPr>
      <t xml:space="preserve">  </t>
    </r>
    <r>
      <rPr>
        <sz val="11"/>
        <color rgb="FF000000"/>
        <rFont val="Garamond"/>
        <family val="1"/>
      </rPr>
      <t xml:space="preserve">El profesional de nómina: </t>
    </r>
    <r>
      <rPr>
        <b/>
        <sz val="11"/>
        <color rgb="FF000000"/>
        <rFont val="Garamond"/>
        <family val="1"/>
      </rPr>
      <t xml:space="preserve">quincenalmente </t>
    </r>
  </si>
  <si>
    <t>PASO 3</t>
  </si>
  <si>
    <t>Debe indicar cuál es el propósito del control</t>
  </si>
  <si>
    <t xml:space="preserve">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t>
  </si>
  <si>
    <t>Siguiendo las variables a considerar en la evaluación del diseño de control revisadas, se presentan algunos ejemplos de cómo se deben redactar los controles, incluyendo el propósito del control, es decir, lo que este busca.</t>
  </si>
  <si>
    <t>Debe indicar cuál es el propósito del control.</t>
  </si>
  <si>
    <r>
      <t>·</t>
    </r>
    <r>
      <rPr>
        <sz val="7"/>
        <color rgb="FF000000"/>
        <rFont val="Times New Roman"/>
        <family val="1"/>
      </rPr>
      <t xml:space="preserve">         </t>
    </r>
    <r>
      <rPr>
        <sz val="11"/>
        <color rgb="FF000000"/>
        <rFont val="Garamond"/>
        <family val="1"/>
      </rPr>
      <t xml:space="preserve">Cada vez que se va a efectuar un contrato el profesional de contratación verifica que la información suministrada por el proveedor corresponda con los requisitos establecidos de contratación. </t>
    </r>
  </si>
  <si>
    <r>
      <t>·</t>
    </r>
    <r>
      <rPr>
        <sz val="7"/>
        <color rgb="FF000000"/>
        <rFont val="Times New Roman"/>
        <family val="1"/>
      </rPr>
      <t xml:space="preserve">         </t>
    </r>
    <r>
      <rPr>
        <sz val="11"/>
        <color rgb="FF000000"/>
        <rFont val="Garamond"/>
        <family val="1"/>
      </rPr>
      <t>El profesional de nómina mensualmente verifica que los valores registrados en los descuentos de nómina correspondan a las novedades presentadas.</t>
    </r>
  </si>
  <si>
    <t>El control debe tener un propósito (verificar, vali­dar, cotejar, comparar, revisar, etc.) para mitigar la causa de la materialización del riesgo.</t>
  </si>
  <si>
    <t>PASO 4</t>
  </si>
  <si>
    <t>Debe establecer el cómo se realiza la actividad de control.</t>
  </si>
  <si>
    <t xml:space="preserve">El control debe indicar el cómo se realiza, de tal forma que se pueda evaluar si la fuente u origen de la información que sirve para ejecutar el control es confiable para la mitigación del riesgo. </t>
  </si>
  <si>
    <t xml:space="preserve">Cuando se esté evaluando el control debe preguntarse si la fuente de información utilizada es confiable. </t>
  </si>
  <si>
    <t>Para verificar los requisitos que debe cumplir un proveedor en el momento de ser contratado es mejor utilizar una lista de chequeo que hacerlo de memoria, dado que se nos puede quedar algún requisito por fuera.</t>
  </si>
  <si>
    <r>
      <t>·</t>
    </r>
    <r>
      <rPr>
        <sz val="7"/>
        <rFont val="Times New Roman"/>
        <family val="1"/>
      </rPr>
      <t xml:space="preserve">         </t>
    </r>
    <r>
      <rPr>
        <sz val="11"/>
        <rFont val="Garamond"/>
        <family val="1"/>
      </rPr>
      <t xml:space="preserve">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t>
    </r>
  </si>
  <si>
    <r>
      <t>·</t>
    </r>
    <r>
      <rPr>
        <sz val="7"/>
        <rFont val="Times New Roman"/>
        <family val="1"/>
      </rPr>
      <t xml:space="preserve">         </t>
    </r>
    <r>
      <rPr>
        <sz val="11"/>
        <rFont val="Garamond"/>
        <family val="1"/>
      </rPr>
      <t>Cada vez que se va a realizar un pago, el sistema SAP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</si>
  <si>
    <t>PASO 5</t>
  </si>
  <si>
    <r>
      <t>Debe indicar qué pasa con las observaciones</t>
    </r>
    <r>
      <rPr>
        <b/>
        <i/>
        <u/>
        <sz val="11"/>
        <rFont val="Garamond"/>
        <family val="1"/>
      </rPr>
      <t xml:space="preserve"> o </t>
    </r>
    <r>
      <rPr>
        <b/>
        <shadow/>
        <sz val="11"/>
        <color rgb="FF17365D"/>
        <rFont val="Garamond"/>
        <family val="1"/>
      </rPr>
      <t>desviaciones resultantes de ejecutar el control.</t>
    </r>
  </si>
  <si>
    <t>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Sigamos con nuestros ejemplos prácticos de ayuda, para la interiorización de estos conceptos.</t>
  </si>
  <si>
    <r>
      <t>·</t>
    </r>
    <r>
      <rPr>
        <sz val="7"/>
        <color rgb="FF000000"/>
        <rFont val="Times New Roman"/>
        <family val="1"/>
      </rPr>
      <t xml:space="preserve">         </t>
    </r>
    <r>
      <rPr>
        <sz val="11"/>
        <color rgb="FF000000"/>
        <rFont val="Garamond"/>
        <family val="1"/>
      </rPr>
      <t xml:space="preserve">Cada vez que se va a realizar un contrato el profesional de contratación, verifica a través de una lista de chequeo que la información suministrada por el proveedor corresponda con los requisitos establecidos de contratación. </t>
    </r>
    <r>
      <rPr>
        <b/>
        <sz val="11"/>
        <color rgb="FF000000"/>
        <rFont val="Garamond"/>
        <family val="1"/>
      </rPr>
      <t xml:space="preserve">En caso de encontrar información faltante, requiere al proveedor a través de correo el suministro de la información y poder continuar con el proceso de contratación. </t>
    </r>
  </si>
  <si>
    <r>
      <t>·</t>
    </r>
    <r>
      <rPr>
        <sz val="7"/>
        <color rgb="FF000000"/>
        <rFont val="Times New Roman"/>
        <family val="1"/>
      </rPr>
      <t xml:space="preserve">         </t>
    </r>
    <r>
      <rPr>
        <sz val="11"/>
        <color rgb="FF000000"/>
        <rFont val="Garamond"/>
        <family val="1"/>
      </rPr>
      <t xml:space="preserve">Cada vez que se va a realizar un pago el sistema SAP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t>
    </r>
    <r>
      <rPr>
        <b/>
        <sz val="11"/>
        <color rgb="FF000000"/>
        <rFont val="Garamond"/>
        <family val="1"/>
      </rPr>
      <t>En caso de encontrar coincidencias el sistema no permite realizar el pago.</t>
    </r>
  </si>
  <si>
    <t>Si el responsable de ejecutar el control no realiza ninguna actividad de seguimiento a las observaciones o desviaciones, o la actividad continúa a pesar de indicar esas observaciones o desviaciones, el control tendría problemas en su diseño.</t>
  </si>
  <si>
    <t>PASO 6</t>
  </si>
  <si>
    <t>Debe dejar evidencia de la ejecución del control.</t>
  </si>
  <si>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t>
  </si>
  <si>
    <r>
      <t>§</t>
    </r>
    <r>
      <rPr>
        <sz val="7"/>
        <color rgb="FF000000"/>
        <rFont val="Times New Roman"/>
        <family val="1"/>
      </rPr>
      <t xml:space="preserve">  </t>
    </r>
    <r>
      <rPr>
        <sz val="11"/>
        <color rgb="FF000000"/>
        <rFont val="Garamond"/>
        <family val="1"/>
      </rPr>
      <t xml:space="preserve">Fue realizado por el responsable que se definió. </t>
    </r>
  </si>
  <si>
    <r>
      <t>§</t>
    </r>
    <r>
      <rPr>
        <sz val="7"/>
        <color rgb="FF000000"/>
        <rFont val="Times New Roman"/>
        <family val="1"/>
      </rPr>
      <t xml:space="preserve">  </t>
    </r>
    <r>
      <rPr>
        <sz val="11"/>
        <color rgb="FF000000"/>
        <rFont val="Garamond"/>
        <family val="1"/>
      </rPr>
      <t xml:space="preserve">Se realizó de acuerdo a la periodicidad definida. </t>
    </r>
  </si>
  <si>
    <r>
      <t>§</t>
    </r>
    <r>
      <rPr>
        <sz val="7"/>
        <color rgb="FF000000"/>
        <rFont val="Times New Roman"/>
        <family val="1"/>
      </rPr>
      <t xml:space="preserve">  </t>
    </r>
    <r>
      <rPr>
        <sz val="11"/>
        <color rgb="FF000000"/>
        <rFont val="Garamond"/>
        <family val="1"/>
      </rPr>
      <t xml:space="preserve">Se cumplió con el propósito del control. </t>
    </r>
  </si>
  <si>
    <r>
      <t>§</t>
    </r>
    <r>
      <rPr>
        <sz val="7"/>
        <color rgb="FF000000"/>
        <rFont val="Times New Roman"/>
        <family val="1"/>
      </rPr>
      <t xml:space="preserve">  </t>
    </r>
    <r>
      <rPr>
        <sz val="11"/>
        <color rgb="FF000000"/>
        <rFont val="Garamond"/>
        <family val="1"/>
      </rPr>
      <t xml:space="preserve">Se dejó la fuente de información que sirvió de base para su ejecución. </t>
    </r>
  </si>
  <si>
    <r>
      <t>§</t>
    </r>
    <r>
      <rPr>
        <sz val="7"/>
        <rFont val="Times New Roman"/>
        <family val="1"/>
      </rPr>
      <t xml:space="preserve">  </t>
    </r>
    <r>
      <rPr>
        <sz val="11"/>
        <color rgb="FF000000"/>
        <rFont val="Garamond"/>
        <family val="1"/>
      </rPr>
      <t>Hay explicación a las observaciones o desviaciones resultantes de ejecutar el control.</t>
    </r>
  </si>
  <si>
    <r>
      <t>·</t>
    </r>
    <r>
      <rPr>
        <sz val="7"/>
        <color rgb="FF000000"/>
        <rFont val="Times New Roman"/>
        <family val="1"/>
      </rPr>
      <t xml:space="preserve">         </t>
    </r>
    <r>
      <rPr>
        <sz val="11"/>
        <color rgb="FF000000"/>
        <rFont val="Garamond"/>
        <family val="1"/>
      </rPr>
      <t xml:space="preserve">Cada vez que se va a realizar un contrato, el profesional de contratación verifica a través de una lista de chequeo que la información suministrada por el proveedor corresponda con los requisitos establecidos de contratación. En caso de encontrar información faltante, solicita al profesional por correo la información y poder continuar con el proceso de contratación. </t>
    </r>
  </si>
  <si>
    <r>
      <t>Evidencia:</t>
    </r>
    <r>
      <rPr>
        <sz val="11"/>
        <color rgb="FF000000"/>
        <rFont val="Garamond"/>
        <family val="1"/>
      </rPr>
      <t xml:space="preserve"> la lista de chequeo diligenciada, la información de la carpeta y los correos a que hubo lugar en donde solicitó la información faltante (en los casos que aplique).</t>
    </r>
  </si>
  <si>
    <t>NIVEL</t>
  </si>
  <si>
    <t>DESCRIPTOR</t>
  </si>
  <si>
    <t>FRECUENCIA</t>
  </si>
  <si>
    <t>Casi Seguro</t>
  </si>
  <si>
    <t xml:space="preserve">Se espera que el evento ocurra en la mayoría de las circunstancias. </t>
  </si>
  <si>
    <t xml:space="preserve">Más de 1 vez al año. </t>
  </si>
  <si>
    <t>Probable</t>
  </si>
  <si>
    <t xml:space="preserve">Es viable que el evento ocurra en la mayoría de las circunstancias. </t>
  </si>
  <si>
    <t xml:space="preserve">Al menos 1 vez en el último año. </t>
  </si>
  <si>
    <t>Posible</t>
  </si>
  <si>
    <t xml:space="preserve">El evento podrá ocurrir en algún momento. </t>
  </si>
  <si>
    <t xml:space="preserve">Al menos 1 vez en los últimos 2 años. </t>
  </si>
  <si>
    <t>Improbable</t>
  </si>
  <si>
    <t xml:space="preserve">El evento puede ocurrir en algún momento. </t>
  </si>
  <si>
    <t>Al menos 1 vez en los últimos 5 años.</t>
  </si>
  <si>
    <t>Rara vez</t>
  </si>
  <si>
    <t xml:space="preserve">El evento puede ocurrir solo en circunstancias excepcionales (poco comunes o anormales). </t>
  </si>
  <si>
    <t xml:space="preserve">No se ha presentado en los últimos 5 años. </t>
  </si>
  <si>
    <t>No hay interrupción de las operaciones de la SDG.
No se afecta la imagen institucional de forma significativa.</t>
  </si>
  <si>
    <t>Interrupción de las operaciones de la SDG por algunas horas.
Imagen institucional afectada localmente por retrasos en la prestación del servicio a los usuarios o ciudadanos.</t>
  </si>
  <si>
    <t>Interrupción de las operaciones de la SDG por un (1) día.
Imagen institucional afectada en el orden nacional o regional por retrasos en la prestación del servicio a los usuarios o ciudadanos.</t>
  </si>
  <si>
    <t>Interrupción de las operaciones de la SDG por más de dos (2) días.
Imagen institucional afectada en el orden nacional o regional por incumplimiento en la prestación del servicio a los usuarios o ciudadanos.</t>
  </si>
  <si>
    <t>Interrupción de las operaciones de la SDG por más de cinco (5) días.
Imagen institucional afectada en el orden nacional o regional por actos o hechos de corrupción comprobados.</t>
  </si>
  <si>
    <t>Sin afectación de la integridad, disponibilidad y confidencialidad.</t>
  </si>
  <si>
    <t>Afectación leve de la integridad de la disponibilidad y de la confidencialidad.</t>
  </si>
  <si>
    <t>Afectación moderada de la integridad, disponibilidad y confidencialidad de la información debido al interés particular de los empleados y terceros.</t>
  </si>
  <si>
    <t>Afectación grave de la integridad, disponibilidad y confidencialidad de la información debido al interés particular de los empleados y terceros.</t>
  </si>
  <si>
    <t>Afectación muy grave de la integridad, disponibilidad y confidencialidad de la información debido al interés particular de los empleados y terceros.</t>
  </si>
  <si>
    <t>Entre 1 a 12500</t>
  </si>
  <si>
    <t>Entre 12500 y 25000</t>
  </si>
  <si>
    <t>Entre 25000 y 125000</t>
  </si>
  <si>
    <t>Entre 125000 y 500000</t>
  </si>
  <si>
    <t>Entre 500000 y 1.000.000</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</si>
  <si>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</si>
  <si>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</si>
  <si>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</si>
  <si>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</si>
  <si>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</si>
  <si>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</si>
  <si>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</si>
  <si>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</si>
  <si>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</si>
  <si>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</si>
  <si>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</si>
  <si>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</si>
  <si>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</si>
  <si>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</si>
  <si>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</si>
  <si>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</si>
  <si>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</si>
  <si>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</si>
  <si>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</si>
  <si>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</si>
  <si>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</si>
  <si>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</si>
  <si>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</si>
  <si>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Se refiere a la posibilidad de reconstrucción, total o parcial del recurso afectado por el impacto.</t>
  </si>
  <si>
    <t>Reversible 1</t>
  </si>
  <si>
    <t>Puede eliminarse el efecto por medio de actividades humanas tendientes a restablecer las condiciones originales</t>
  </si>
  <si>
    <t>del recurso.</t>
  </si>
  <si>
    <t>Recuperable 5</t>
  </si>
  <si>
    <t>Se puede disminuir el efecto a través de medidas de control hasta un estándar</t>
  </si>
  <si>
    <t>determinado.</t>
  </si>
  <si>
    <t>Irrecuperable /irreversible 10</t>
  </si>
  <si>
    <t>El/los recursos afectados no retornan a las condiciones originales a través de ningún medio.</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</si>
  <si>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</si>
  <si>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</si>
  <si>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</si>
  <si>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</si>
  <si>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</si>
  <si>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Hace referencia a la normatividad ambiental aplicable    al    aspecto    y/o    el    impacto ambiental.</t>
  </si>
  <si>
    <t>No tiene normatividad relacionada.</t>
  </si>
  <si>
    <t>N/A</t>
  </si>
  <si>
    <t>Tiene normatividad relacionada.</t>
  </si>
  <si>
    <t>Evaluación del diseño del   control</t>
  </si>
  <si>
    <t>NOTA: Para el diligenciamiento de esta matriz tenga en cuenta el manual "Gestión del Riesgo" PLE-PIN-M001</t>
  </si>
  <si>
    <t>CONTROL DE CAMBIOS MATRIZ DE RIESGOS</t>
  </si>
  <si>
    <t>Inadecuada priorización de los recursos de inversión con respecto a las metas del PDL.</t>
  </si>
  <si>
    <t>Alcalde Local</t>
  </si>
  <si>
    <t>Identificar y priorizar las necesidades, recursos y potencialidades de la localdiad de manera coordinada con las instituciones y los actores sociales para mejorar la calidad de vida de sus habitantes.</t>
  </si>
  <si>
    <t>29 de diciembre de
2017</t>
  </si>
  <si>
    <t>SI</t>
  </si>
  <si>
    <t>Prevenir</t>
  </si>
  <si>
    <t>Completa</t>
  </si>
  <si>
    <t>Directamente</t>
  </si>
  <si>
    <t xml:space="preserve">
Incumplimiento de las metas establecidas en el  Plan de Desarrollo Local.
Sobre ejecución en las metas PDL, que no resuelven las necesidades locales.</t>
  </si>
  <si>
    <t>n/a</t>
  </si>
  <si>
    <t>Creación del documento de acuerdo a la nueva estructura organizacional de la Entidad (Decreto 411 de 2016), el nuevo marco estratégico (Resolución 162 de 2017) y el nuevo modelo de operación por procesos, en la anterior estructura organizacional, este proceso hacía parte deGestión del desarrollo Local y Agenciamiento de la Política Pública</t>
  </si>
  <si>
    <t>1. Baja participación ciudadana en la Planeación Local.</t>
  </si>
  <si>
    <t>1. No se resuelven las necesidades y/o problematicas locales que requieren intervención conjunta de la Alcaldía Local y los Sectores Administrativos.
2. Baja Gobernabilidad</t>
  </si>
  <si>
    <t xml:space="preserve">1. Falta de quórum para realizar la sesiones del CLG.       
2. Inadecuada formulación del Plan Anual de Trabajo  del CLG. 
3. Deficiencias en la coordinación y  articulación de recursos        </t>
  </si>
  <si>
    <t>1. No tener en cuenta la información registrada en los aplicativos distritales, relacionada con el avance del PDL y  los proyectos de inversión local, previo a la priorización de los recursos.</t>
  </si>
  <si>
    <t>ELABORÓ:
Analista OAP
Promotor de Mejora del proceso</t>
  </si>
  <si>
    <t>REVISÓ:
Profesional especializado OAP
Profesional especializado del proceso</t>
  </si>
  <si>
    <t>Código:</t>
  </si>
  <si>
    <t>Versión:</t>
  </si>
  <si>
    <t>Vigencia</t>
  </si>
  <si>
    <t xml:space="preserve">                  GPT-MR</t>
  </si>
  <si>
    <t xml:space="preserve">Ajuste y actualización a la matriz de acuerdo con la guía del DAFP V4 -2018 a través del manual de gestión del riesgo versión 11- 2019, se ingresa las columnas para las características y la evaluación de los controles, se eliminan los riesgos R2 por corresponder a factores externos y el R6 debido a que la etapa de ejecución de los proyectos corresponde a GCL, se ajustaron los riesgos  R3,R4 y R5, y se e ajustan los controles en concordancia al Manual de Gestión de Riesgos. . </t>
  </si>
  <si>
    <r>
      <t xml:space="preserve">Inadeacuada identificación de las necesidades de la población y potencialidades del territorio </t>
    </r>
    <r>
      <rPr>
        <sz val="9"/>
        <color theme="1"/>
        <rFont val="Arial"/>
        <family val="2"/>
      </rPr>
      <t>en el PDL.</t>
    </r>
  </si>
  <si>
    <t>Inadecuada coordinación y articulación de la acción distrital en el territorio del CLG.</t>
  </si>
  <si>
    <t xml:space="preserve">
1.  Falta de experticia profesional en la formulación técnica de los proyectos de inversión local</t>
  </si>
  <si>
    <t>Documento de estrategia de difusión, sensibilización y  persuasión 
Documentos que soportan la implementación  de la estrategia.
Listados de asistencia</t>
  </si>
  <si>
    <t>Deficiencias en la   formulación de los proyectos de inversión local.</t>
  </si>
  <si>
    <t xml:space="preserve">1. Formulación de un Plan de Desarrollo Local que no corresponde a las necesidades de los ciudadanos.
2. Baja gobernabilidad 
</t>
  </si>
  <si>
    <t>El Alcalde(sa) Local  dentro de los quince (15) días siguientes a la posesión del Alcalde Mayor, definirá e iniciará la implementación de la estregia de difusión de la convocatoría, sensibilización y  persuasión dirigida a los ciudadanos para asistir y participar en los eventos de planeación local de su territorio, observando lo señalado en el Acuerdo 13 de 2000 y buscando la mayor participación ciudadana posible, dejando las evidencias de implementación de la estrategia, destinadas a los entes de control.Queda como evidencia queda la estrategia de difusión, los soportes de la implementación de la estrategia y los listados de asistencia.</t>
  </si>
  <si>
    <t>1. Afectación de los procesos procesos de planeación y contratación  (en sus etapas precontractual, contractual y post contractual) de los proyectos de inversión local.
2. Deficiente ejecución de los proyectos de inversión local.
3. Posibles demandas contra la administración local.
4. Incumplimiento de las metas establecidas en el Plan de Desarrollo.</t>
  </si>
  <si>
    <t>El Alcalde(sa) Local, cada vez que se elaboren estudios previos para la contratación de personal para apoyar la formulación de proyectos de inversión, establecerá el perfil que garantice que la formulación de los proyectos de inversión se realizará de manera técnica y de conformidad con los parámetros y lineamientos establecidos,  en caso de que los estudios previos no contenga dicha información se procederá al ajuste correspondiente, como evidencia quedan los estudios previos.
El profesional especializado 222-24, cada vez que ingrese un profesional al grupo de planeación de los FDL responsable de la formulación de proyectos  de inversión local, desarrollará  sesiones de actualización y/o entrenamiento al puesto de trabajo, de acuerdo con lo establecido en las instrucciones GCO-GTH-IN004  para el entrenamiento en puesto de trabajo, en caso de inasistencia por parte del responsable de la formulación de proyectos  se elaborará el acta que evidencie la  reprogramación de dicha sesión, como evidencia de la ejecución del control quedan las evidencias de reunión y/o los registros de capacitación y entrenamiento y/o registros de entrenamiento a puesto de trabajo.</t>
  </si>
  <si>
    <t xml:space="preserve">
La secretaría técnica del CLG cada vez que este convocada una sesión del CLG, verifica el quorum y en caso de no completarse el mismo levatará acta dejando constancia del hecho. El Alcalde(sa) Local,en su calidad de presidente de la instancia enviará comunicaciones oficiales a los  sectores integrantes informando la no realización de la sesión por falta de quorum. Las evidencias de la ejecución del control son las actas del CLG y la comunicaciones oficiales
</t>
  </si>
  <si>
    <t>Actas CLG
(Resolcuión 233 de 2018)
Comunicaciones Oficiales.</t>
  </si>
  <si>
    <t xml:space="preserve">El Alcalde(sa) Local, el Profesional de Presupuesto, el Profesional de Planeación anualmente revisan, organizan, priorizan y seleccionan los Proyectos de Inversión para la asignación de recursos con cargo al Fondo de Desarrollo Local, teniendo en cuenta el Plan de Desarrollo, líneas bases de inversión, políticas sectoriales anuales y las competencias de la localidad. Manteniendo actualizados(as) las Fichas EBI, DTS, el registro del formato de banco de iniciativas (que sirve como insumo para los proyectos de inversión) y presentando anualmente el anteproyecto del presupuesto. En caso de que la SDH realice recomendaciones se realizaran e incorporaran los ajustes respectivos, como evidencia queda el anteproyecto de presupuesto, los anexos del anteproyecto, los ajustes realizados.
</t>
  </si>
  <si>
    <t>Anteproyecto de presupuesto, anexos del anteproyecto y ajustes anteproyecto.
Fichass EBI - DTS actualizadas
Relación de Banco de Iniciciativas</t>
  </si>
  <si>
    <t xml:space="preserve">
Estudios Previos
PLE-PIN-F026 Formato registro capacitación / entrenamiento y/o 
GCO-GTH-F029 Lista de Chequeo entrenamiento puesto de trabajo y/o PLE-PIN-F029 Formato evidencia de reunión    debidamente diligenciados</t>
  </si>
  <si>
    <t xml:space="preserve">      27 de dicimebre de 2019</t>
  </si>
  <si>
    <r>
      <t xml:space="preserve">REVISÓ Y APROBÓ:
</t>
    </r>
    <r>
      <rPr>
        <sz val="10"/>
        <rFont val="Arial Narrow"/>
        <family val="2"/>
      </rPr>
      <t>Líder del Proceso mediante caso HOLA No. 83293</t>
    </r>
    <r>
      <rPr>
        <b/>
        <sz val="1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</si>
</sst>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3">
    <font>
      <sz val="10"/>
      <name val="Arial"/>
      <family val="2"/>
    </font>
    <font>
      <sz val="10"/>
      <name val="Arial"/>
      <family val="2"/>
    </font>
    <font>
      <b/>
      <sz val="12"/>
      <name val="Arial"/>
      <family val="2"/>
    </font>
    <font>
      <sz val="12"/>
      <name val="Arial"/>
      <family val="2"/>
    </font>
    <font>
      <b/>
      <sz val="10"/>
      <name val="Arial"/>
      <family val="2"/>
    </font>
    <font>
      <b/>
      <sz val="10"/>
      <name val="Arial Narrow"/>
      <family val="2"/>
    </font>
    <font>
      <sz val="16"/>
      <name val="Arial"/>
      <family val="2"/>
    </font>
    <font>
      <b/>
      <sz val="12"/>
      <color indexed="9"/>
      <name val="Arial"/>
      <family val="2"/>
    </font>
    <font>
      <sz val="11"/>
      <name val="Arial"/>
      <family val="2"/>
    </font>
    <font>
      <sz val="10"/>
      <name val="Arial Narrow"/>
      <family val="2"/>
    </font>
    <font>
      <b/>
      <sz val="9"/>
      <color indexed="9"/>
      <name val="Arial"/>
      <family val="2"/>
    </font>
    <font>
      <sz val="8"/>
      <name val="Arial"/>
      <family val="2"/>
    </font>
    <font>
      <b/>
      <sz val="16"/>
      <color indexed="63"/>
      <name val="Carlito"/>
      <family val="2"/>
    </font>
    <font>
      <b/>
      <sz val="18"/>
      <color indexed="63"/>
      <name val="Carlito"/>
      <family val="2"/>
    </font>
    <font>
      <b/>
      <sz val="11"/>
      <color indexed="9"/>
      <name val="Arial"/>
      <family val="2"/>
    </font>
    <font>
      <sz val="11"/>
      <color indexed="8"/>
      <name val="Arial"/>
      <family val="2"/>
    </font>
    <font>
      <b/>
      <sz val="11"/>
      <color indexed="16"/>
      <name val="Arial"/>
      <family val="2"/>
    </font>
    <font>
      <sz val="10"/>
      <color indexed="9"/>
      <name val="Arial"/>
      <family val="2"/>
    </font>
    <font>
      <b/>
      <sz val="10"/>
      <color indexed="21"/>
      <name val="Arial"/>
      <family val="2"/>
    </font>
    <font>
      <b/>
      <sz val="10"/>
      <color indexed="9"/>
      <name val="Arial"/>
      <family val="2"/>
    </font>
    <font>
      <b/>
      <sz val="8"/>
      <color indexed="9"/>
      <name val="Arial"/>
      <family val="2"/>
    </font>
    <font>
      <b/>
      <sz val="12"/>
      <color indexed="21"/>
      <name val="Arial"/>
      <family val="2"/>
    </font>
    <font>
      <b/>
      <sz val="22"/>
      <color indexed="63"/>
      <name val="Carlito"/>
      <family val="2"/>
    </font>
    <font>
      <b/>
      <sz val="20"/>
      <color indexed="63"/>
      <name val="Carlito"/>
      <family val="2"/>
    </font>
    <font>
      <b/>
      <sz val="18"/>
      <name val="Arial"/>
      <family val="2"/>
    </font>
    <font>
      <b/>
      <sz val="18"/>
      <color indexed="60"/>
      <name val="Arial"/>
      <family val="2"/>
    </font>
    <font>
      <b/>
      <sz val="12"/>
      <color indexed="16"/>
      <name val="Arial"/>
      <family val="2"/>
    </font>
    <font>
      <b/>
      <sz val="12"/>
      <color indexed="9"/>
      <name val="Arial"/>
      <family val="2"/>
    </font>
    <font>
      <b/>
      <sz val="12"/>
      <color indexed="29"/>
      <name val="Arial"/>
      <family val="2"/>
    </font>
    <font>
      <sz val="10"/>
      <color indexed="8"/>
      <name val="Arial"/>
      <family val="2"/>
    </font>
    <font>
      <sz val="12"/>
      <color indexed="8"/>
      <name val="Arial"/>
      <family val="2"/>
    </font>
    <font>
      <sz val="11"/>
      <color indexed="17"/>
      <name val="Calibri"/>
      <family val="2"/>
    </font>
    <font>
      <sz val="10"/>
      <name val="Arial"/>
      <family val="2"/>
    </font>
    <font>
      <b/>
      <sz val="15"/>
      <color indexed="56"/>
      <name val="Calibri"/>
      <family val="2"/>
    </font>
    <font>
      <b/>
      <sz val="13"/>
      <color indexed="56"/>
      <name val="Calibri"/>
      <family val="2"/>
    </font>
    <font>
      <sz val="9"/>
      <name val="Arial"/>
      <family val="2"/>
    </font>
    <font>
      <b/>
      <sz val="9"/>
      <color indexed="56"/>
      <name val="Calibri"/>
      <family val="2"/>
    </font>
    <font>
      <sz val="9"/>
      <name val="Arial"/>
      <family val="2"/>
    </font>
    <font>
      <b/>
      <sz val="12"/>
      <color indexed="56"/>
      <name val="Calibri"/>
      <family val="2"/>
    </font>
    <font>
      <b/>
      <sz val="8"/>
      <name val="Arial"/>
      <family val="2"/>
    </font>
    <font>
      <sz val="9"/>
      <color theme="1"/>
      <name val="Arial"/>
      <family val="2"/>
    </font>
    <font>
      <b/>
      <shadow/>
      <sz val="11"/>
      <color rgb="FF17365D"/>
      <name val="Garamond"/>
      <family val="1"/>
    </font>
    <font>
      <sz val="11"/>
      <name val="Garamond"/>
      <family val="1"/>
    </font>
    <font>
      <sz val="11"/>
      <color rgb="FF000000"/>
      <name val="Garamond"/>
      <family val="1"/>
    </font>
    <font>
      <sz val="11"/>
      <color rgb="FF000000"/>
      <name val="Symbol"/>
      <family val="1"/>
      <charset val="2"/>
    </font>
    <font>
      <sz val="7"/>
      <color rgb="FF000000"/>
      <name val="Times New Roman"/>
      <family val="1"/>
    </font>
    <font>
      <sz val="11"/>
      <name val="Symbol"/>
      <family val="1"/>
      <charset val="2"/>
    </font>
    <font>
      <sz val="7"/>
      <name val="Times New Roman"/>
      <family val="1"/>
    </font>
    <font>
      <b/>
      <sz val="11"/>
      <name val="Garamond"/>
      <family val="1"/>
    </font>
    <font>
      <sz val="11"/>
      <color rgb="FF000000"/>
      <name val="Wingdings"/>
      <charset val="2"/>
    </font>
    <font>
      <b/>
      <sz val="11"/>
      <color rgb="FF000000"/>
      <name val="Garamond"/>
      <family val="1"/>
    </font>
    <font>
      <sz val="11"/>
      <name val="Wingdings"/>
      <charset val="2"/>
    </font>
    <font>
      <b/>
      <i/>
      <u/>
      <sz val="11"/>
      <name val="Garamond"/>
      <family val="1"/>
    </font>
    <font>
      <b/>
      <sz val="11"/>
      <color rgb="FF17365D"/>
      <name val="Garamond"/>
      <family val="1"/>
    </font>
    <font>
      <b/>
      <sz val="9"/>
      <name val="Arial"/>
      <family val="2"/>
    </font>
    <font>
      <sz val="9"/>
      <name val="Calibri"/>
      <family val="2"/>
    </font>
    <font>
      <sz val="9"/>
      <color indexed="9"/>
      <name val="Arial"/>
      <family val="2"/>
    </font>
    <font>
      <sz val="9"/>
      <color indexed="8"/>
      <name val="Arial"/>
      <family val="2"/>
    </font>
    <font>
      <sz val="11"/>
      <color indexed="16"/>
      <name val="Arial"/>
      <family val="2"/>
    </font>
    <font>
      <sz val="12"/>
      <color indexed="10"/>
      <name val="Arial"/>
      <family val="2"/>
    </font>
    <font>
      <sz val="12"/>
      <color indexed="16"/>
      <name val="Arial"/>
      <family val="2"/>
    </font>
    <font>
      <sz val="12"/>
      <color indexed="29"/>
      <name val="Arial"/>
      <family val="2"/>
    </font>
    <font>
      <sz val="8"/>
      <color theme="1"/>
      <name val="Arial"/>
      <family val="2"/>
    </font>
  </fonts>
  <fills count="27">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57"/>
        <bgColor indexed="64"/>
      </patternFill>
    </fill>
    <fill>
      <patternFill patternType="solid">
        <fgColor indexed="60"/>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17"/>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5B3D7"/>
        <bgColor indexed="64"/>
      </patternFill>
    </fill>
    <fill>
      <patternFill patternType="solid">
        <fgColor rgb="FFFFFFFF"/>
        <bgColor indexed="64"/>
      </patternFill>
    </fill>
    <fill>
      <patternFill patternType="solid">
        <fgColor rgb="FFC2D69B"/>
        <bgColor indexed="64"/>
      </patternFill>
    </fill>
    <fill>
      <patternFill patternType="solid">
        <fgColor rgb="FFB8CCE4"/>
        <bgColor indexed="64"/>
      </patternFill>
    </fill>
    <fill>
      <patternFill patternType="solid">
        <fgColor theme="0"/>
        <bgColor indexed="64"/>
      </patternFill>
    </fill>
  </fills>
  <borders count="44">
    <border>
      <left/>
      <right/>
      <top/>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9"/>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ck">
        <color rgb="FFBFBFBF"/>
      </left>
      <right style="thick">
        <color rgb="FFBFBFBF"/>
      </right>
      <top style="thick">
        <color rgb="FFBFBFBF"/>
      </top>
      <bottom style="thick">
        <color rgb="FFBFBFBF"/>
      </bottom>
      <diagonal/>
    </border>
    <border>
      <left/>
      <right style="thick">
        <color rgb="FFBFBFBF"/>
      </right>
      <top style="thick">
        <color rgb="FFBFBFBF"/>
      </top>
      <bottom style="thick">
        <color rgb="FFBFBFBF"/>
      </bottom>
      <diagonal/>
    </border>
    <border>
      <left style="thick">
        <color rgb="FFBFBFBF"/>
      </left>
      <right style="thick">
        <color rgb="FFBFBFBF"/>
      </right>
      <top/>
      <bottom style="thick">
        <color rgb="FFBFBFBF"/>
      </bottom>
      <diagonal/>
    </border>
    <border>
      <left style="thick">
        <color rgb="FFBFBFBF"/>
      </left>
      <right style="thick">
        <color rgb="FFBFBFBF"/>
      </right>
      <top/>
      <bottom/>
      <diagonal/>
    </border>
    <border>
      <left/>
      <right style="thick">
        <color rgb="FFBFBFBF"/>
      </right>
      <top/>
      <bottom style="thick">
        <color rgb="FFBFBFBF"/>
      </bottom>
      <diagonal/>
    </border>
    <border>
      <left/>
      <right style="thick">
        <color rgb="FFBFBFBF"/>
      </right>
      <top/>
      <bottom/>
      <diagonal/>
    </border>
    <border>
      <left style="thick">
        <color rgb="FFBFBFBF"/>
      </left>
      <right style="thick">
        <color rgb="FFBFBFBF"/>
      </right>
      <top style="thick">
        <color rgb="FFBFBFBF"/>
      </top>
      <bottom/>
      <diagonal/>
    </border>
    <border>
      <left/>
      <right style="thick">
        <color rgb="FFBFBFBF"/>
      </right>
      <top style="thick">
        <color rgb="FFBFBFBF"/>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6">
    <xf numFmtId="0" fontId="0" fillId="0" borderId="0"/>
    <xf numFmtId="0" fontId="31" fillId="2" borderId="0" applyNumberFormat="0" applyBorder="0" applyAlignment="0" applyProtection="0"/>
    <xf numFmtId="0" fontId="1" fillId="0" borderId="0"/>
    <xf numFmtId="0" fontId="32" fillId="0" borderId="0"/>
    <xf numFmtId="0" fontId="33" fillId="0" borderId="1" applyNumberFormat="0" applyFill="0" applyAlignment="0" applyProtection="0"/>
    <xf numFmtId="0" fontId="34" fillId="0" borderId="2" applyNumberFormat="0" applyFill="0" applyAlignment="0" applyProtection="0"/>
  </cellStyleXfs>
  <cellXfs count="351">
    <xf numFmtId="0" fontId="0" fillId="0" borderId="0" xfId="0"/>
    <xf numFmtId="0" fontId="1" fillId="3" borderId="0" xfId="0" applyFont="1" applyFill="1" applyAlignment="1" applyProtection="1">
      <alignment vertical="center" wrapText="1"/>
      <protection locked="0"/>
    </xf>
    <xf numFmtId="0" fontId="0" fillId="3" borderId="0" xfId="0" applyFill="1"/>
    <xf numFmtId="0" fontId="1" fillId="0" borderId="3" xfId="0" applyFont="1" applyBorder="1" applyAlignment="1">
      <alignment horizontal="center" vertical="center" wrapText="1"/>
    </xf>
    <xf numFmtId="0" fontId="13" fillId="3" borderId="0" xfId="0" applyFont="1" applyFill="1" applyAlignment="1"/>
    <xf numFmtId="0" fontId="0" fillId="3" borderId="0" xfId="0" applyFill="1" applyAlignment="1">
      <alignment horizontal="center"/>
    </xf>
    <xf numFmtId="0" fontId="0" fillId="0" borderId="0" xfId="0" applyAlignment="1">
      <alignment horizontal="center"/>
    </xf>
    <xf numFmtId="0" fontId="4" fillId="5" borderId="3" xfId="0" applyFont="1" applyFill="1" applyBorder="1" applyAlignment="1">
      <alignment horizontal="center"/>
    </xf>
    <xf numFmtId="0" fontId="4" fillId="7" borderId="3" xfId="0" applyFont="1" applyFill="1" applyBorder="1" applyAlignment="1">
      <alignment horizontal="center"/>
    </xf>
    <xf numFmtId="0" fontId="4" fillId="4" borderId="3" xfId="0" applyFont="1" applyFill="1" applyBorder="1" applyAlignment="1">
      <alignment horizontal="center"/>
    </xf>
    <xf numFmtId="0" fontId="8" fillId="3" borderId="0" xfId="0" applyFont="1" applyFill="1"/>
    <xf numFmtId="0" fontId="8" fillId="0" borderId="0" xfId="0" applyFont="1"/>
    <xf numFmtId="0" fontId="0" fillId="3" borderId="0" xfId="0" applyFill="1" applyAlignment="1">
      <alignment vertical="center"/>
    </xf>
    <xf numFmtId="0" fontId="0" fillId="3" borderId="0" xfId="0" applyFill="1" applyBorder="1" applyAlignment="1">
      <alignment vertical="center"/>
    </xf>
    <xf numFmtId="0" fontId="0" fillId="3" borderId="3" xfId="0" applyFill="1" applyBorder="1" applyAlignment="1">
      <alignment horizontal="justify" vertical="center" wrapText="1"/>
    </xf>
    <xf numFmtId="0" fontId="0" fillId="0" borderId="0" xfId="0" applyAlignment="1">
      <alignment vertical="center"/>
    </xf>
    <xf numFmtId="0" fontId="0" fillId="3" borderId="3" xfId="0" applyFill="1" applyBorder="1" applyAlignment="1">
      <alignment horizontal="center" vertical="center"/>
    </xf>
    <xf numFmtId="0" fontId="1" fillId="3" borderId="0" xfId="0" applyFont="1" applyFill="1"/>
    <xf numFmtId="0" fontId="0" fillId="5" borderId="0" xfId="0" applyFill="1"/>
    <xf numFmtId="0" fontId="0" fillId="4" borderId="0" xfId="0" applyFill="1"/>
    <xf numFmtId="0" fontId="0" fillId="7" borderId="0" xfId="0" applyFill="1"/>
    <xf numFmtId="0" fontId="4" fillId="3" borderId="0" xfId="0" applyFont="1" applyFill="1" applyAlignment="1">
      <alignment vertical="center"/>
    </xf>
    <xf numFmtId="0" fontId="1" fillId="3" borderId="0" xfId="0" applyFont="1" applyFill="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xf>
    <xf numFmtId="0" fontId="12" fillId="3" borderId="0" xfId="0" applyFont="1" applyFill="1" applyAlignment="1">
      <alignment wrapText="1"/>
    </xf>
    <xf numFmtId="0" fontId="12" fillId="3" borderId="0" xfId="0" applyFont="1" applyFill="1" applyAlignment="1"/>
    <xf numFmtId="0" fontId="0" fillId="3" borderId="0" xfId="0" applyFill="1" applyAlignment="1">
      <alignment horizontal="center" vertical="center"/>
    </xf>
    <xf numFmtId="0" fontId="0" fillId="0" borderId="0" xfId="0" applyAlignment="1">
      <alignment horizontal="center" vertical="center"/>
    </xf>
    <xf numFmtId="0" fontId="0" fillId="8" borderId="0" xfId="0" applyFill="1" applyAlignment="1">
      <alignment horizontal="center"/>
    </xf>
    <xf numFmtId="0" fontId="0" fillId="4" borderId="0" xfId="0" applyFill="1" applyAlignment="1">
      <alignment horizontal="center"/>
    </xf>
    <xf numFmtId="0" fontId="1" fillId="3" borderId="0" xfId="0" applyFont="1" applyFill="1" applyBorder="1" applyAlignment="1">
      <alignment horizontal="center" vertical="center" wrapText="1"/>
    </xf>
    <xf numFmtId="0" fontId="1" fillId="3" borderId="0" xfId="0" applyFont="1" applyFill="1" applyBorder="1" applyAlignment="1">
      <alignment horizontal="center"/>
    </xf>
    <xf numFmtId="0" fontId="0" fillId="3" borderId="0" xfId="0" applyFill="1" applyBorder="1" applyAlignment="1">
      <alignment horizontal="center" vertical="center" wrapText="1"/>
    </xf>
    <xf numFmtId="0" fontId="0" fillId="3" borderId="3" xfId="0" applyFill="1" applyBorder="1"/>
    <xf numFmtId="0" fontId="4" fillId="9" borderId="3" xfId="0" applyFont="1" applyFill="1" applyBorder="1" applyAlignment="1">
      <alignment horizontal="center"/>
    </xf>
    <xf numFmtId="0" fontId="4" fillId="8" borderId="3" xfId="0" applyFont="1" applyFill="1" applyBorder="1" applyAlignment="1">
      <alignment horizontal="center"/>
    </xf>
    <xf numFmtId="0" fontId="0" fillId="3" borderId="3" xfId="0" applyFill="1" applyBorder="1" applyAlignment="1">
      <alignment horizontal="center" vertical="center" wrapText="1"/>
    </xf>
    <xf numFmtId="0" fontId="0" fillId="3" borderId="0" xfId="0" applyFill="1" applyBorder="1"/>
    <xf numFmtId="0" fontId="19" fillId="10" borderId="3" xfId="0" applyFont="1" applyFill="1" applyBorder="1" applyAlignment="1">
      <alignment horizontal="justify" vertical="justify" wrapText="1"/>
    </xf>
    <xf numFmtId="0" fontId="19" fillId="10" borderId="3" xfId="0" applyFont="1" applyFill="1" applyBorder="1" applyAlignment="1">
      <alignment horizontal="center" vertical="center" wrapText="1"/>
    </xf>
    <xf numFmtId="0" fontId="19" fillId="10" borderId="3" xfId="0" applyFont="1" applyFill="1" applyBorder="1" applyAlignment="1">
      <alignment horizontal="center" vertical="center"/>
    </xf>
    <xf numFmtId="0" fontId="0" fillId="3" borderId="3" xfId="0" applyFill="1" applyBorder="1" applyAlignment="1">
      <alignment horizontal="center" vertical="top"/>
    </xf>
    <xf numFmtId="0" fontId="0" fillId="3" borderId="3" xfId="0" applyFill="1" applyBorder="1" applyAlignment="1">
      <alignment horizontal="center" vertical="top" wrapText="1"/>
    </xf>
    <xf numFmtId="0" fontId="0" fillId="9" borderId="0" xfId="0" applyFill="1"/>
    <xf numFmtId="0" fontId="7" fillId="10" borderId="3" xfId="0" applyFont="1" applyFill="1" applyBorder="1" applyAlignment="1">
      <alignment horizontal="center" vertical="center" wrapText="1"/>
    </xf>
    <xf numFmtId="0" fontId="0" fillId="10" borderId="0" xfId="0" applyFill="1" applyAlignment="1">
      <alignment vertical="center"/>
    </xf>
    <xf numFmtId="0" fontId="0"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32" fillId="0" borderId="0" xfId="3" applyProtection="1">
      <protection locked="0"/>
    </xf>
    <xf numFmtId="0" fontId="35" fillId="0" borderId="3" xfId="3" applyFont="1" applyBorder="1" applyProtection="1">
      <protection locked="0"/>
    </xf>
    <xf numFmtId="0" fontId="37" fillId="0" borderId="0" xfId="0" applyFont="1"/>
    <xf numFmtId="0" fontId="36" fillId="12" borderId="12" xfId="5" applyFont="1" applyFill="1" applyBorder="1" applyAlignment="1" applyProtection="1">
      <alignment horizontal="center" vertical="center"/>
      <protection locked="0"/>
    </xf>
    <xf numFmtId="0" fontId="36" fillId="13" borderId="12" xfId="5" applyFont="1" applyFill="1" applyBorder="1" applyAlignment="1" applyProtection="1">
      <alignment horizontal="center" vertical="center"/>
      <protection locked="0"/>
    </xf>
    <xf numFmtId="0" fontId="35" fillId="3" borderId="12" xfId="3" applyFont="1" applyFill="1" applyBorder="1" applyAlignment="1" applyProtection="1">
      <alignment horizontal="left" vertical="center" wrapText="1"/>
      <protection locked="0"/>
    </xf>
    <xf numFmtId="0" fontId="37" fillId="3" borderId="12" xfId="3" applyFont="1" applyFill="1" applyBorder="1" applyAlignment="1" applyProtection="1">
      <alignment horizontal="left" vertical="center" wrapText="1"/>
      <protection locked="0"/>
    </xf>
    <xf numFmtId="0" fontId="35" fillId="3" borderId="3" xfId="3" applyFont="1" applyFill="1" applyBorder="1" applyAlignment="1" applyProtection="1">
      <alignment horizontal="left" vertical="center" wrapText="1"/>
      <protection locked="0"/>
    </xf>
    <xf numFmtId="0" fontId="37" fillId="3" borderId="3" xfId="3" applyFont="1" applyFill="1" applyBorder="1" applyAlignment="1" applyProtection="1">
      <alignment horizontal="left" vertical="center" wrapText="1"/>
      <protection locked="0"/>
    </xf>
    <xf numFmtId="0" fontId="37" fillId="3" borderId="3" xfId="3" applyFont="1" applyFill="1" applyBorder="1" applyAlignment="1" applyProtection="1">
      <alignment vertical="center" wrapText="1"/>
      <protection locked="0"/>
    </xf>
    <xf numFmtId="0" fontId="35" fillId="3" borderId="3" xfId="3" applyFont="1" applyFill="1" applyBorder="1" applyAlignment="1" applyProtection="1">
      <alignment vertical="center" wrapText="1"/>
      <protection locked="0"/>
    </xf>
    <xf numFmtId="0" fontId="36" fillId="12" borderId="11" xfId="5" applyFont="1" applyFill="1" applyBorder="1" applyAlignment="1" applyProtection="1">
      <alignment horizontal="center" vertical="center"/>
      <protection locked="0"/>
    </xf>
    <xf numFmtId="0" fontId="36" fillId="12" borderId="3" xfId="5" applyFont="1" applyFill="1" applyBorder="1" applyAlignment="1" applyProtection="1">
      <alignment horizontal="center" vertical="center"/>
      <protection locked="0"/>
    </xf>
    <xf numFmtId="0" fontId="37" fillId="0" borderId="3" xfId="3" applyFont="1" applyBorder="1" applyAlignment="1" applyProtection="1">
      <alignment vertical="center" wrapText="1"/>
      <protection locked="0"/>
    </xf>
    <xf numFmtId="0" fontId="36" fillId="13" borderId="3" xfId="5" applyFont="1" applyFill="1" applyBorder="1" applyAlignment="1" applyProtection="1">
      <alignment horizontal="center" vertical="center"/>
      <protection locked="0"/>
    </xf>
    <xf numFmtId="0" fontId="35" fillId="0" borderId="3" xfId="3" applyFont="1" applyBorder="1" applyAlignment="1" applyProtection="1">
      <alignment vertical="center" wrapText="1"/>
      <protection locked="0"/>
    </xf>
    <xf numFmtId="0" fontId="0" fillId="3" borderId="0" xfId="0" applyFill="1" applyAlignment="1" applyProtection="1">
      <alignment horizontal="center"/>
      <protection locked="0"/>
    </xf>
    <xf numFmtId="0" fontId="0" fillId="3" borderId="0" xfId="0" applyFill="1" applyProtection="1">
      <protection locked="0"/>
    </xf>
    <xf numFmtId="0" fontId="2" fillId="3" borderId="0" xfId="0" applyFont="1" applyFill="1" applyBorder="1" applyAlignment="1" applyProtection="1">
      <alignment horizontal="left" vertical="center" wrapText="1"/>
      <protection locked="0"/>
    </xf>
    <xf numFmtId="0" fontId="2" fillId="3" borderId="0" xfId="2" applyFont="1" applyFill="1" applyBorder="1" applyAlignment="1" applyProtection="1">
      <alignment horizontal="left" vertical="center" wrapText="1"/>
      <protection locked="0"/>
    </xf>
    <xf numFmtId="0" fontId="1" fillId="3" borderId="0" xfId="2" applyFill="1" applyProtection="1">
      <protection locked="0"/>
    </xf>
    <xf numFmtId="0" fontId="2" fillId="3" borderId="0" xfId="2" applyFont="1" applyFill="1" applyBorder="1" applyAlignment="1" applyProtection="1">
      <alignment vertical="center" wrapText="1"/>
      <protection locked="0"/>
    </xf>
    <xf numFmtId="0" fontId="29" fillId="3" borderId="0" xfId="0" applyFont="1" applyFill="1" applyProtection="1">
      <protection locked="0"/>
    </xf>
    <xf numFmtId="0" fontId="29" fillId="3" borderId="0" xfId="2" applyFont="1" applyFill="1" applyAlignment="1" applyProtection="1">
      <alignment vertical="center" wrapText="1"/>
      <protection locked="0"/>
    </xf>
    <xf numFmtId="0" fontId="29" fillId="3" borderId="0" xfId="0" applyFont="1" applyFill="1" applyAlignment="1" applyProtection="1">
      <alignment horizontal="center"/>
      <protection locked="0"/>
    </xf>
    <xf numFmtId="0" fontId="16" fillId="3" borderId="0" xfId="0" applyFont="1" applyFill="1" applyBorder="1" applyAlignment="1" applyProtection="1">
      <alignment horizontal="right" wrapText="1"/>
      <protection locked="0"/>
    </xf>
    <xf numFmtId="0" fontId="0" fillId="3" borderId="0" xfId="0" applyFill="1" applyAlignment="1" applyProtection="1">
      <alignment horizontal="center" vertical="center"/>
      <protection locked="0"/>
    </xf>
    <xf numFmtId="0" fontId="15" fillId="3" borderId="0" xfId="0" applyFont="1" applyFill="1" applyAlignment="1" applyProtection="1">
      <alignment horizontal="center" vertical="center" wrapText="1"/>
      <protection locked="0"/>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horizontal="center" vertical="center" wrapText="1"/>
      <protection locked="0"/>
    </xf>
    <xf numFmtId="0" fontId="2" fillId="3" borderId="0" xfId="2"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protection locked="0"/>
    </xf>
    <xf numFmtId="0" fontId="29" fillId="3" borderId="0" xfId="2" applyFont="1" applyFill="1" applyAlignment="1" applyProtection="1">
      <alignment horizontal="center" vertical="center" wrapText="1"/>
      <protection locked="0"/>
    </xf>
    <xf numFmtId="0" fontId="17" fillId="3" borderId="0" xfId="0" applyFont="1" applyFill="1" applyAlignment="1" applyProtection="1">
      <alignment horizontal="center" vertical="center"/>
      <protection locked="0"/>
    </xf>
    <xf numFmtId="0" fontId="16" fillId="0" borderId="5"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2" fontId="3" fillId="3" borderId="0" xfId="2" applyNumberFormat="1" applyFont="1" applyFill="1" applyBorder="1" applyAlignment="1" applyProtection="1">
      <alignment horizontal="center" vertical="center" wrapText="1"/>
      <protection locked="0"/>
    </xf>
    <xf numFmtId="2" fontId="30" fillId="3" borderId="0" xfId="2" applyNumberFormat="1" applyFont="1" applyFill="1" applyBorder="1" applyAlignment="1" applyProtection="1">
      <alignment horizontal="center" vertical="center" wrapText="1"/>
      <protection locked="0"/>
    </xf>
    <xf numFmtId="0" fontId="17" fillId="3" borderId="0" xfId="0" applyFont="1" applyFill="1" applyProtection="1">
      <protection locked="0"/>
    </xf>
    <xf numFmtId="0" fontId="17" fillId="3" borderId="0" xfId="0" applyFont="1" applyFill="1" applyAlignment="1" applyProtection="1">
      <alignment horizontal="center"/>
      <protection locked="0"/>
    </xf>
    <xf numFmtId="0" fontId="3" fillId="3" borderId="0" xfId="0" applyFont="1" applyFill="1" applyBorder="1" applyAlignment="1" applyProtection="1">
      <alignment horizontal="center" vertical="center" wrapText="1"/>
      <protection locked="0"/>
    </xf>
    <xf numFmtId="0" fontId="10" fillId="11" borderId="6" xfId="2" applyFont="1" applyFill="1" applyBorder="1" applyAlignment="1" applyProtection="1">
      <alignment horizontal="center" vertical="center" wrapText="1"/>
      <protection locked="0"/>
    </xf>
    <xf numFmtId="164" fontId="2" fillId="3" borderId="0" xfId="2" applyNumberFormat="1" applyFont="1" applyFill="1" applyBorder="1" applyAlignment="1" applyProtection="1">
      <alignment horizontal="center" vertical="center"/>
      <protection locked="0"/>
    </xf>
    <xf numFmtId="2" fontId="2" fillId="3" borderId="0" xfId="2"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wrapText="1"/>
      <protection locked="0"/>
    </xf>
    <xf numFmtId="0" fontId="0" fillId="0" borderId="0" xfId="0" applyProtection="1">
      <protection locked="0"/>
    </xf>
    <xf numFmtId="0" fontId="1" fillId="3" borderId="0" xfId="2" applyFont="1" applyFill="1" applyAlignment="1" applyProtection="1">
      <alignment vertical="center" wrapText="1"/>
      <protection locked="0"/>
    </xf>
    <xf numFmtId="0" fontId="27" fillId="11" borderId="17" xfId="2" applyFont="1" applyFill="1" applyBorder="1" applyAlignment="1" applyProtection="1">
      <alignment horizontal="center" vertical="center" wrapText="1"/>
      <protection locked="0"/>
    </xf>
    <xf numFmtId="0" fontId="27" fillId="11" borderId="7" xfId="2"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29" fillId="3" borderId="0" xfId="0" applyFont="1" applyFill="1" applyBorder="1" applyAlignment="1" applyProtection="1">
      <alignment vertical="center" wrapText="1"/>
      <protection locked="0"/>
    </xf>
    <xf numFmtId="0" fontId="29"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26" fillId="3" borderId="3" xfId="2"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1" fillId="3" borderId="0" xfId="2" applyFont="1" applyFill="1" applyAlignment="1" applyProtection="1">
      <alignment horizontal="center" vertical="center" wrapText="1"/>
      <protection locked="0"/>
    </xf>
    <xf numFmtId="0" fontId="1" fillId="3" borderId="0" xfId="2" applyFont="1" applyFill="1" applyBorder="1" applyAlignment="1" applyProtection="1">
      <alignment vertical="center" wrapText="1"/>
      <protection locked="0"/>
    </xf>
    <xf numFmtId="0" fontId="1" fillId="3" borderId="0" xfId="2" applyFont="1" applyFill="1" applyBorder="1" applyAlignment="1" applyProtection="1">
      <alignment horizontal="center" vertical="center" wrapText="1"/>
      <protection locked="0"/>
    </xf>
    <xf numFmtId="0" fontId="5" fillId="3" borderId="0" xfId="0" applyFont="1" applyFill="1" applyAlignment="1" applyProtection="1">
      <alignment wrapText="1"/>
      <protection locked="0"/>
    </xf>
    <xf numFmtId="0" fontId="7" fillId="6" borderId="3" xfId="0" applyFont="1" applyFill="1" applyBorder="1" applyAlignment="1" applyProtection="1">
      <alignment horizontal="center" vertical="center" wrapText="1"/>
      <protection locked="0"/>
    </xf>
    <xf numFmtId="0" fontId="6" fillId="3" borderId="3" xfId="2"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top" wrapText="1"/>
      <protection locked="0"/>
    </xf>
    <xf numFmtId="0" fontId="4" fillId="4"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1" fontId="4" fillId="0" borderId="3" xfId="0" applyNumberFormat="1" applyFont="1" applyBorder="1" applyAlignment="1" applyProtection="1">
      <alignment horizontal="center" vertical="center"/>
      <protection locked="0"/>
    </xf>
    <xf numFmtId="0" fontId="3" fillId="3" borderId="3" xfId="0" applyFont="1" applyFill="1" applyBorder="1" applyAlignment="1" applyProtection="1">
      <alignment vertical="center" wrapText="1"/>
      <protection locked="0"/>
    </xf>
    <xf numFmtId="0" fontId="6" fillId="3" borderId="3"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27" fillId="11" borderId="8" xfId="2" applyFont="1" applyFill="1" applyBorder="1" applyAlignment="1" applyProtection="1">
      <alignment vertical="center" wrapText="1"/>
      <protection locked="0"/>
    </xf>
    <xf numFmtId="0" fontId="7" fillId="11" borderId="7" xfId="2" applyFont="1" applyFill="1" applyBorder="1" applyAlignment="1" applyProtection="1">
      <alignment horizontal="center" vertical="center" wrapText="1"/>
    </xf>
    <xf numFmtId="0" fontId="40" fillId="0" borderId="3" xfId="2" applyFont="1" applyFill="1" applyBorder="1" applyAlignment="1" applyProtection="1">
      <alignment vertical="center" wrapText="1"/>
      <protection locked="0"/>
    </xf>
    <xf numFmtId="0" fontId="1" fillId="3" borderId="3" xfId="0" applyFont="1" applyFill="1" applyBorder="1" applyAlignment="1" applyProtection="1">
      <alignment horizontal="center"/>
      <protection hidden="1"/>
    </xf>
    <xf numFmtId="0" fontId="0" fillId="3" borderId="3" xfId="0" applyFill="1" applyBorder="1" applyAlignment="1" applyProtection="1">
      <alignment horizontal="center"/>
      <protection hidden="1"/>
    </xf>
    <xf numFmtId="2" fontId="0" fillId="3" borderId="3" xfId="0" applyNumberFormat="1" applyFill="1" applyBorder="1" applyAlignment="1" applyProtection="1">
      <alignment horizontal="center"/>
      <protection hidden="1"/>
    </xf>
    <xf numFmtId="0" fontId="1" fillId="0" borderId="3" xfId="0" applyFont="1" applyFill="1" applyBorder="1" applyAlignment="1" applyProtection="1">
      <alignment horizontal="center"/>
      <protection hidden="1"/>
    </xf>
    <xf numFmtId="0" fontId="1" fillId="3" borderId="0" xfId="0" applyFont="1" applyFill="1" applyProtection="1">
      <protection hidden="1"/>
    </xf>
    <xf numFmtId="0" fontId="0" fillId="3" borderId="0" xfId="0" applyFill="1" applyProtection="1">
      <protection hidden="1"/>
    </xf>
    <xf numFmtId="0" fontId="1" fillId="3" borderId="3" xfId="0" applyFont="1" applyFill="1" applyBorder="1" applyAlignment="1" applyProtection="1">
      <alignment horizontal="center" vertical="center" wrapText="1"/>
      <protection hidden="1"/>
    </xf>
    <xf numFmtId="0" fontId="0" fillId="0" borderId="0" xfId="0" applyFill="1" applyBorder="1" applyAlignment="1"/>
    <xf numFmtId="0" fontId="41" fillId="22" borderId="26" xfId="0" applyFont="1" applyFill="1" applyBorder="1" applyAlignment="1">
      <alignment horizontal="center" vertical="center" wrapText="1"/>
    </xf>
    <xf numFmtId="0" fontId="41" fillId="22" borderId="27" xfId="0" applyFont="1" applyFill="1" applyBorder="1" applyAlignment="1">
      <alignment horizontal="center" vertical="center" wrapText="1"/>
    </xf>
    <xf numFmtId="0" fontId="41" fillId="23" borderId="29" xfId="0" applyFont="1" applyFill="1" applyBorder="1" applyAlignment="1">
      <alignment horizontal="center" vertical="center" wrapText="1"/>
    </xf>
    <xf numFmtId="0" fontId="41" fillId="23" borderId="29" xfId="0" applyFont="1" applyFill="1" applyBorder="1" applyAlignment="1">
      <alignment horizontal="justify" vertical="center" wrapText="1"/>
    </xf>
    <xf numFmtId="0" fontId="0" fillId="23" borderId="29" xfId="0" applyFill="1" applyBorder="1" applyAlignment="1">
      <alignment vertical="center" wrapText="1"/>
    </xf>
    <xf numFmtId="0" fontId="0" fillId="23" borderId="28" xfId="0" applyFill="1" applyBorder="1" applyAlignment="1">
      <alignment vertical="center" wrapText="1"/>
    </xf>
    <xf numFmtId="0" fontId="42" fillId="23" borderId="31" xfId="0" applyFont="1" applyFill="1" applyBorder="1" applyAlignment="1">
      <alignment horizontal="justify" vertical="center" wrapText="1"/>
    </xf>
    <xf numFmtId="0" fontId="42" fillId="23" borderId="31" xfId="0" applyFont="1" applyFill="1" applyBorder="1" applyAlignment="1">
      <alignment horizontal="left" vertical="center" wrapText="1" indent="1"/>
    </xf>
    <xf numFmtId="0" fontId="44" fillId="23" borderId="31" xfId="0" applyFont="1" applyFill="1" applyBorder="1" applyAlignment="1">
      <alignment horizontal="left" vertical="center" wrapText="1" indent="1"/>
    </xf>
    <xf numFmtId="0" fontId="46" fillId="23" borderId="30" xfId="0" applyFont="1" applyFill="1" applyBorder="1" applyAlignment="1">
      <alignment horizontal="left" vertical="center" wrapText="1" indent="1"/>
    </xf>
    <xf numFmtId="0" fontId="48" fillId="23" borderId="29" xfId="0" applyFont="1" applyFill="1" applyBorder="1" applyAlignment="1">
      <alignment horizontal="justify" vertical="center" wrapText="1"/>
    </xf>
    <xf numFmtId="0" fontId="43" fillId="23" borderId="31" xfId="0" applyFont="1" applyFill="1" applyBorder="1" applyAlignment="1">
      <alignment horizontal="justify" vertical="center" wrapText="1"/>
    </xf>
    <xf numFmtId="0" fontId="49" fillId="23" borderId="31" xfId="0" applyFont="1" applyFill="1" applyBorder="1" applyAlignment="1">
      <alignment horizontal="left" vertical="center" wrapText="1" indent="4"/>
    </xf>
    <xf numFmtId="0" fontId="51" fillId="23" borderId="30" xfId="0" applyFont="1" applyFill="1" applyBorder="1" applyAlignment="1">
      <alignment horizontal="left" vertical="center" wrapText="1" indent="4"/>
    </xf>
    <xf numFmtId="0" fontId="50" fillId="23" borderId="31" xfId="0" applyFont="1" applyFill="1" applyBorder="1" applyAlignment="1">
      <alignment horizontal="justify" vertical="center" wrapText="1"/>
    </xf>
    <xf numFmtId="0" fontId="43" fillId="23" borderId="30" xfId="0" applyFont="1" applyFill="1" applyBorder="1" applyAlignment="1">
      <alignment horizontal="justify" vertical="center" wrapText="1"/>
    </xf>
    <xf numFmtId="0" fontId="46" fillId="23" borderId="31" xfId="0" applyFont="1" applyFill="1" applyBorder="1" applyAlignment="1">
      <alignment horizontal="justify" vertical="center" wrapText="1"/>
    </xf>
    <xf numFmtId="0" fontId="46" fillId="23" borderId="30" xfId="0" applyFont="1" applyFill="1" applyBorder="1" applyAlignment="1">
      <alignment horizontal="justify" vertical="center" wrapText="1"/>
    </xf>
    <xf numFmtId="0" fontId="43" fillId="23" borderId="31" xfId="0" applyFont="1" applyFill="1" applyBorder="1" applyAlignment="1">
      <alignment horizontal="left" vertical="center" wrapText="1" indent="1"/>
    </xf>
    <xf numFmtId="0" fontId="49" fillId="23" borderId="31" xfId="0" applyFont="1" applyFill="1" applyBorder="1" applyAlignment="1">
      <alignment horizontal="justify" vertical="center" wrapText="1"/>
    </xf>
    <xf numFmtId="0" fontId="51" fillId="23" borderId="31" xfId="0" applyFont="1" applyFill="1" applyBorder="1" applyAlignment="1">
      <alignment horizontal="justify" vertical="center" wrapText="1"/>
    </xf>
    <xf numFmtId="0" fontId="44" fillId="23" borderId="31" xfId="0" applyFont="1" applyFill="1" applyBorder="1" applyAlignment="1">
      <alignment horizontal="justify" vertical="center" wrapText="1"/>
    </xf>
    <xf numFmtId="0" fontId="50" fillId="23" borderId="30" xfId="0" applyFont="1" applyFill="1" applyBorder="1" applyAlignment="1">
      <alignment horizontal="justify" vertical="center" wrapText="1"/>
    </xf>
    <xf numFmtId="0" fontId="53" fillId="22" borderId="33" xfId="0" applyFont="1" applyFill="1" applyBorder="1" applyAlignment="1">
      <alignment vertical="center" wrapText="1"/>
    </xf>
    <xf numFmtId="0" fontId="53" fillId="22" borderId="31" xfId="0" applyFont="1" applyFill="1" applyBorder="1" applyAlignment="1">
      <alignment vertical="center" wrapText="1"/>
    </xf>
    <xf numFmtId="0" fontId="53" fillId="22" borderId="30" xfId="0" applyFont="1" applyFill="1" applyBorder="1" applyAlignment="1">
      <alignment vertical="center" wrapText="1"/>
    </xf>
    <xf numFmtId="0" fontId="43" fillId="0" borderId="28" xfId="0" applyFont="1" applyBorder="1" applyAlignment="1">
      <alignment horizontal="center" vertical="center" wrapText="1"/>
    </xf>
    <xf numFmtId="0" fontId="43" fillId="18" borderId="30" xfId="0" applyFont="1" applyFill="1" applyBorder="1" applyAlignment="1">
      <alignment horizontal="justify" vertical="center" wrapText="1"/>
    </xf>
    <xf numFmtId="0" fontId="43" fillId="0" borderId="30" xfId="0" applyFont="1" applyBorder="1" applyAlignment="1">
      <alignment horizontal="justify" vertical="center" wrapText="1"/>
    </xf>
    <xf numFmtId="0" fontId="43" fillId="19" borderId="30" xfId="0" applyFont="1" applyFill="1" applyBorder="1" applyAlignment="1">
      <alignment horizontal="justify" vertical="center" wrapText="1"/>
    </xf>
    <xf numFmtId="0" fontId="43" fillId="24" borderId="30" xfId="0" applyFont="1" applyFill="1" applyBorder="1" applyAlignment="1">
      <alignment horizontal="justify" vertical="center" wrapText="1"/>
    </xf>
    <xf numFmtId="0" fontId="13" fillId="3" borderId="0" xfId="0" applyFont="1" applyFill="1" applyAlignment="1">
      <alignment wrapText="1"/>
    </xf>
    <xf numFmtId="0" fontId="53" fillId="25" borderId="36" xfId="0" applyFont="1" applyFill="1" applyBorder="1" applyAlignment="1">
      <alignment horizontal="center" vertical="center" wrapText="1"/>
    </xf>
    <xf numFmtId="0" fontId="53" fillId="25" borderId="37" xfId="0" applyFont="1" applyFill="1" applyBorder="1" applyAlignment="1">
      <alignment horizontal="center" vertical="center" wrapText="1"/>
    </xf>
    <xf numFmtId="0" fontId="48" fillId="0" borderId="41" xfId="0" applyFont="1" applyBorder="1" applyAlignment="1">
      <alignment horizontal="center" vertical="center" wrapText="1"/>
    </xf>
    <xf numFmtId="0" fontId="42" fillId="0" borderId="41" xfId="0" applyFont="1" applyBorder="1" applyAlignment="1">
      <alignment horizontal="justify" vertical="center" wrapText="1"/>
    </xf>
    <xf numFmtId="0" fontId="42" fillId="0" borderId="41" xfId="0" applyFont="1" applyBorder="1" applyAlignment="1">
      <alignment horizontal="center" vertical="center" wrapText="1"/>
    </xf>
    <xf numFmtId="0" fontId="0" fillId="0" borderId="37" xfId="0" applyBorder="1" applyAlignment="1">
      <alignment vertical="top" wrapText="1"/>
    </xf>
    <xf numFmtId="0" fontId="42" fillId="0" borderId="41" xfId="0" applyFont="1" applyBorder="1" applyAlignment="1">
      <alignment vertical="center" wrapText="1"/>
    </xf>
    <xf numFmtId="0" fontId="48"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7" xfId="0" applyFont="1" applyBorder="1" applyAlignment="1">
      <alignment vertical="center" wrapText="1"/>
    </xf>
    <xf numFmtId="0" fontId="35" fillId="3" borderId="0"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54" fillId="9" borderId="3" xfId="2" applyFont="1" applyFill="1" applyBorder="1" applyAlignment="1" applyProtection="1">
      <alignment horizontal="center" vertical="center" wrapText="1"/>
      <protection locked="0"/>
    </xf>
    <xf numFmtId="0" fontId="35" fillId="5" borderId="3" xfId="0" applyFont="1" applyFill="1" applyBorder="1" applyAlignment="1" applyProtection="1">
      <alignment horizontal="center" vertical="center" wrapText="1"/>
      <protection hidden="1"/>
    </xf>
    <xf numFmtId="0" fontId="54" fillId="9" borderId="3" xfId="2" applyFont="1" applyFill="1" applyBorder="1" applyAlignment="1" applyProtection="1">
      <alignment horizontal="center" vertical="center"/>
      <protection locked="0"/>
    </xf>
    <xf numFmtId="1" fontId="54" fillId="5" borderId="3" xfId="2" applyNumberFormat="1" applyFont="1" applyFill="1" applyBorder="1" applyAlignment="1" applyProtection="1">
      <alignment horizontal="center" vertical="center"/>
      <protection hidden="1"/>
    </xf>
    <xf numFmtId="0" fontId="35" fillId="0" borderId="3" xfId="2" applyFont="1" applyFill="1" applyBorder="1" applyAlignment="1" applyProtection="1">
      <alignment horizontal="center" vertical="center" wrapText="1"/>
      <protection locked="0"/>
    </xf>
    <xf numFmtId="165" fontId="35" fillId="0" borderId="3" xfId="2" applyNumberFormat="1" applyFont="1" applyFill="1" applyBorder="1" applyAlignment="1" applyProtection="1">
      <alignment horizontal="center" vertical="center" wrapText="1"/>
      <protection locked="0"/>
    </xf>
    <xf numFmtId="165" fontId="35" fillId="3" borderId="3" xfId="2" applyNumberFormat="1" applyFont="1" applyFill="1" applyBorder="1" applyAlignment="1" applyProtection="1">
      <alignment horizontal="center" vertical="center" wrapText="1"/>
      <protection locked="0"/>
    </xf>
    <xf numFmtId="0" fontId="35" fillId="0" borderId="3" xfId="2" applyFont="1" applyFill="1" applyBorder="1" applyAlignment="1" applyProtection="1">
      <alignment horizontal="center" vertical="center" wrapText="1"/>
      <protection hidden="1"/>
    </xf>
    <xf numFmtId="0" fontId="35" fillId="3" borderId="3" xfId="2" applyFont="1" applyFill="1" applyBorder="1" applyAlignment="1" applyProtection="1">
      <alignment horizontal="center" vertical="center" wrapText="1"/>
      <protection hidden="1"/>
    </xf>
    <xf numFmtId="0" fontId="35" fillId="3" borderId="3" xfId="2" applyFont="1" applyFill="1" applyBorder="1" applyAlignment="1" applyProtection="1">
      <alignment horizontal="center" vertical="center" wrapText="1"/>
      <protection locked="0"/>
    </xf>
    <xf numFmtId="165" fontId="35" fillId="0" borderId="3" xfId="2" applyNumberFormat="1" applyFont="1" applyBorder="1" applyAlignment="1" applyProtection="1">
      <alignment horizontal="center" vertical="center" wrapText="1"/>
      <protection hidden="1"/>
    </xf>
    <xf numFmtId="165" fontId="35" fillId="0" borderId="3" xfId="2" applyNumberFormat="1" applyFont="1" applyBorder="1" applyAlignment="1" applyProtection="1">
      <alignment horizontal="center" vertical="center" wrapText="1"/>
      <protection locked="0"/>
    </xf>
    <xf numFmtId="0" fontId="35" fillId="0" borderId="3" xfId="2" applyFont="1" applyBorder="1" applyAlignment="1" applyProtection="1">
      <alignment horizontal="center" vertical="center" wrapText="1"/>
      <protection hidden="1"/>
    </xf>
    <xf numFmtId="0" fontId="55" fillId="0" borderId="3" xfId="0" applyFont="1" applyBorder="1" applyProtection="1">
      <protection hidden="1"/>
    </xf>
    <xf numFmtId="0" fontId="54" fillId="3" borderId="3" xfId="2" applyNumberFormat="1" applyFont="1" applyFill="1" applyBorder="1" applyAlignment="1" applyProtection="1">
      <alignment horizontal="center" vertical="center" wrapText="1"/>
      <protection hidden="1"/>
    </xf>
    <xf numFmtId="0" fontId="57" fillId="3" borderId="0" xfId="2" applyFont="1" applyFill="1" applyAlignment="1" applyProtection="1">
      <alignment vertical="center" wrapText="1"/>
      <protection locked="0"/>
    </xf>
    <xf numFmtId="0" fontId="57" fillId="3" borderId="0" xfId="0" applyFont="1" applyFill="1" applyBorder="1" applyAlignment="1" applyProtection="1">
      <alignment vertical="center" wrapText="1"/>
      <protection locked="0"/>
    </xf>
    <xf numFmtId="0" fontId="35" fillId="3" borderId="0" xfId="0" applyFont="1" applyFill="1" applyBorder="1" applyAlignment="1" applyProtection="1">
      <alignment vertical="center" wrapText="1"/>
      <protection locked="0"/>
    </xf>
    <xf numFmtId="0" fontId="56" fillId="3" borderId="3" xfId="2" applyFont="1" applyFill="1" applyBorder="1" applyAlignment="1" applyProtection="1">
      <alignment horizontal="center" vertical="center" wrapText="1"/>
      <protection locked="0"/>
    </xf>
    <xf numFmtId="0" fontId="35" fillId="5" borderId="3" xfId="0" applyFont="1" applyFill="1" applyBorder="1" applyAlignment="1" applyProtection="1">
      <alignment horizontal="center" vertical="center"/>
      <protection hidden="1"/>
    </xf>
    <xf numFmtId="0" fontId="35" fillId="3" borderId="3" xfId="2" applyFont="1" applyFill="1" applyBorder="1" applyAlignment="1" applyProtection="1">
      <alignment horizontal="center" vertical="center" wrapText="1"/>
    </xf>
    <xf numFmtId="1" fontId="54" fillId="5" borderId="3" xfId="2" applyNumberFormat="1" applyFont="1" applyFill="1" applyBorder="1" applyAlignment="1" applyProtection="1">
      <alignment horizontal="center" vertical="center" wrapText="1"/>
      <protection hidden="1"/>
    </xf>
    <xf numFmtId="0" fontId="35" fillId="3" borderId="3" xfId="2" applyFont="1" applyFill="1" applyBorder="1" applyAlignment="1" applyProtection="1">
      <alignment horizontal="justify" vertical="center" wrapText="1"/>
      <protection locked="0"/>
    </xf>
    <xf numFmtId="0" fontId="35" fillId="0" borderId="3" xfId="0" applyFont="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0" fontId="0" fillId="3" borderId="0" xfId="0" applyFont="1" applyFill="1" applyProtection="1">
      <protection locked="0"/>
    </xf>
    <xf numFmtId="0" fontId="58" fillId="3" borderId="0" xfId="0" applyFont="1" applyFill="1" applyBorder="1" applyAlignment="1" applyProtection="1">
      <alignment horizontal="right" wrapText="1"/>
      <protection locked="0"/>
    </xf>
    <xf numFmtId="0" fontId="58" fillId="3" borderId="0" xfId="0" applyFont="1" applyFill="1" applyBorder="1" applyAlignment="1" applyProtection="1">
      <alignment vertical="center" wrapText="1"/>
      <protection locked="0"/>
    </xf>
    <xf numFmtId="0" fontId="59" fillId="3" borderId="0" xfId="0" applyFont="1" applyFill="1" applyBorder="1" applyAlignment="1" applyProtection="1">
      <alignment horizontal="left" vertical="center"/>
      <protection locked="0"/>
    </xf>
    <xf numFmtId="0" fontId="0" fillId="3" borderId="0" xfId="0" applyFont="1" applyFill="1" applyBorder="1" applyProtection="1">
      <protection locked="0"/>
    </xf>
    <xf numFmtId="0" fontId="61" fillId="3" borderId="3" xfId="0" applyFont="1" applyFill="1" applyBorder="1" applyAlignment="1" applyProtection="1">
      <alignment horizontal="center" vertical="center" wrapText="1"/>
      <protection locked="0"/>
    </xf>
    <xf numFmtId="0" fontId="60" fillId="3" borderId="3"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0" xfId="0" applyFont="1" applyFill="1" applyBorder="1" applyAlignment="1" applyProtection="1">
      <alignment vertical="center" wrapText="1"/>
      <protection locked="0"/>
    </xf>
    <xf numFmtId="0" fontId="0" fillId="0" borderId="0" xfId="0" applyFont="1" applyAlignment="1" applyProtection="1">
      <alignment horizontal="center" vertical="center" wrapText="1"/>
      <protection locked="0"/>
    </xf>
    <xf numFmtId="0" fontId="40" fillId="3" borderId="3" xfId="0" applyFont="1" applyFill="1" applyBorder="1" applyAlignment="1" applyProtection="1">
      <alignment horizontal="center" vertical="center" wrapText="1"/>
      <protection locked="0"/>
    </xf>
    <xf numFmtId="0" fontId="40" fillId="3" borderId="3" xfId="0" applyFont="1" applyFill="1" applyBorder="1" applyAlignment="1" applyProtection="1">
      <alignment vertical="center" wrapText="1"/>
      <protection locked="0"/>
    </xf>
    <xf numFmtId="0" fontId="40" fillId="0" borderId="3" xfId="0" applyFont="1" applyBorder="1" applyAlignment="1" applyProtection="1">
      <alignment horizontal="left" vertical="center" wrapText="1"/>
      <protection locked="0"/>
    </xf>
    <xf numFmtId="0" fontId="11" fillId="3" borderId="3" xfId="0" applyFont="1" applyFill="1" applyBorder="1" applyAlignment="1" applyProtection="1">
      <alignment horizontal="center" vertical="center" wrapText="1"/>
      <protection locked="0"/>
    </xf>
    <xf numFmtId="0" fontId="35" fillId="26" borderId="3" xfId="0" applyFont="1" applyFill="1" applyBorder="1" applyAlignment="1" applyProtection="1">
      <alignment horizontal="left" vertical="center" wrapText="1"/>
      <protection locked="0"/>
    </xf>
    <xf numFmtId="0" fontId="35" fillId="26" borderId="3" xfId="2" applyFont="1" applyFill="1" applyBorder="1" applyAlignment="1" applyProtection="1">
      <alignment horizontal="justify" vertical="center" wrapText="1"/>
      <protection locked="0"/>
    </xf>
    <xf numFmtId="0" fontId="16" fillId="0" borderId="3" xfId="0" applyFont="1" applyFill="1" applyBorder="1" applyAlignment="1" applyProtection="1">
      <alignment horizontal="center" vertical="center" wrapText="1"/>
      <protection locked="0"/>
    </xf>
    <xf numFmtId="0" fontId="4" fillId="3" borderId="0" xfId="0" applyFont="1" applyFill="1" applyProtection="1">
      <protection locked="0"/>
    </xf>
    <xf numFmtId="0" fontId="3" fillId="3" borderId="3" xfId="0" applyFont="1" applyFill="1" applyBorder="1" applyAlignment="1" applyProtection="1">
      <alignment horizontal="center" vertical="center" wrapText="1"/>
      <protection locked="0"/>
    </xf>
    <xf numFmtId="14" fontId="11" fillId="3" borderId="3" xfId="0" applyNumberFormat="1" applyFont="1" applyFill="1" applyBorder="1" applyAlignment="1" applyProtection="1">
      <alignment horizontal="center" vertical="center" wrapText="1"/>
      <protection locked="0"/>
    </xf>
    <xf numFmtId="0" fontId="0" fillId="3" borderId="0" xfId="0" applyFill="1" applyBorder="1" applyProtection="1">
      <protection locked="0"/>
    </xf>
    <xf numFmtId="0" fontId="11" fillId="3" borderId="0" xfId="0" applyFont="1" applyFill="1" applyBorder="1" applyAlignment="1" applyProtection="1">
      <alignment vertical="center" wrapText="1"/>
      <protection locked="0"/>
    </xf>
    <xf numFmtId="0" fontId="5" fillId="3" borderId="11" xfId="2" applyFont="1" applyFill="1" applyBorder="1" applyAlignment="1" applyProtection="1">
      <alignment wrapText="1"/>
      <protection locked="0"/>
    </xf>
    <xf numFmtId="0" fontId="1" fillId="3" borderId="11" xfId="2" applyFont="1" applyFill="1" applyBorder="1" applyAlignment="1" applyProtection="1">
      <alignment vertical="center" wrapText="1"/>
      <protection locked="0"/>
    </xf>
    <xf numFmtId="0" fontId="5" fillId="3" borderId="0" xfId="2" applyFont="1" applyFill="1" applyBorder="1" applyAlignment="1" applyProtection="1">
      <alignment wrapText="1"/>
      <protection locked="0"/>
    </xf>
    <xf numFmtId="0" fontId="1" fillId="3" borderId="9" xfId="2" applyFill="1" applyBorder="1" applyProtection="1">
      <protection locked="0"/>
    </xf>
    <xf numFmtId="0" fontId="1" fillId="3" borderId="14" xfId="2" applyFill="1" applyBorder="1" applyProtection="1">
      <protection locked="0"/>
    </xf>
    <xf numFmtId="0" fontId="0" fillId="3" borderId="9" xfId="2" applyFont="1" applyFill="1" applyBorder="1" applyProtection="1">
      <protection locked="0"/>
    </xf>
    <xf numFmtId="0" fontId="40" fillId="3" borderId="3" xfId="0" applyFont="1" applyFill="1" applyBorder="1" applyAlignment="1" applyProtection="1">
      <alignment horizontal="left" vertical="center" wrapText="1"/>
      <protection locked="0"/>
    </xf>
    <xf numFmtId="0" fontId="38" fillId="0" borderId="3" xfId="5" applyFont="1" applyBorder="1" applyAlignment="1" applyProtection="1">
      <alignment horizontal="center" vertical="center" wrapText="1"/>
      <protection locked="0"/>
    </xf>
    <xf numFmtId="0" fontId="36" fillId="14" borderId="6" xfId="5" applyFont="1" applyFill="1" applyBorder="1" applyAlignment="1" applyProtection="1">
      <alignment horizontal="center" vertical="center"/>
      <protection locked="0"/>
    </xf>
    <xf numFmtId="0" fontId="36" fillId="14" borderId="13" xfId="5"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0" fillId="11" borderId="20" xfId="2" applyFont="1" applyFill="1" applyBorder="1" applyAlignment="1" applyProtection="1">
      <alignment horizontal="center" vertical="center" wrapText="1"/>
      <protection locked="0"/>
    </xf>
    <xf numFmtId="0" fontId="10" fillId="11" borderId="25" xfId="2" applyFont="1" applyFill="1" applyBorder="1" applyAlignment="1" applyProtection="1">
      <alignment horizontal="center" vertical="center" wrapText="1"/>
      <protection locked="0"/>
    </xf>
    <xf numFmtId="0" fontId="10" fillId="11" borderId="21" xfId="2" applyFont="1" applyFill="1" applyBorder="1" applyAlignment="1" applyProtection="1">
      <alignment horizontal="center" vertical="center" wrapText="1"/>
      <protection locked="0"/>
    </xf>
    <xf numFmtId="0" fontId="10" fillId="11" borderId="22" xfId="2" applyFont="1" applyFill="1" applyBorder="1" applyAlignment="1" applyProtection="1">
      <alignment horizontal="center" vertical="center" wrapText="1"/>
      <protection locked="0"/>
    </xf>
    <xf numFmtId="0" fontId="26" fillId="3" borderId="3" xfId="2" applyFont="1" applyFill="1" applyBorder="1" applyAlignment="1" applyProtection="1">
      <alignment horizontal="center" vertical="center" wrapText="1"/>
      <protection locked="0"/>
    </xf>
    <xf numFmtId="0" fontId="11" fillId="3" borderId="0" xfId="0" applyFont="1" applyFill="1" applyBorder="1" applyAlignment="1" applyProtection="1">
      <alignment horizontal="left" vertical="center" wrapText="1"/>
      <protection locked="0"/>
    </xf>
    <xf numFmtId="0" fontId="28" fillId="3" borderId="3" xfId="0" applyFont="1" applyFill="1" applyBorder="1" applyAlignment="1" applyProtection="1">
      <alignment horizontal="center" vertical="center" wrapText="1"/>
      <protection locked="0"/>
    </xf>
    <xf numFmtId="0" fontId="26" fillId="3" borderId="3" xfId="2" applyFont="1" applyFill="1" applyBorder="1" applyAlignment="1" applyProtection="1">
      <alignment horizontal="center" vertical="center" wrapText="1"/>
    </xf>
    <xf numFmtId="0" fontId="28" fillId="3" borderId="3" xfId="2"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49" fontId="24" fillId="3" borderId="0" xfId="0" applyNumberFormat="1" applyFont="1" applyFill="1" applyBorder="1" applyAlignment="1" applyProtection="1">
      <alignment horizontal="center" vertical="center" wrapText="1"/>
      <protection locked="0"/>
    </xf>
    <xf numFmtId="0" fontId="27" fillId="11" borderId="17" xfId="2"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3" fillId="3" borderId="0" xfId="2" applyFont="1" applyFill="1" applyBorder="1" applyAlignment="1" applyProtection="1">
      <alignment horizontal="justify" vertical="justify" wrapText="1"/>
      <protection locked="0"/>
    </xf>
    <xf numFmtId="0" fontId="5" fillId="3" borderId="3"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16" fillId="0" borderId="0" xfId="0" applyFont="1" applyFill="1" applyBorder="1" applyAlignment="1" applyProtection="1">
      <alignment horizontal="center" vertical="center" wrapText="1"/>
      <protection locked="0"/>
    </xf>
    <xf numFmtId="0" fontId="60" fillId="3" borderId="3" xfId="0" applyFont="1" applyFill="1" applyBorder="1" applyAlignment="1" applyProtection="1">
      <alignment horizontal="center" vertical="center" wrapText="1"/>
      <protection locked="0"/>
    </xf>
    <xf numFmtId="0" fontId="27" fillId="11" borderId="16" xfId="2" applyFont="1" applyFill="1" applyBorder="1" applyAlignment="1" applyProtection="1">
      <alignment horizontal="center" vertical="center" wrapText="1"/>
      <protection locked="0"/>
    </xf>
    <xf numFmtId="0" fontId="15" fillId="3" borderId="9" xfId="0" applyFont="1" applyFill="1" applyBorder="1" applyAlignment="1" applyProtection="1">
      <alignment horizontal="left" vertical="center" wrapText="1"/>
      <protection locked="0"/>
    </xf>
    <xf numFmtId="0" fontId="15" fillId="3"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top"/>
      <protection locked="0"/>
    </xf>
    <xf numFmtId="0" fontId="62" fillId="3" borderId="11" xfId="0" applyFont="1" applyFill="1" applyBorder="1" applyAlignment="1" applyProtection="1">
      <alignment horizontal="left" vertical="center" wrapText="1"/>
      <protection locked="0"/>
    </xf>
    <xf numFmtId="0" fontId="62" fillId="3" borderId="14" xfId="0" applyFont="1" applyFill="1" applyBorder="1" applyAlignment="1" applyProtection="1">
      <alignment horizontal="left" vertical="center" wrapText="1"/>
      <protection locked="0"/>
    </xf>
    <xf numFmtId="0" fontId="62" fillId="3" borderId="4" xfId="0" applyFont="1" applyFill="1" applyBorder="1" applyAlignment="1" applyProtection="1">
      <alignment horizontal="left" vertical="center" wrapText="1"/>
      <protection locked="0"/>
    </xf>
    <xf numFmtId="0" fontId="12" fillId="3" borderId="0" xfId="0" applyFont="1" applyFill="1" applyAlignment="1">
      <alignment horizontal="center" wrapText="1"/>
    </xf>
    <xf numFmtId="0" fontId="12" fillId="3" borderId="0" xfId="0" applyFont="1" applyFill="1" applyAlignment="1">
      <alignment horizontal="center"/>
    </xf>
    <xf numFmtId="0" fontId="18" fillId="3" borderId="3" xfId="0" applyFont="1" applyFill="1" applyBorder="1" applyAlignment="1">
      <alignment horizontal="center" vertical="center"/>
    </xf>
    <xf numFmtId="0" fontId="4" fillId="15" borderId="6" xfId="0" applyFont="1" applyFill="1" applyBorder="1" applyAlignment="1">
      <alignment horizontal="center" vertical="center" textRotation="90"/>
    </xf>
    <xf numFmtId="0" fontId="4" fillId="15" borderId="13" xfId="0" applyFont="1" applyFill="1" applyBorder="1" applyAlignment="1">
      <alignment horizontal="center" vertical="center" textRotation="90"/>
    </xf>
    <xf numFmtId="0" fontId="4" fillId="15" borderId="12" xfId="0" applyFont="1" applyFill="1" applyBorder="1" applyAlignment="1">
      <alignment horizontal="center" vertical="center" textRotation="90"/>
    </xf>
    <xf numFmtId="0" fontId="0" fillId="7" borderId="3" xfId="0" applyFill="1" applyBorder="1" applyAlignment="1">
      <alignment horizontal="center" vertical="center" wrapText="1"/>
    </xf>
    <xf numFmtId="0" fontId="0" fillId="4" borderId="3" xfId="0" applyFill="1" applyBorder="1" applyAlignment="1">
      <alignment horizontal="center" vertical="center" wrapText="1"/>
    </xf>
    <xf numFmtId="0" fontId="0" fillId="5" borderId="3" xfId="0" applyFill="1" applyBorder="1" applyAlignment="1">
      <alignment horizontal="center" vertical="center" wrapText="1"/>
    </xf>
    <xf numFmtId="0" fontId="0" fillId="15" borderId="3" xfId="0" applyFill="1" applyBorder="1" applyAlignment="1">
      <alignment horizontal="center"/>
    </xf>
    <xf numFmtId="0" fontId="18" fillId="3" borderId="10"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5" borderId="23" xfId="0" applyFont="1" applyFill="1" applyBorder="1" applyAlignment="1">
      <alignment horizontal="center" vertical="center"/>
    </xf>
    <xf numFmtId="0" fontId="4" fillId="15" borderId="9" xfId="0" applyFont="1" applyFill="1" applyBorder="1" applyAlignment="1">
      <alignment horizontal="center" vertical="center"/>
    </xf>
    <xf numFmtId="0" fontId="4" fillId="15" borderId="24" xfId="0" applyFont="1" applyFill="1" applyBorder="1" applyAlignment="1">
      <alignment horizontal="center" vertical="center"/>
    </xf>
    <xf numFmtId="0" fontId="2" fillId="7" borderId="3" xfId="0" applyFont="1" applyFill="1" applyBorder="1" applyAlignment="1">
      <alignment horizontal="center" vertical="center" wrapText="1"/>
    </xf>
    <xf numFmtId="0" fontId="20" fillId="17" borderId="0" xfId="2" applyFont="1" applyFill="1" applyBorder="1" applyAlignment="1" applyProtection="1">
      <alignment horizontal="center" vertical="center" wrapText="1"/>
    </xf>
    <xf numFmtId="0" fontId="0" fillId="5" borderId="0" xfId="0" applyFill="1" applyBorder="1" applyAlignment="1">
      <alignment horizontal="center" vertical="center"/>
    </xf>
    <xf numFmtId="2" fontId="1" fillId="3" borderId="0" xfId="2" applyNumberFormat="1" applyFont="1" applyFill="1" applyBorder="1" applyAlignment="1" applyProtection="1">
      <alignment horizontal="center" vertical="center" wrapText="1"/>
    </xf>
    <xf numFmtId="0" fontId="2" fillId="5" borderId="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3" borderId="3" xfId="0" applyFont="1" applyFill="1" applyBorder="1" applyAlignment="1">
      <alignment horizontal="center" vertical="center" wrapText="1"/>
    </xf>
    <xf numFmtId="0" fontId="2" fillId="15" borderId="6" xfId="0" applyFont="1" applyFill="1" applyBorder="1" applyAlignment="1">
      <alignment horizontal="center" vertical="center" textRotation="90"/>
    </xf>
    <xf numFmtId="0" fontId="2" fillId="15" borderId="13" xfId="0" applyFont="1" applyFill="1" applyBorder="1" applyAlignment="1">
      <alignment horizontal="center" vertical="center" textRotation="90"/>
    </xf>
    <xf numFmtId="0" fontId="2" fillId="15" borderId="12" xfId="0" applyFont="1" applyFill="1" applyBorder="1" applyAlignment="1">
      <alignment horizontal="center" vertical="center" textRotation="90"/>
    </xf>
    <xf numFmtId="0" fontId="2" fillId="9" borderId="3" xfId="0" applyFont="1" applyFill="1" applyBorder="1" applyAlignment="1">
      <alignment horizontal="center" vertical="center" wrapText="1"/>
    </xf>
    <xf numFmtId="0" fontId="2" fillId="15" borderId="10" xfId="0" applyFont="1" applyFill="1" applyBorder="1" applyAlignment="1">
      <alignment horizontal="center" vertical="center"/>
    </xf>
    <xf numFmtId="0" fontId="2" fillId="15" borderId="18" xfId="0" applyFont="1" applyFill="1" applyBorder="1" applyAlignment="1">
      <alignment horizontal="center" vertical="center"/>
    </xf>
    <xf numFmtId="0" fontId="2" fillId="15" borderId="19" xfId="0" applyFont="1" applyFill="1" applyBorder="1" applyAlignment="1">
      <alignment horizontal="center" vertical="center"/>
    </xf>
    <xf numFmtId="0" fontId="2" fillId="15" borderId="23" xfId="0" applyFont="1" applyFill="1" applyBorder="1" applyAlignment="1">
      <alignment horizontal="center" vertical="center"/>
    </xf>
    <xf numFmtId="0" fontId="2" fillId="15" borderId="9" xfId="0" applyFont="1" applyFill="1" applyBorder="1" applyAlignment="1">
      <alignment horizontal="center" vertical="center"/>
    </xf>
    <xf numFmtId="0" fontId="2" fillId="15" borderId="24" xfId="0" applyFont="1" applyFill="1" applyBorder="1" applyAlignment="1">
      <alignment horizontal="center" vertical="center"/>
    </xf>
    <xf numFmtId="0" fontId="22" fillId="3" borderId="0" xfId="0" applyFont="1" applyFill="1" applyAlignment="1">
      <alignment horizontal="center" vertical="center" wrapText="1"/>
    </xf>
    <xf numFmtId="0" fontId="13" fillId="3" borderId="0" xfId="0" applyFont="1" applyFill="1" applyAlignment="1">
      <alignment horizontal="center" wrapText="1"/>
    </xf>
    <xf numFmtId="0" fontId="43" fillId="0" borderId="32" xfId="0" applyFont="1" applyBorder="1" applyAlignment="1">
      <alignment horizontal="center" vertical="center" wrapText="1"/>
    </xf>
    <xf numFmtId="0" fontId="43" fillId="0" borderId="28" xfId="0" applyFont="1" applyBorder="1" applyAlignment="1">
      <alignment horizontal="center" vertical="center" wrapText="1"/>
    </xf>
    <xf numFmtId="0" fontId="43" fillId="21" borderId="32" xfId="0" applyFont="1" applyFill="1" applyBorder="1" applyAlignment="1">
      <alignment horizontal="justify" vertical="center" wrapText="1"/>
    </xf>
    <xf numFmtId="0" fontId="43" fillId="21" borderId="28" xfId="0" applyFont="1" applyFill="1" applyBorder="1" applyAlignment="1">
      <alignment horizontal="justify" vertical="center" wrapText="1"/>
    </xf>
    <xf numFmtId="0" fontId="43" fillId="0" borderId="32" xfId="0" applyFont="1" applyBorder="1" applyAlignment="1">
      <alignment horizontal="justify" vertical="center" wrapText="1"/>
    </xf>
    <xf numFmtId="0" fontId="43" fillId="0" borderId="28" xfId="0" applyFont="1" applyBorder="1" applyAlignment="1">
      <alignment horizontal="justify" vertical="center" wrapText="1"/>
    </xf>
    <xf numFmtId="0" fontId="43" fillId="0" borderId="32" xfId="0" applyFont="1" applyBorder="1" applyAlignment="1">
      <alignment vertical="center" wrapText="1"/>
    </xf>
    <xf numFmtId="0" fontId="43" fillId="0" borderId="28" xfId="0" applyFont="1" applyBorder="1" applyAlignment="1">
      <alignment vertical="center" wrapText="1"/>
    </xf>
    <xf numFmtId="0" fontId="13" fillId="3" borderId="0" xfId="0" applyFont="1" applyFill="1" applyAlignment="1">
      <alignment horizontal="center"/>
    </xf>
    <xf numFmtId="0" fontId="53" fillId="22" borderId="32" xfId="0" applyFont="1" applyFill="1" applyBorder="1" applyAlignment="1">
      <alignment vertical="center" wrapText="1"/>
    </xf>
    <xf numFmtId="0" fontId="53" fillId="22" borderId="29" xfId="0" applyFont="1" applyFill="1" applyBorder="1" applyAlignment="1">
      <alignment vertical="center" wrapText="1"/>
    </xf>
    <xf numFmtId="0" fontId="53" fillId="22" borderId="28" xfId="0" applyFont="1" applyFill="1" applyBorder="1" applyAlignment="1">
      <alignment vertical="center" wrapText="1"/>
    </xf>
    <xf numFmtId="0" fontId="43" fillId="20" borderId="32" xfId="0" applyFont="1" applyFill="1" applyBorder="1" applyAlignment="1">
      <alignment horizontal="justify" vertical="center" wrapText="1"/>
    </xf>
    <xf numFmtId="0" fontId="43" fillId="20" borderId="28" xfId="0" applyFont="1" applyFill="1" applyBorder="1" applyAlignment="1">
      <alignment horizontal="justify" vertical="center" wrapText="1"/>
    </xf>
    <xf numFmtId="0" fontId="14" fillId="10" borderId="11" xfId="0" applyFont="1" applyFill="1" applyBorder="1" applyAlignment="1">
      <alignment horizontal="center"/>
    </xf>
    <xf numFmtId="0" fontId="14" fillId="10" borderId="14" xfId="0" applyFont="1" applyFill="1" applyBorder="1" applyAlignment="1">
      <alignment horizontal="center"/>
    </xf>
    <xf numFmtId="0" fontId="14" fillId="10" borderId="4" xfId="0" applyFont="1" applyFill="1" applyBorder="1" applyAlignment="1">
      <alignment horizontal="center"/>
    </xf>
    <xf numFmtId="0" fontId="23" fillId="3" borderId="0" xfId="0" applyFont="1" applyFill="1" applyAlignment="1">
      <alignment horizontal="center" wrapText="1"/>
    </xf>
    <xf numFmtId="0" fontId="48" fillId="0" borderId="40" xfId="0" applyFont="1" applyBorder="1" applyAlignment="1">
      <alignment horizontal="center" vertical="center" wrapText="1"/>
    </xf>
    <xf numFmtId="0" fontId="48" fillId="0" borderId="35" xfId="0" applyFont="1" applyBorder="1" applyAlignment="1">
      <alignment horizontal="center" vertical="center" wrapText="1"/>
    </xf>
    <xf numFmtId="0" fontId="53" fillId="25" borderId="34" xfId="0" applyFont="1" applyFill="1" applyBorder="1" applyAlignment="1">
      <alignment horizontal="center" vertical="center" wrapText="1"/>
    </xf>
    <xf numFmtId="0" fontId="53" fillId="25" borderId="35" xfId="0" applyFont="1" applyFill="1" applyBorder="1" applyAlignment="1">
      <alignment horizontal="center" vertical="center" wrapText="1"/>
    </xf>
    <xf numFmtId="0" fontId="53" fillId="25" borderId="42" xfId="0" applyFont="1" applyFill="1" applyBorder="1" applyAlignment="1">
      <alignment horizontal="center" vertical="center" wrapText="1"/>
    </xf>
    <xf numFmtId="0" fontId="53" fillId="25" borderId="38" xfId="0" applyFont="1" applyFill="1" applyBorder="1" applyAlignment="1">
      <alignment horizontal="center" vertical="center" wrapText="1"/>
    </xf>
    <xf numFmtId="0" fontId="53" fillId="25" borderId="36" xfId="0" applyFont="1" applyFill="1" applyBorder="1" applyAlignment="1">
      <alignment horizontal="center" vertical="center" wrapText="1"/>
    </xf>
    <xf numFmtId="0" fontId="53" fillId="25" borderId="43" xfId="0" applyFont="1" applyFill="1" applyBorder="1" applyAlignment="1">
      <alignment horizontal="center" vertical="center" wrapText="1"/>
    </xf>
    <xf numFmtId="0" fontId="53" fillId="25" borderId="39" xfId="0" applyFont="1" applyFill="1" applyBorder="1" applyAlignment="1">
      <alignment horizontal="center" vertical="center" wrapText="1"/>
    </xf>
    <xf numFmtId="0" fontId="53" fillId="25" borderId="37" xfId="0" applyFont="1" applyFill="1" applyBorder="1" applyAlignment="1">
      <alignment horizontal="center" vertical="center" wrapText="1"/>
    </xf>
    <xf numFmtId="0" fontId="42" fillId="0" borderId="34"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35" xfId="0" applyFont="1" applyBorder="1" applyAlignment="1">
      <alignment horizontal="center" vertical="center" wrapText="1"/>
    </xf>
    <xf numFmtId="0" fontId="0" fillId="3" borderId="9" xfId="2" applyFont="1" applyFill="1" applyBorder="1" applyAlignment="1" applyProtection="1">
      <alignment horizontal="right"/>
      <protection locked="0"/>
    </xf>
  </cellXfs>
  <cellStyles count="6">
    <cellStyle name="Buena" xfId="1" xr:uid="{00000000-0005-0000-0000-000000000000}"/>
    <cellStyle name="Normal" xfId="0" builtinId="0"/>
    <cellStyle name="Normal 2" xfId="2" xr:uid="{00000000-0005-0000-0000-000002000000}"/>
    <cellStyle name="Normal_DOFA" xfId="3" xr:uid="{00000000-0005-0000-0000-000003000000}"/>
    <cellStyle name="Título 1" xfId="4" xr:uid="{00000000-0005-0000-0000-000004000000}"/>
    <cellStyle name="Título 2_DOFA" xfId="5" xr:uid="{00000000-0005-0000-0000-000005000000}"/>
  </cellStyles>
  <dxfs count="32">
    <dxf>
      <fill>
        <patternFill>
          <bgColor indexed="10"/>
        </patternFill>
      </fill>
    </dxf>
    <dxf>
      <fill>
        <patternFill>
          <bgColor indexed="34"/>
        </patternFill>
      </fill>
    </dxf>
    <dxf>
      <fill>
        <patternFill>
          <bgColor indexed="11"/>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0000"/>
        </patternFill>
      </fill>
    </dxf>
    <dxf>
      <fill>
        <patternFill>
          <bgColor rgb="FFFFC000"/>
        </patternFill>
      </fill>
    </dxf>
    <dxf>
      <fill>
        <patternFill>
          <bgColor rgb="FF00B05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val="0"/>
        <i val="0"/>
        <color indexed="9"/>
      </font>
      <fill>
        <patternFill>
          <bgColor indexed="1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hyperlink" Target="#Mapa_RResidual!A1"/><Relationship Id="rId9"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png"/><Relationship Id="rId1" Type="http://schemas.openxmlformats.org/officeDocument/2006/relationships/image" Target="../media/image12.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hyperlink" Target="#'PLE-PIN-F001'!A1"/></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38100</xdr:rowOff>
    </xdr:from>
    <xdr:to>
      <xdr:col>0</xdr:col>
      <xdr:colOff>1057275</xdr:colOff>
      <xdr:row>2</xdr:row>
      <xdr:rowOff>657225</xdr:rowOff>
    </xdr:to>
    <xdr:pic>
      <xdr:nvPicPr>
        <xdr:cNvPr id="119848" name="Imagen 2" descr="http://www.hospitalfontibon.gov.co/images/logos/Logos_alcaldia_Ene07-POLI.JPG">
          <a:extLst>
            <a:ext uri="{FF2B5EF4-FFF2-40B4-BE49-F238E27FC236}">
              <a16:creationId xmlns:a16="http://schemas.microsoft.com/office/drawing/2014/main" id="{00000000-0008-0000-0000-000028D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385" t="7555" r="6126" b="9341"/>
        <a:stretch>
          <a:fillRect/>
        </a:stretch>
      </xdr:blipFill>
      <xdr:spPr bwMode="auto">
        <a:xfrm>
          <a:off x="171450" y="361950"/>
          <a:ext cx="8858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537882</xdr:colOff>
      <xdr:row>0</xdr:row>
      <xdr:rowOff>0</xdr:rowOff>
    </xdr:from>
    <xdr:to>
      <xdr:col>5</xdr:col>
      <xdr:colOff>2711824</xdr:colOff>
      <xdr:row>5</xdr:row>
      <xdr:rowOff>0</xdr:rowOff>
    </xdr:to>
    <xdr:sp macro="[0]!Trasladar_Imp_Amb" textlink="">
      <xdr:nvSpPr>
        <xdr:cNvPr id="15361" name="AutoShape 2">
          <a:extLst>
            <a:ext uri="{FF2B5EF4-FFF2-40B4-BE49-F238E27FC236}">
              <a16:creationId xmlns:a16="http://schemas.microsoft.com/office/drawing/2014/main" id="{00000000-0008-0000-0900-0000013C0000}"/>
            </a:ext>
          </a:extLst>
        </xdr:cNvPr>
        <xdr:cNvSpPr>
          <a:spLocks noChangeArrowheads="1"/>
        </xdr:cNvSpPr>
      </xdr:nvSpPr>
      <xdr:spPr bwMode="auto">
        <a:xfrm>
          <a:off x="11295529" y="0"/>
          <a:ext cx="2173942" cy="2162175"/>
        </a:xfrm>
        <a:prstGeom prst="leftArrow">
          <a:avLst>
            <a:gd name="adj1" fmla="val 55815"/>
            <a:gd name="adj2" fmla="val 4307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900" b="1" i="0" u="none" strike="noStrike" baseline="0">
              <a:solidFill>
                <a:srgbClr val="FFFFFF"/>
              </a:solidFill>
              <a:latin typeface="Arial"/>
              <a:cs typeface="Arial"/>
            </a:rPr>
            <a:t>Trasladar nivel de impacto ambiental a matriz y Volver &lt;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847725</xdr:colOff>
      <xdr:row>14</xdr:row>
      <xdr:rowOff>57150</xdr:rowOff>
    </xdr:from>
    <xdr:to>
      <xdr:col>24</xdr:col>
      <xdr:colOff>238125</xdr:colOff>
      <xdr:row>15</xdr:row>
      <xdr:rowOff>304800</xdr:rowOff>
    </xdr:to>
    <xdr:pic macro="[0]!Mostrar_Carac_Ctrols">
      <xdr:nvPicPr>
        <xdr:cNvPr id="573056" name="Imagen 6020" descr="http://publicdomainvectors.org/photos/purzen-Icon-with-question-mark.png">
          <a:extLst>
            <a:ext uri="{FF2B5EF4-FFF2-40B4-BE49-F238E27FC236}">
              <a16:creationId xmlns:a16="http://schemas.microsoft.com/office/drawing/2014/main" id="{00000000-0008-0000-0100-000080BE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31550" y="6000750"/>
          <a:ext cx="4476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13</xdr:row>
      <xdr:rowOff>104775</xdr:rowOff>
    </xdr:from>
    <xdr:to>
      <xdr:col>9</xdr:col>
      <xdr:colOff>0</xdr:colOff>
      <xdr:row>14</xdr:row>
      <xdr:rowOff>133350</xdr:rowOff>
    </xdr:to>
    <xdr:grpSp>
      <xdr:nvGrpSpPr>
        <xdr:cNvPr id="573057" name="Group 5">
          <a:extLst>
            <a:ext uri="{FF2B5EF4-FFF2-40B4-BE49-F238E27FC236}">
              <a16:creationId xmlns:a16="http://schemas.microsoft.com/office/drawing/2014/main" id="{00000000-0008-0000-0100-000081BE0800}"/>
            </a:ext>
          </a:extLst>
        </xdr:cNvPr>
        <xdr:cNvGrpSpPr>
          <a:grpSpLocks/>
        </xdr:cNvGrpSpPr>
      </xdr:nvGrpSpPr>
      <xdr:grpSpPr bwMode="auto">
        <a:xfrm>
          <a:off x="10163175" y="6696075"/>
          <a:ext cx="0" cy="447675"/>
          <a:chOff x="8569490" y="3697224"/>
          <a:chExt cx="652062" cy="835218"/>
        </a:xfrm>
      </xdr:grpSpPr>
      <xdr:pic>
        <xdr:nvPicPr>
          <xdr:cNvPr id="586293" name="13 Imagen" descr="Untitled-1.png">
            <a:extLst>
              <a:ext uri="{FF2B5EF4-FFF2-40B4-BE49-F238E27FC236}">
                <a16:creationId xmlns:a16="http://schemas.microsoft.com/office/drawing/2014/main" id="{00000000-0008-0000-0100-000035F20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9490" y="3697224"/>
            <a:ext cx="652062" cy="65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1]!mostrarTipoRiesgo" textlink="">
        <xdr:nvSpPr>
          <xdr:cNvPr id="367754" name="Text Box 28">
            <a:extLst>
              <a:ext uri="{FF2B5EF4-FFF2-40B4-BE49-F238E27FC236}">
                <a16:creationId xmlns:a16="http://schemas.microsoft.com/office/drawing/2014/main" id="{00000000-0008-0000-0100-00008A9C0500}"/>
              </a:ext>
            </a:extLst>
          </xdr:cNvPr>
          <xdr:cNvSpPr txBox="1"/>
        </xdr:nvSpPr>
        <xdr:spPr>
          <a:xfrm>
            <a:off x="7705725" y="7635353"/>
            <a:ext cx="0" cy="4264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grpSp>
    <xdr:clientData/>
  </xdr:twoCellAnchor>
  <xdr:twoCellAnchor>
    <xdr:from>
      <xdr:col>15</xdr:col>
      <xdr:colOff>2721</xdr:colOff>
      <xdr:row>16</xdr:row>
      <xdr:rowOff>342234</xdr:rowOff>
    </xdr:from>
    <xdr:to>
      <xdr:col>15</xdr:col>
      <xdr:colOff>2721</xdr:colOff>
      <xdr:row>16</xdr:row>
      <xdr:rowOff>346798</xdr:rowOff>
    </xdr:to>
    <xdr:sp macro="[1]!mostrarPerfilRiesgoInh" textlink="">
      <xdr:nvSpPr>
        <xdr:cNvPr id="11" name="15 CuadroTexto">
          <a:extLst>
            <a:ext uri="{FF2B5EF4-FFF2-40B4-BE49-F238E27FC236}">
              <a16:creationId xmlns:a16="http://schemas.microsoft.com/office/drawing/2014/main" id="{00000000-0008-0000-0100-00000B000000}"/>
            </a:ext>
          </a:extLst>
        </xdr:cNvPr>
        <xdr:cNvSpPr txBox="1"/>
      </xdr:nvSpPr>
      <xdr:spPr>
        <a:xfrm>
          <a:off x="11343903" y="2796963"/>
          <a:ext cx="1733" cy="3556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xdr:from>
      <xdr:col>17</xdr:col>
      <xdr:colOff>1155990</xdr:colOff>
      <xdr:row>17</xdr:row>
      <xdr:rowOff>197549</xdr:rowOff>
    </xdr:from>
    <xdr:to>
      <xdr:col>17</xdr:col>
      <xdr:colOff>1155990</xdr:colOff>
      <xdr:row>17</xdr:row>
      <xdr:rowOff>201385</xdr:rowOff>
    </xdr:to>
    <xdr:sp macro="[1]!mostrarControlesExistentes" textlink="">
      <xdr:nvSpPr>
        <xdr:cNvPr id="5" name="Text Box 7">
          <a:extLst>
            <a:ext uri="{FF2B5EF4-FFF2-40B4-BE49-F238E27FC236}">
              <a16:creationId xmlns:a16="http://schemas.microsoft.com/office/drawing/2014/main" id="{00000000-0008-0000-0100-0000050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37</xdr:col>
      <xdr:colOff>0</xdr:colOff>
      <xdr:row>17</xdr:row>
      <xdr:rowOff>174867</xdr:rowOff>
    </xdr:from>
    <xdr:to>
      <xdr:col>37</xdr:col>
      <xdr:colOff>0</xdr:colOff>
      <xdr:row>17</xdr:row>
      <xdr:rowOff>194157</xdr:rowOff>
    </xdr:to>
    <xdr:sp macro="[1]!mostrarEscalasRiesgoResidual" textlink="">
      <xdr:nvSpPr>
        <xdr:cNvPr id="9" name="Text Box 8">
          <a:extLst>
            <a:ext uri="{FF2B5EF4-FFF2-40B4-BE49-F238E27FC236}">
              <a16:creationId xmlns:a16="http://schemas.microsoft.com/office/drawing/2014/main" id="{00000000-0008-0000-0100-000009000000}"/>
            </a:ext>
          </a:extLst>
        </xdr:cNvPr>
        <xdr:cNvSpPr txBox="1"/>
      </xdr:nvSpPr>
      <xdr:spPr>
        <a:xfrm>
          <a:off x="21799506" y="1942435"/>
          <a:ext cx="397206" cy="356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RR</a:t>
          </a:r>
        </a:p>
      </xdr:txBody>
    </xdr:sp>
    <xdr:clientData/>
  </xdr:twoCellAnchor>
  <xdr:twoCellAnchor>
    <xdr:from>
      <xdr:col>23</xdr:col>
      <xdr:colOff>133350</xdr:colOff>
      <xdr:row>10</xdr:row>
      <xdr:rowOff>9525</xdr:rowOff>
    </xdr:from>
    <xdr:to>
      <xdr:col>25</xdr:col>
      <xdr:colOff>1038225</xdr:colOff>
      <xdr:row>12</xdr:row>
      <xdr:rowOff>85725</xdr:rowOff>
    </xdr:to>
    <xdr:grpSp>
      <xdr:nvGrpSpPr>
        <xdr:cNvPr id="573061" name="Group 97">
          <a:extLst>
            <a:ext uri="{FF2B5EF4-FFF2-40B4-BE49-F238E27FC236}">
              <a16:creationId xmlns:a16="http://schemas.microsoft.com/office/drawing/2014/main" id="{00000000-0008-0000-0100-000085BE0800}"/>
            </a:ext>
          </a:extLst>
        </xdr:cNvPr>
        <xdr:cNvGrpSpPr>
          <a:grpSpLocks/>
        </xdr:cNvGrpSpPr>
      </xdr:nvGrpSpPr>
      <xdr:grpSpPr bwMode="auto">
        <a:xfrm>
          <a:off x="23612475" y="3467100"/>
          <a:ext cx="2190750" cy="2857500"/>
          <a:chOff x="1373" y="73"/>
          <a:chExt cx="198" cy="106"/>
        </a:xfrm>
      </xdr:grpSpPr>
      <xdr:pic macro="[0]!Mapa_Riesgos_Residual">
        <xdr:nvPicPr>
          <xdr:cNvPr id="586291" name="13 Imagen" descr="Untitled-1.png">
            <a:extLst>
              <a:ext uri="{FF2B5EF4-FFF2-40B4-BE49-F238E27FC236}">
                <a16:creationId xmlns:a16="http://schemas.microsoft.com/office/drawing/2014/main" id="{00000000-0008-0000-0100-000033F208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3" y="73"/>
            <a:ext cx="198"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Mapa_Riesgos_Residual" textlink="">
        <xdr:nvSpPr>
          <xdr:cNvPr id="367752" name="Text Box 26">
            <a:hlinkClick xmlns:r="http://schemas.openxmlformats.org/officeDocument/2006/relationships" r:id="rId4"/>
            <a:extLst>
              <a:ext uri="{FF2B5EF4-FFF2-40B4-BE49-F238E27FC236}">
                <a16:creationId xmlns:a16="http://schemas.microsoft.com/office/drawing/2014/main" id="{00000000-0008-0000-0100-0000889C0500}"/>
              </a:ext>
            </a:extLst>
          </xdr:cNvPr>
          <xdr:cNvSpPr txBox="1">
            <a:spLocks noChangeArrowheads="1"/>
          </xdr:cNvSpPr>
        </xdr:nvSpPr>
        <xdr:spPr bwMode="auto">
          <a:xfrm>
            <a:off x="1407" y="108"/>
            <a:ext cx="131" cy="58"/>
          </a:xfrm>
          <a:prstGeom prst="rect">
            <a:avLst/>
          </a:prstGeom>
          <a:noFill/>
          <a:ln w="9525">
            <a:noFill/>
            <a:miter lim="800000"/>
            <a:headEnd/>
            <a:tailEnd/>
          </a:ln>
        </xdr:spPr>
        <xdr:txBody>
          <a:bodyPr vertOverflow="clip" wrap="square" lIns="36576" tIns="32004" rIns="36576" bIns="0" anchor="t" upright="1"/>
          <a:lstStyle/>
          <a:p>
            <a:pPr algn="ctr" rtl="0">
              <a:defRPr sz="1000"/>
            </a:pPr>
            <a:r>
              <a:rPr lang="es-CO" sz="1400" b="1" i="0" u="none" strike="noStrike" baseline="0">
                <a:solidFill>
                  <a:srgbClr val="FFFFFF"/>
                </a:solidFill>
                <a:latin typeface="Calibri"/>
              </a:rPr>
              <a:t>Mapa de Riesgo</a:t>
            </a:r>
          </a:p>
        </xdr:txBody>
      </xdr:sp>
    </xdr:grpSp>
    <xdr:clientData/>
  </xdr:twoCellAnchor>
  <xdr:twoCellAnchor>
    <xdr:from>
      <xdr:col>6</xdr:col>
      <xdr:colOff>1409700</xdr:colOff>
      <xdr:row>14</xdr:row>
      <xdr:rowOff>104775</xdr:rowOff>
    </xdr:from>
    <xdr:to>
      <xdr:col>6</xdr:col>
      <xdr:colOff>1409700</xdr:colOff>
      <xdr:row>16</xdr:row>
      <xdr:rowOff>95631</xdr:rowOff>
    </xdr:to>
    <xdr:sp macro="[0]!MostrarFuente_Impacto" textlink="">
      <xdr:nvSpPr>
        <xdr:cNvPr id="3" name="Rectangle 52">
          <a:extLst>
            <a:ext uri="{FF2B5EF4-FFF2-40B4-BE49-F238E27FC236}">
              <a16:creationId xmlns:a16="http://schemas.microsoft.com/office/drawing/2014/main" id="{00000000-0008-0000-0100-000003000000}"/>
            </a:ext>
          </a:extLst>
        </xdr:cNvPr>
        <xdr:cNvSpPr>
          <a:spLocks noChangeArrowheads="1"/>
        </xdr:cNvSpPr>
      </xdr:nvSpPr>
      <xdr:spPr bwMode="auto">
        <a:xfrm>
          <a:off x="3657600" y="4133850"/>
          <a:ext cx="361950" cy="4191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0</xdr:colOff>
      <xdr:row>13</xdr:row>
      <xdr:rowOff>133350</xdr:rowOff>
    </xdr:from>
    <xdr:to>
      <xdr:col>9</xdr:col>
      <xdr:colOff>0</xdr:colOff>
      <xdr:row>13</xdr:row>
      <xdr:rowOff>514350</xdr:rowOff>
    </xdr:to>
    <xdr:sp macro="[0]!Tipo_riesgo" textlink="">
      <xdr:nvSpPr>
        <xdr:cNvPr id="1037" name="Rectangle 54">
          <a:extLst>
            <a:ext uri="{FF2B5EF4-FFF2-40B4-BE49-F238E27FC236}">
              <a16:creationId xmlns:a16="http://schemas.microsoft.com/office/drawing/2014/main" id="{00000000-0008-0000-0100-00000D040000}"/>
            </a:ext>
          </a:extLst>
        </xdr:cNvPr>
        <xdr:cNvSpPr>
          <a:spLocks noChangeArrowheads="1"/>
        </xdr:cNvSpPr>
      </xdr:nvSpPr>
      <xdr:spPr bwMode="auto">
        <a:xfrm>
          <a:off x="9648825" y="4171950"/>
          <a:ext cx="0" cy="28575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7</xdr:col>
      <xdr:colOff>1726747</xdr:colOff>
      <xdr:row>14</xdr:row>
      <xdr:rowOff>224518</xdr:rowOff>
    </xdr:from>
    <xdr:to>
      <xdr:col>7</xdr:col>
      <xdr:colOff>1726747</xdr:colOff>
      <xdr:row>14</xdr:row>
      <xdr:rowOff>420847</xdr:rowOff>
    </xdr:to>
    <xdr:sp macro="" textlink="">
      <xdr:nvSpPr>
        <xdr:cNvPr id="2103" name="Rectangle 55">
          <a:extLst>
            <a:ext uri="{FF2B5EF4-FFF2-40B4-BE49-F238E27FC236}">
              <a16:creationId xmlns:a16="http://schemas.microsoft.com/office/drawing/2014/main" id="{00000000-0008-0000-0100-000037080000}"/>
            </a:ext>
          </a:extLst>
        </xdr:cNvPr>
        <xdr:cNvSpPr>
          <a:spLocks noChangeArrowheads="1"/>
        </xdr:cNvSpPr>
      </xdr:nvSpPr>
      <xdr:spPr bwMode="auto">
        <a:xfrm>
          <a:off x="9153525" y="2266950"/>
          <a:ext cx="0" cy="371475"/>
        </a:xfrm>
        <a:prstGeom prst="rect">
          <a:avLst/>
        </a:prstGeom>
        <a:noFill/>
        <a:ln w="9525">
          <a:noFill/>
          <a:miter lim="800000"/>
          <a:headEnd/>
          <a:tailEnd/>
        </a:ln>
      </xdr:spPr>
      <xdr:txBody>
        <a:bodyPr vertOverflow="clip" wrap="square" lIns="45720" tIns="41148" rIns="45720" bIns="0" anchor="t" upright="1"/>
        <a:lstStyle/>
        <a:p>
          <a:pPr algn="ctr" rtl="1">
            <a:defRPr sz="1000"/>
          </a:pPr>
          <a:r>
            <a:rPr lang="es-CO" sz="2000" b="1" i="0" strike="noStrike">
              <a:solidFill>
                <a:srgbClr val="FFFFFF"/>
              </a:solidFill>
              <a:latin typeface="Arial"/>
              <a:cs typeface="Arial"/>
            </a:rPr>
            <a:t>?</a:t>
          </a:r>
        </a:p>
      </xdr:txBody>
    </xdr:sp>
    <xdr:clientData/>
  </xdr:twoCellAnchor>
  <xdr:twoCellAnchor editAs="absolute">
    <xdr:from>
      <xdr:col>1</xdr:col>
      <xdr:colOff>236444</xdr:colOff>
      <xdr:row>0</xdr:row>
      <xdr:rowOff>57150</xdr:rowOff>
    </xdr:from>
    <xdr:to>
      <xdr:col>2</xdr:col>
      <xdr:colOff>855570</xdr:colOff>
      <xdr:row>0</xdr:row>
      <xdr:rowOff>1019175</xdr:rowOff>
    </xdr:to>
    <xdr:pic>
      <xdr:nvPicPr>
        <xdr:cNvPr id="573065" name="Picture 1" descr="imagenes_r1_c1">
          <a:extLst>
            <a:ext uri="{FF2B5EF4-FFF2-40B4-BE49-F238E27FC236}">
              <a16:creationId xmlns:a16="http://schemas.microsoft.com/office/drawing/2014/main" id="{00000000-0008-0000-0100-000089BE08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12280"/>
        <a:stretch>
          <a:fillRect/>
        </a:stretch>
      </xdr:blipFill>
      <xdr:spPr bwMode="auto">
        <a:xfrm>
          <a:off x="438150" y="57150"/>
          <a:ext cx="11334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xdr:row>
      <xdr:rowOff>0</xdr:rowOff>
    </xdr:from>
    <xdr:to>
      <xdr:col>7</xdr:col>
      <xdr:colOff>295275</xdr:colOff>
      <xdr:row>10</xdr:row>
      <xdr:rowOff>295275</xdr:rowOff>
    </xdr:to>
    <xdr:sp macro="" textlink="">
      <xdr:nvSpPr>
        <xdr:cNvPr id="573066" name="AutoShape 38" descr="Resultado de imagen para boton agregar icono">
          <a:extLst>
            <a:ext uri="{FF2B5EF4-FFF2-40B4-BE49-F238E27FC236}">
              <a16:creationId xmlns:a16="http://schemas.microsoft.com/office/drawing/2014/main" id="{00000000-0008-0000-0100-00008ABE0800}"/>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295275</xdr:colOff>
      <xdr:row>10</xdr:row>
      <xdr:rowOff>295275</xdr:rowOff>
    </xdr:to>
    <xdr:sp macro="" textlink="">
      <xdr:nvSpPr>
        <xdr:cNvPr id="573067" name="AutoShape 39" descr="Resultado de imagen para boton agregar icono">
          <a:extLst>
            <a:ext uri="{FF2B5EF4-FFF2-40B4-BE49-F238E27FC236}">
              <a16:creationId xmlns:a16="http://schemas.microsoft.com/office/drawing/2014/main" id="{00000000-0008-0000-0100-00008BBE0800}"/>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295275</xdr:colOff>
      <xdr:row>10</xdr:row>
      <xdr:rowOff>295275</xdr:rowOff>
    </xdr:to>
    <xdr:sp macro="" textlink="">
      <xdr:nvSpPr>
        <xdr:cNvPr id="573068" name="AutoShape 40" descr="Resultado de imagen para boton agregar icono">
          <a:extLst>
            <a:ext uri="{FF2B5EF4-FFF2-40B4-BE49-F238E27FC236}">
              <a16:creationId xmlns:a16="http://schemas.microsoft.com/office/drawing/2014/main" id="{00000000-0008-0000-0100-00008CBE0800}"/>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xdr:row>
      <xdr:rowOff>123825</xdr:rowOff>
    </xdr:from>
    <xdr:to>
      <xdr:col>7</xdr:col>
      <xdr:colOff>0</xdr:colOff>
      <xdr:row>11</xdr:row>
      <xdr:rowOff>0</xdr:rowOff>
    </xdr:to>
    <xdr:sp macro="[0]!MostrarFuente_Impacto" textlink="">
      <xdr:nvSpPr>
        <xdr:cNvPr id="1050" name="Rectangle 53">
          <a:extLst>
            <a:ext uri="{FF2B5EF4-FFF2-40B4-BE49-F238E27FC236}">
              <a16:creationId xmlns:a16="http://schemas.microsoft.com/office/drawing/2014/main" id="{00000000-0008-0000-0100-00001A040000}"/>
            </a:ext>
          </a:extLst>
        </xdr:cNvPr>
        <xdr:cNvSpPr>
          <a:spLocks noChangeArrowheads="1"/>
        </xdr:cNvSpPr>
      </xdr:nvSpPr>
      <xdr:spPr bwMode="auto">
        <a:xfrm>
          <a:off x="7924800" y="2800350"/>
          <a:ext cx="0" cy="5334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11</xdr:col>
      <xdr:colOff>375557</xdr:colOff>
      <xdr:row>14</xdr:row>
      <xdr:rowOff>152400</xdr:rowOff>
    </xdr:from>
    <xdr:to>
      <xdr:col>11</xdr:col>
      <xdr:colOff>375557</xdr:colOff>
      <xdr:row>16</xdr:row>
      <xdr:rowOff>236681</xdr:rowOff>
    </xdr:to>
    <xdr:sp macro="[0]!Escalas_impacto" textlink="">
      <xdr:nvSpPr>
        <xdr:cNvPr id="1066" name="Rectangle 53">
          <a:extLst>
            <a:ext uri="{FF2B5EF4-FFF2-40B4-BE49-F238E27FC236}">
              <a16:creationId xmlns:a16="http://schemas.microsoft.com/office/drawing/2014/main" id="{00000000-0008-0000-0100-00002A040000}"/>
            </a:ext>
          </a:extLst>
        </xdr:cNvPr>
        <xdr:cNvSpPr>
          <a:spLocks noChangeArrowheads="1"/>
        </xdr:cNvSpPr>
      </xdr:nvSpPr>
      <xdr:spPr bwMode="auto">
        <a:xfrm>
          <a:off x="10153650" y="4619625"/>
          <a:ext cx="485775" cy="2762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27" name="Text Box 7">
          <a:extLst>
            <a:ext uri="{FF2B5EF4-FFF2-40B4-BE49-F238E27FC236}">
              <a16:creationId xmlns:a16="http://schemas.microsoft.com/office/drawing/2014/main" id="{00000000-0008-0000-0100-000003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30" name="Text Box 7">
          <a:extLst>
            <a:ext uri="{FF2B5EF4-FFF2-40B4-BE49-F238E27FC236}">
              <a16:creationId xmlns:a16="http://schemas.microsoft.com/office/drawing/2014/main" id="{00000000-0008-0000-0100-000006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28" name="Text Box 7">
          <a:extLst>
            <a:ext uri="{FF2B5EF4-FFF2-40B4-BE49-F238E27FC236}">
              <a16:creationId xmlns:a16="http://schemas.microsoft.com/office/drawing/2014/main" id="{00000000-0008-0000-0100-000004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32" name="Text Box 7">
          <a:extLst>
            <a:ext uri="{FF2B5EF4-FFF2-40B4-BE49-F238E27FC236}">
              <a16:creationId xmlns:a16="http://schemas.microsoft.com/office/drawing/2014/main" id="{00000000-0008-0000-0100-000008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29" name="Text Box 7">
          <a:extLst>
            <a:ext uri="{FF2B5EF4-FFF2-40B4-BE49-F238E27FC236}">
              <a16:creationId xmlns:a16="http://schemas.microsoft.com/office/drawing/2014/main" id="{00000000-0008-0000-0100-000005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33" name="Text Box 7">
          <a:extLst>
            <a:ext uri="{FF2B5EF4-FFF2-40B4-BE49-F238E27FC236}">
              <a16:creationId xmlns:a16="http://schemas.microsoft.com/office/drawing/2014/main" id="{00000000-0008-0000-0100-000009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41" name="Text Box 7">
          <a:extLst>
            <a:ext uri="{FF2B5EF4-FFF2-40B4-BE49-F238E27FC236}">
              <a16:creationId xmlns:a16="http://schemas.microsoft.com/office/drawing/2014/main" id="{00000000-0008-0000-0100-000011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1" name="Text Box 7">
          <a:extLst>
            <a:ext uri="{FF2B5EF4-FFF2-40B4-BE49-F238E27FC236}">
              <a16:creationId xmlns:a16="http://schemas.microsoft.com/office/drawing/2014/main" id="{00000000-0008-0000-0100-00001B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2" name="Text Box 7">
          <a:extLst>
            <a:ext uri="{FF2B5EF4-FFF2-40B4-BE49-F238E27FC236}">
              <a16:creationId xmlns:a16="http://schemas.microsoft.com/office/drawing/2014/main" id="{00000000-0008-0000-0100-00001C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3" name="Text Box 7">
          <a:extLst>
            <a:ext uri="{FF2B5EF4-FFF2-40B4-BE49-F238E27FC236}">
              <a16:creationId xmlns:a16="http://schemas.microsoft.com/office/drawing/2014/main" id="{00000000-0008-0000-0100-00001D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4" name="Text Box 7">
          <a:extLst>
            <a:ext uri="{FF2B5EF4-FFF2-40B4-BE49-F238E27FC236}">
              <a16:creationId xmlns:a16="http://schemas.microsoft.com/office/drawing/2014/main" id="{00000000-0008-0000-0100-00001E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5" name="Text Box 7">
          <a:extLst>
            <a:ext uri="{FF2B5EF4-FFF2-40B4-BE49-F238E27FC236}">
              <a16:creationId xmlns:a16="http://schemas.microsoft.com/office/drawing/2014/main" id="{00000000-0008-0000-0100-00001F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6" name="Text Box 7">
          <a:extLst>
            <a:ext uri="{FF2B5EF4-FFF2-40B4-BE49-F238E27FC236}">
              <a16:creationId xmlns:a16="http://schemas.microsoft.com/office/drawing/2014/main" id="{00000000-0008-0000-0100-000020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7" name="Text Box 7">
          <a:extLst>
            <a:ext uri="{FF2B5EF4-FFF2-40B4-BE49-F238E27FC236}">
              <a16:creationId xmlns:a16="http://schemas.microsoft.com/office/drawing/2014/main" id="{00000000-0008-0000-0100-000021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8" name="Text Box 7">
          <a:extLst>
            <a:ext uri="{FF2B5EF4-FFF2-40B4-BE49-F238E27FC236}">
              <a16:creationId xmlns:a16="http://schemas.microsoft.com/office/drawing/2014/main" id="{00000000-0008-0000-0100-000022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59" name="Text Box 7">
          <a:extLst>
            <a:ext uri="{FF2B5EF4-FFF2-40B4-BE49-F238E27FC236}">
              <a16:creationId xmlns:a16="http://schemas.microsoft.com/office/drawing/2014/main" id="{00000000-0008-0000-0100-000023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0" name="Text Box 7">
          <a:extLst>
            <a:ext uri="{FF2B5EF4-FFF2-40B4-BE49-F238E27FC236}">
              <a16:creationId xmlns:a16="http://schemas.microsoft.com/office/drawing/2014/main" id="{00000000-0008-0000-0100-000024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1" name="Text Box 7">
          <a:extLst>
            <a:ext uri="{FF2B5EF4-FFF2-40B4-BE49-F238E27FC236}">
              <a16:creationId xmlns:a16="http://schemas.microsoft.com/office/drawing/2014/main" id="{00000000-0008-0000-0100-000025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2" name="Text Box 7">
          <a:extLst>
            <a:ext uri="{FF2B5EF4-FFF2-40B4-BE49-F238E27FC236}">
              <a16:creationId xmlns:a16="http://schemas.microsoft.com/office/drawing/2014/main" id="{00000000-0008-0000-0100-000026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3" name="Text Box 7">
          <a:extLst>
            <a:ext uri="{FF2B5EF4-FFF2-40B4-BE49-F238E27FC236}">
              <a16:creationId xmlns:a16="http://schemas.microsoft.com/office/drawing/2014/main" id="{00000000-0008-0000-0100-000027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4" name="Text Box 7">
          <a:extLst>
            <a:ext uri="{FF2B5EF4-FFF2-40B4-BE49-F238E27FC236}">
              <a16:creationId xmlns:a16="http://schemas.microsoft.com/office/drawing/2014/main" id="{00000000-0008-0000-0100-000028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5" name="Text Box 7">
          <a:extLst>
            <a:ext uri="{FF2B5EF4-FFF2-40B4-BE49-F238E27FC236}">
              <a16:creationId xmlns:a16="http://schemas.microsoft.com/office/drawing/2014/main" id="{00000000-0008-0000-0100-000029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7" name="Text Box 7">
          <a:extLst>
            <a:ext uri="{FF2B5EF4-FFF2-40B4-BE49-F238E27FC236}">
              <a16:creationId xmlns:a16="http://schemas.microsoft.com/office/drawing/2014/main" id="{00000000-0008-0000-0100-00002B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8" name="Text Box 7">
          <a:extLst>
            <a:ext uri="{FF2B5EF4-FFF2-40B4-BE49-F238E27FC236}">
              <a16:creationId xmlns:a16="http://schemas.microsoft.com/office/drawing/2014/main" id="{00000000-0008-0000-0100-00002C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69" name="Text Box 7">
          <a:extLst>
            <a:ext uri="{FF2B5EF4-FFF2-40B4-BE49-F238E27FC236}">
              <a16:creationId xmlns:a16="http://schemas.microsoft.com/office/drawing/2014/main" id="{00000000-0008-0000-0100-00002D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0" name="Text Box 7">
          <a:extLst>
            <a:ext uri="{FF2B5EF4-FFF2-40B4-BE49-F238E27FC236}">
              <a16:creationId xmlns:a16="http://schemas.microsoft.com/office/drawing/2014/main" id="{00000000-0008-0000-0100-00002E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1" name="Text Box 7">
          <a:extLst>
            <a:ext uri="{FF2B5EF4-FFF2-40B4-BE49-F238E27FC236}">
              <a16:creationId xmlns:a16="http://schemas.microsoft.com/office/drawing/2014/main" id="{00000000-0008-0000-0100-00002F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2" name="Text Box 7">
          <a:extLst>
            <a:ext uri="{FF2B5EF4-FFF2-40B4-BE49-F238E27FC236}">
              <a16:creationId xmlns:a16="http://schemas.microsoft.com/office/drawing/2014/main" id="{00000000-0008-0000-0100-000030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3" name="Text Box 7">
          <a:extLst>
            <a:ext uri="{FF2B5EF4-FFF2-40B4-BE49-F238E27FC236}">
              <a16:creationId xmlns:a16="http://schemas.microsoft.com/office/drawing/2014/main" id="{00000000-0008-0000-0100-000031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4" name="Text Box 7">
          <a:extLst>
            <a:ext uri="{FF2B5EF4-FFF2-40B4-BE49-F238E27FC236}">
              <a16:creationId xmlns:a16="http://schemas.microsoft.com/office/drawing/2014/main" id="{00000000-0008-0000-0100-000032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5" name="Text Box 7">
          <a:extLst>
            <a:ext uri="{FF2B5EF4-FFF2-40B4-BE49-F238E27FC236}">
              <a16:creationId xmlns:a16="http://schemas.microsoft.com/office/drawing/2014/main" id="{00000000-0008-0000-0100-000033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6" name="Text Box 7">
          <a:extLst>
            <a:ext uri="{FF2B5EF4-FFF2-40B4-BE49-F238E27FC236}">
              <a16:creationId xmlns:a16="http://schemas.microsoft.com/office/drawing/2014/main" id="{00000000-0008-0000-0100-000034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7" name="Text Box 7">
          <a:extLst>
            <a:ext uri="{FF2B5EF4-FFF2-40B4-BE49-F238E27FC236}">
              <a16:creationId xmlns:a16="http://schemas.microsoft.com/office/drawing/2014/main" id="{00000000-0008-0000-0100-000035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8" name="Text Box 7">
          <a:extLst>
            <a:ext uri="{FF2B5EF4-FFF2-40B4-BE49-F238E27FC236}">
              <a16:creationId xmlns:a16="http://schemas.microsoft.com/office/drawing/2014/main" id="{00000000-0008-0000-0100-000036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79" name="Text Box 7">
          <a:extLst>
            <a:ext uri="{FF2B5EF4-FFF2-40B4-BE49-F238E27FC236}">
              <a16:creationId xmlns:a16="http://schemas.microsoft.com/office/drawing/2014/main" id="{00000000-0008-0000-0100-000037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0" name="Text Box 7">
          <a:extLst>
            <a:ext uri="{FF2B5EF4-FFF2-40B4-BE49-F238E27FC236}">
              <a16:creationId xmlns:a16="http://schemas.microsoft.com/office/drawing/2014/main" id="{00000000-0008-0000-0100-000038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1" name="Text Box 7">
          <a:extLst>
            <a:ext uri="{FF2B5EF4-FFF2-40B4-BE49-F238E27FC236}">
              <a16:creationId xmlns:a16="http://schemas.microsoft.com/office/drawing/2014/main" id="{00000000-0008-0000-0100-000039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2" name="Text Box 7">
          <a:extLst>
            <a:ext uri="{FF2B5EF4-FFF2-40B4-BE49-F238E27FC236}">
              <a16:creationId xmlns:a16="http://schemas.microsoft.com/office/drawing/2014/main" id="{00000000-0008-0000-0100-00003A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3" name="Text Box 7">
          <a:extLst>
            <a:ext uri="{FF2B5EF4-FFF2-40B4-BE49-F238E27FC236}">
              <a16:creationId xmlns:a16="http://schemas.microsoft.com/office/drawing/2014/main" id="{00000000-0008-0000-0100-00003B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4" name="Text Box 7">
          <a:extLst>
            <a:ext uri="{FF2B5EF4-FFF2-40B4-BE49-F238E27FC236}">
              <a16:creationId xmlns:a16="http://schemas.microsoft.com/office/drawing/2014/main" id="{00000000-0008-0000-0100-00003C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5" name="Text Box 7">
          <a:extLst>
            <a:ext uri="{FF2B5EF4-FFF2-40B4-BE49-F238E27FC236}">
              <a16:creationId xmlns:a16="http://schemas.microsoft.com/office/drawing/2014/main" id="{00000000-0008-0000-0100-00003D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6" name="Text Box 7">
          <a:extLst>
            <a:ext uri="{FF2B5EF4-FFF2-40B4-BE49-F238E27FC236}">
              <a16:creationId xmlns:a16="http://schemas.microsoft.com/office/drawing/2014/main" id="{00000000-0008-0000-0100-00003E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087" name="Text Box 7">
          <a:extLst>
            <a:ext uri="{FF2B5EF4-FFF2-40B4-BE49-F238E27FC236}">
              <a16:creationId xmlns:a16="http://schemas.microsoft.com/office/drawing/2014/main" id="{00000000-0008-0000-0100-00003F0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2" name="Text Box 7">
          <a:extLst>
            <a:ext uri="{FF2B5EF4-FFF2-40B4-BE49-F238E27FC236}">
              <a16:creationId xmlns:a16="http://schemas.microsoft.com/office/drawing/2014/main" id="{00000000-0008-0000-0100-00004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3" name="Text Box 7">
          <a:extLst>
            <a:ext uri="{FF2B5EF4-FFF2-40B4-BE49-F238E27FC236}">
              <a16:creationId xmlns:a16="http://schemas.microsoft.com/office/drawing/2014/main" id="{00000000-0008-0000-0100-00004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4" name="Text Box 7">
          <a:extLst>
            <a:ext uri="{FF2B5EF4-FFF2-40B4-BE49-F238E27FC236}">
              <a16:creationId xmlns:a16="http://schemas.microsoft.com/office/drawing/2014/main" id="{00000000-0008-0000-0100-00004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5" name="Text Box 7">
          <a:extLst>
            <a:ext uri="{FF2B5EF4-FFF2-40B4-BE49-F238E27FC236}">
              <a16:creationId xmlns:a16="http://schemas.microsoft.com/office/drawing/2014/main" id="{00000000-0008-0000-0100-00004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6" name="Text Box 7">
          <a:extLst>
            <a:ext uri="{FF2B5EF4-FFF2-40B4-BE49-F238E27FC236}">
              <a16:creationId xmlns:a16="http://schemas.microsoft.com/office/drawing/2014/main" id="{00000000-0008-0000-0100-00004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7" name="Text Box 7">
          <a:extLst>
            <a:ext uri="{FF2B5EF4-FFF2-40B4-BE49-F238E27FC236}">
              <a16:creationId xmlns:a16="http://schemas.microsoft.com/office/drawing/2014/main" id="{00000000-0008-0000-0100-00004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8" name="Text Box 7">
          <a:extLst>
            <a:ext uri="{FF2B5EF4-FFF2-40B4-BE49-F238E27FC236}">
              <a16:creationId xmlns:a16="http://schemas.microsoft.com/office/drawing/2014/main" id="{00000000-0008-0000-0100-00004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19" name="Text Box 7">
          <a:extLst>
            <a:ext uri="{FF2B5EF4-FFF2-40B4-BE49-F238E27FC236}">
              <a16:creationId xmlns:a16="http://schemas.microsoft.com/office/drawing/2014/main" id="{00000000-0008-0000-0100-00004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0" name="Text Box 7">
          <a:extLst>
            <a:ext uri="{FF2B5EF4-FFF2-40B4-BE49-F238E27FC236}">
              <a16:creationId xmlns:a16="http://schemas.microsoft.com/office/drawing/2014/main" id="{00000000-0008-0000-0100-00004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1" name="Text Box 7">
          <a:extLst>
            <a:ext uri="{FF2B5EF4-FFF2-40B4-BE49-F238E27FC236}">
              <a16:creationId xmlns:a16="http://schemas.microsoft.com/office/drawing/2014/main" id="{00000000-0008-0000-0100-00004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2" name="Text Box 7">
          <a:extLst>
            <a:ext uri="{FF2B5EF4-FFF2-40B4-BE49-F238E27FC236}">
              <a16:creationId xmlns:a16="http://schemas.microsoft.com/office/drawing/2014/main" id="{00000000-0008-0000-0100-00004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3" name="Text Box 7">
          <a:extLst>
            <a:ext uri="{FF2B5EF4-FFF2-40B4-BE49-F238E27FC236}">
              <a16:creationId xmlns:a16="http://schemas.microsoft.com/office/drawing/2014/main" id="{00000000-0008-0000-0100-00004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4" name="Text Box 7">
          <a:extLst>
            <a:ext uri="{FF2B5EF4-FFF2-40B4-BE49-F238E27FC236}">
              <a16:creationId xmlns:a16="http://schemas.microsoft.com/office/drawing/2014/main" id="{00000000-0008-0000-0100-00004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5" name="Text Box 7">
          <a:extLst>
            <a:ext uri="{FF2B5EF4-FFF2-40B4-BE49-F238E27FC236}">
              <a16:creationId xmlns:a16="http://schemas.microsoft.com/office/drawing/2014/main" id="{00000000-0008-0000-0100-00004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6" name="Text Box 7">
          <a:extLst>
            <a:ext uri="{FF2B5EF4-FFF2-40B4-BE49-F238E27FC236}">
              <a16:creationId xmlns:a16="http://schemas.microsoft.com/office/drawing/2014/main" id="{00000000-0008-0000-0100-00004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7" name="Text Box 7">
          <a:extLst>
            <a:ext uri="{FF2B5EF4-FFF2-40B4-BE49-F238E27FC236}">
              <a16:creationId xmlns:a16="http://schemas.microsoft.com/office/drawing/2014/main" id="{00000000-0008-0000-0100-00004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8" name="Text Box 7">
          <a:extLst>
            <a:ext uri="{FF2B5EF4-FFF2-40B4-BE49-F238E27FC236}">
              <a16:creationId xmlns:a16="http://schemas.microsoft.com/office/drawing/2014/main" id="{00000000-0008-0000-0100-00005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29" name="Text Box 7">
          <a:extLst>
            <a:ext uri="{FF2B5EF4-FFF2-40B4-BE49-F238E27FC236}">
              <a16:creationId xmlns:a16="http://schemas.microsoft.com/office/drawing/2014/main" id="{00000000-0008-0000-0100-00005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0" name="Text Box 7">
          <a:extLst>
            <a:ext uri="{FF2B5EF4-FFF2-40B4-BE49-F238E27FC236}">
              <a16:creationId xmlns:a16="http://schemas.microsoft.com/office/drawing/2014/main" id="{00000000-0008-0000-0100-00005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1" name="Text Box 7">
          <a:extLst>
            <a:ext uri="{FF2B5EF4-FFF2-40B4-BE49-F238E27FC236}">
              <a16:creationId xmlns:a16="http://schemas.microsoft.com/office/drawing/2014/main" id="{00000000-0008-0000-0100-00005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2" name="Text Box 7">
          <a:extLst>
            <a:ext uri="{FF2B5EF4-FFF2-40B4-BE49-F238E27FC236}">
              <a16:creationId xmlns:a16="http://schemas.microsoft.com/office/drawing/2014/main" id="{00000000-0008-0000-0100-00005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3" name="Text Box 7">
          <a:extLst>
            <a:ext uri="{FF2B5EF4-FFF2-40B4-BE49-F238E27FC236}">
              <a16:creationId xmlns:a16="http://schemas.microsoft.com/office/drawing/2014/main" id="{00000000-0008-0000-0100-00005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4" name="Text Box 7">
          <a:extLst>
            <a:ext uri="{FF2B5EF4-FFF2-40B4-BE49-F238E27FC236}">
              <a16:creationId xmlns:a16="http://schemas.microsoft.com/office/drawing/2014/main" id="{00000000-0008-0000-0100-00005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5" name="Text Box 7">
          <a:extLst>
            <a:ext uri="{FF2B5EF4-FFF2-40B4-BE49-F238E27FC236}">
              <a16:creationId xmlns:a16="http://schemas.microsoft.com/office/drawing/2014/main" id="{00000000-0008-0000-0100-00005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6" name="Text Box 7">
          <a:extLst>
            <a:ext uri="{FF2B5EF4-FFF2-40B4-BE49-F238E27FC236}">
              <a16:creationId xmlns:a16="http://schemas.microsoft.com/office/drawing/2014/main" id="{00000000-0008-0000-0100-00005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7" name="Text Box 7">
          <a:extLst>
            <a:ext uri="{FF2B5EF4-FFF2-40B4-BE49-F238E27FC236}">
              <a16:creationId xmlns:a16="http://schemas.microsoft.com/office/drawing/2014/main" id="{00000000-0008-0000-0100-00005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8" name="Text Box 7">
          <a:extLst>
            <a:ext uri="{FF2B5EF4-FFF2-40B4-BE49-F238E27FC236}">
              <a16:creationId xmlns:a16="http://schemas.microsoft.com/office/drawing/2014/main" id="{00000000-0008-0000-0100-00005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39" name="Text Box 7">
          <a:extLst>
            <a:ext uri="{FF2B5EF4-FFF2-40B4-BE49-F238E27FC236}">
              <a16:creationId xmlns:a16="http://schemas.microsoft.com/office/drawing/2014/main" id="{00000000-0008-0000-0100-00005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0" name="Text Box 7">
          <a:extLst>
            <a:ext uri="{FF2B5EF4-FFF2-40B4-BE49-F238E27FC236}">
              <a16:creationId xmlns:a16="http://schemas.microsoft.com/office/drawing/2014/main" id="{00000000-0008-0000-0100-00005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1" name="Text Box 7">
          <a:extLst>
            <a:ext uri="{FF2B5EF4-FFF2-40B4-BE49-F238E27FC236}">
              <a16:creationId xmlns:a16="http://schemas.microsoft.com/office/drawing/2014/main" id="{00000000-0008-0000-0100-00005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2" name="Text Box 7">
          <a:extLst>
            <a:ext uri="{FF2B5EF4-FFF2-40B4-BE49-F238E27FC236}">
              <a16:creationId xmlns:a16="http://schemas.microsoft.com/office/drawing/2014/main" id="{00000000-0008-0000-0100-00005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3" name="Text Box 7">
          <a:extLst>
            <a:ext uri="{FF2B5EF4-FFF2-40B4-BE49-F238E27FC236}">
              <a16:creationId xmlns:a16="http://schemas.microsoft.com/office/drawing/2014/main" id="{00000000-0008-0000-0100-00005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4" name="Text Box 7">
          <a:extLst>
            <a:ext uri="{FF2B5EF4-FFF2-40B4-BE49-F238E27FC236}">
              <a16:creationId xmlns:a16="http://schemas.microsoft.com/office/drawing/2014/main" id="{00000000-0008-0000-0100-00006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5" name="Text Box 7">
          <a:extLst>
            <a:ext uri="{FF2B5EF4-FFF2-40B4-BE49-F238E27FC236}">
              <a16:creationId xmlns:a16="http://schemas.microsoft.com/office/drawing/2014/main" id="{00000000-0008-0000-0100-00006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6" name="Text Box 7">
          <a:extLst>
            <a:ext uri="{FF2B5EF4-FFF2-40B4-BE49-F238E27FC236}">
              <a16:creationId xmlns:a16="http://schemas.microsoft.com/office/drawing/2014/main" id="{00000000-0008-0000-0100-00006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7" name="Text Box 7">
          <a:extLst>
            <a:ext uri="{FF2B5EF4-FFF2-40B4-BE49-F238E27FC236}">
              <a16:creationId xmlns:a16="http://schemas.microsoft.com/office/drawing/2014/main" id="{00000000-0008-0000-0100-00006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8" name="Text Box 7">
          <a:extLst>
            <a:ext uri="{FF2B5EF4-FFF2-40B4-BE49-F238E27FC236}">
              <a16:creationId xmlns:a16="http://schemas.microsoft.com/office/drawing/2014/main" id="{00000000-0008-0000-0100-00006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49" name="Text Box 7">
          <a:extLst>
            <a:ext uri="{FF2B5EF4-FFF2-40B4-BE49-F238E27FC236}">
              <a16:creationId xmlns:a16="http://schemas.microsoft.com/office/drawing/2014/main" id="{00000000-0008-0000-0100-00006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0" name="Text Box 7">
          <a:extLst>
            <a:ext uri="{FF2B5EF4-FFF2-40B4-BE49-F238E27FC236}">
              <a16:creationId xmlns:a16="http://schemas.microsoft.com/office/drawing/2014/main" id="{00000000-0008-0000-0100-00006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1" name="Text Box 7">
          <a:extLst>
            <a:ext uri="{FF2B5EF4-FFF2-40B4-BE49-F238E27FC236}">
              <a16:creationId xmlns:a16="http://schemas.microsoft.com/office/drawing/2014/main" id="{00000000-0008-0000-0100-00006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2" name="Text Box 7">
          <a:extLst>
            <a:ext uri="{FF2B5EF4-FFF2-40B4-BE49-F238E27FC236}">
              <a16:creationId xmlns:a16="http://schemas.microsoft.com/office/drawing/2014/main" id="{00000000-0008-0000-0100-00006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3" name="Text Box 7">
          <a:extLst>
            <a:ext uri="{FF2B5EF4-FFF2-40B4-BE49-F238E27FC236}">
              <a16:creationId xmlns:a16="http://schemas.microsoft.com/office/drawing/2014/main" id="{00000000-0008-0000-0100-00006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4" name="Text Box 7">
          <a:extLst>
            <a:ext uri="{FF2B5EF4-FFF2-40B4-BE49-F238E27FC236}">
              <a16:creationId xmlns:a16="http://schemas.microsoft.com/office/drawing/2014/main" id="{00000000-0008-0000-0100-00006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5" name="Text Box 7">
          <a:extLst>
            <a:ext uri="{FF2B5EF4-FFF2-40B4-BE49-F238E27FC236}">
              <a16:creationId xmlns:a16="http://schemas.microsoft.com/office/drawing/2014/main" id="{00000000-0008-0000-0100-00006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6" name="Text Box 7">
          <a:extLst>
            <a:ext uri="{FF2B5EF4-FFF2-40B4-BE49-F238E27FC236}">
              <a16:creationId xmlns:a16="http://schemas.microsoft.com/office/drawing/2014/main" id="{00000000-0008-0000-0100-00006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7" name="Text Box 7">
          <a:extLst>
            <a:ext uri="{FF2B5EF4-FFF2-40B4-BE49-F238E27FC236}">
              <a16:creationId xmlns:a16="http://schemas.microsoft.com/office/drawing/2014/main" id="{00000000-0008-0000-0100-00006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8" name="Text Box 7">
          <a:extLst>
            <a:ext uri="{FF2B5EF4-FFF2-40B4-BE49-F238E27FC236}">
              <a16:creationId xmlns:a16="http://schemas.microsoft.com/office/drawing/2014/main" id="{00000000-0008-0000-0100-00006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59" name="Text Box 7">
          <a:extLst>
            <a:ext uri="{FF2B5EF4-FFF2-40B4-BE49-F238E27FC236}">
              <a16:creationId xmlns:a16="http://schemas.microsoft.com/office/drawing/2014/main" id="{00000000-0008-0000-0100-00006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0" name="Text Box 7">
          <a:extLst>
            <a:ext uri="{FF2B5EF4-FFF2-40B4-BE49-F238E27FC236}">
              <a16:creationId xmlns:a16="http://schemas.microsoft.com/office/drawing/2014/main" id="{00000000-0008-0000-0100-00007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1" name="Text Box 7">
          <a:extLst>
            <a:ext uri="{FF2B5EF4-FFF2-40B4-BE49-F238E27FC236}">
              <a16:creationId xmlns:a16="http://schemas.microsoft.com/office/drawing/2014/main" id="{00000000-0008-0000-0100-00007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2" name="Text Box 7">
          <a:extLst>
            <a:ext uri="{FF2B5EF4-FFF2-40B4-BE49-F238E27FC236}">
              <a16:creationId xmlns:a16="http://schemas.microsoft.com/office/drawing/2014/main" id="{00000000-0008-0000-0100-00007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3" name="Text Box 7">
          <a:extLst>
            <a:ext uri="{FF2B5EF4-FFF2-40B4-BE49-F238E27FC236}">
              <a16:creationId xmlns:a16="http://schemas.microsoft.com/office/drawing/2014/main" id="{00000000-0008-0000-0100-00007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4" name="Text Box 7">
          <a:extLst>
            <a:ext uri="{FF2B5EF4-FFF2-40B4-BE49-F238E27FC236}">
              <a16:creationId xmlns:a16="http://schemas.microsoft.com/office/drawing/2014/main" id="{00000000-0008-0000-0100-00007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5" name="Text Box 7">
          <a:extLst>
            <a:ext uri="{FF2B5EF4-FFF2-40B4-BE49-F238E27FC236}">
              <a16:creationId xmlns:a16="http://schemas.microsoft.com/office/drawing/2014/main" id="{00000000-0008-0000-0100-00007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6" name="Text Box 7">
          <a:extLst>
            <a:ext uri="{FF2B5EF4-FFF2-40B4-BE49-F238E27FC236}">
              <a16:creationId xmlns:a16="http://schemas.microsoft.com/office/drawing/2014/main" id="{00000000-0008-0000-0100-00007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7" name="Text Box 7">
          <a:extLst>
            <a:ext uri="{FF2B5EF4-FFF2-40B4-BE49-F238E27FC236}">
              <a16:creationId xmlns:a16="http://schemas.microsoft.com/office/drawing/2014/main" id="{00000000-0008-0000-0100-00007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8" name="Text Box 7">
          <a:extLst>
            <a:ext uri="{FF2B5EF4-FFF2-40B4-BE49-F238E27FC236}">
              <a16:creationId xmlns:a16="http://schemas.microsoft.com/office/drawing/2014/main" id="{00000000-0008-0000-0100-00007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69" name="Text Box 7">
          <a:extLst>
            <a:ext uri="{FF2B5EF4-FFF2-40B4-BE49-F238E27FC236}">
              <a16:creationId xmlns:a16="http://schemas.microsoft.com/office/drawing/2014/main" id="{00000000-0008-0000-0100-00007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0" name="Text Box 7">
          <a:extLst>
            <a:ext uri="{FF2B5EF4-FFF2-40B4-BE49-F238E27FC236}">
              <a16:creationId xmlns:a16="http://schemas.microsoft.com/office/drawing/2014/main" id="{00000000-0008-0000-0100-00007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1" name="Text Box 7">
          <a:extLst>
            <a:ext uri="{FF2B5EF4-FFF2-40B4-BE49-F238E27FC236}">
              <a16:creationId xmlns:a16="http://schemas.microsoft.com/office/drawing/2014/main" id="{00000000-0008-0000-0100-00007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2" name="Text Box 7">
          <a:extLst>
            <a:ext uri="{FF2B5EF4-FFF2-40B4-BE49-F238E27FC236}">
              <a16:creationId xmlns:a16="http://schemas.microsoft.com/office/drawing/2014/main" id="{00000000-0008-0000-0100-00007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3" name="Text Box 7">
          <a:extLst>
            <a:ext uri="{FF2B5EF4-FFF2-40B4-BE49-F238E27FC236}">
              <a16:creationId xmlns:a16="http://schemas.microsoft.com/office/drawing/2014/main" id="{00000000-0008-0000-0100-00007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4" name="Text Box 7">
          <a:extLst>
            <a:ext uri="{FF2B5EF4-FFF2-40B4-BE49-F238E27FC236}">
              <a16:creationId xmlns:a16="http://schemas.microsoft.com/office/drawing/2014/main" id="{00000000-0008-0000-0100-00007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5" name="Text Box 7">
          <a:extLst>
            <a:ext uri="{FF2B5EF4-FFF2-40B4-BE49-F238E27FC236}">
              <a16:creationId xmlns:a16="http://schemas.microsoft.com/office/drawing/2014/main" id="{00000000-0008-0000-0100-00007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6" name="Text Box 7">
          <a:extLst>
            <a:ext uri="{FF2B5EF4-FFF2-40B4-BE49-F238E27FC236}">
              <a16:creationId xmlns:a16="http://schemas.microsoft.com/office/drawing/2014/main" id="{00000000-0008-0000-0100-00008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7" name="Text Box 7">
          <a:extLst>
            <a:ext uri="{FF2B5EF4-FFF2-40B4-BE49-F238E27FC236}">
              <a16:creationId xmlns:a16="http://schemas.microsoft.com/office/drawing/2014/main" id="{00000000-0008-0000-0100-00008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8" name="Text Box 7">
          <a:extLst>
            <a:ext uri="{FF2B5EF4-FFF2-40B4-BE49-F238E27FC236}">
              <a16:creationId xmlns:a16="http://schemas.microsoft.com/office/drawing/2014/main" id="{00000000-0008-0000-0100-00008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79" name="Text Box 7">
          <a:extLst>
            <a:ext uri="{FF2B5EF4-FFF2-40B4-BE49-F238E27FC236}">
              <a16:creationId xmlns:a16="http://schemas.microsoft.com/office/drawing/2014/main" id="{00000000-0008-0000-0100-00008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0" name="Text Box 7">
          <a:extLst>
            <a:ext uri="{FF2B5EF4-FFF2-40B4-BE49-F238E27FC236}">
              <a16:creationId xmlns:a16="http://schemas.microsoft.com/office/drawing/2014/main" id="{00000000-0008-0000-0100-00008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1" name="Text Box 7">
          <a:extLst>
            <a:ext uri="{FF2B5EF4-FFF2-40B4-BE49-F238E27FC236}">
              <a16:creationId xmlns:a16="http://schemas.microsoft.com/office/drawing/2014/main" id="{00000000-0008-0000-0100-00008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2" name="Text Box 7">
          <a:extLst>
            <a:ext uri="{FF2B5EF4-FFF2-40B4-BE49-F238E27FC236}">
              <a16:creationId xmlns:a16="http://schemas.microsoft.com/office/drawing/2014/main" id="{00000000-0008-0000-0100-00008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3" name="Text Box 7">
          <a:extLst>
            <a:ext uri="{FF2B5EF4-FFF2-40B4-BE49-F238E27FC236}">
              <a16:creationId xmlns:a16="http://schemas.microsoft.com/office/drawing/2014/main" id="{00000000-0008-0000-0100-00008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4" name="Text Box 7">
          <a:extLst>
            <a:ext uri="{FF2B5EF4-FFF2-40B4-BE49-F238E27FC236}">
              <a16:creationId xmlns:a16="http://schemas.microsoft.com/office/drawing/2014/main" id="{00000000-0008-0000-0100-00008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5" name="Text Box 7">
          <a:extLst>
            <a:ext uri="{FF2B5EF4-FFF2-40B4-BE49-F238E27FC236}">
              <a16:creationId xmlns:a16="http://schemas.microsoft.com/office/drawing/2014/main" id="{00000000-0008-0000-0100-00008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6" name="Text Box 7">
          <a:extLst>
            <a:ext uri="{FF2B5EF4-FFF2-40B4-BE49-F238E27FC236}">
              <a16:creationId xmlns:a16="http://schemas.microsoft.com/office/drawing/2014/main" id="{00000000-0008-0000-0100-00008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7" name="Text Box 7">
          <a:extLst>
            <a:ext uri="{FF2B5EF4-FFF2-40B4-BE49-F238E27FC236}">
              <a16:creationId xmlns:a16="http://schemas.microsoft.com/office/drawing/2014/main" id="{00000000-0008-0000-0100-00008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8" name="Text Box 7">
          <a:extLst>
            <a:ext uri="{FF2B5EF4-FFF2-40B4-BE49-F238E27FC236}">
              <a16:creationId xmlns:a16="http://schemas.microsoft.com/office/drawing/2014/main" id="{00000000-0008-0000-0100-00008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89" name="Text Box 7">
          <a:extLst>
            <a:ext uri="{FF2B5EF4-FFF2-40B4-BE49-F238E27FC236}">
              <a16:creationId xmlns:a16="http://schemas.microsoft.com/office/drawing/2014/main" id="{00000000-0008-0000-0100-00008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0" name="Text Box 7">
          <a:extLst>
            <a:ext uri="{FF2B5EF4-FFF2-40B4-BE49-F238E27FC236}">
              <a16:creationId xmlns:a16="http://schemas.microsoft.com/office/drawing/2014/main" id="{00000000-0008-0000-0100-00008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1" name="Text Box 7">
          <a:extLst>
            <a:ext uri="{FF2B5EF4-FFF2-40B4-BE49-F238E27FC236}">
              <a16:creationId xmlns:a16="http://schemas.microsoft.com/office/drawing/2014/main" id="{00000000-0008-0000-0100-00008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2" name="Text Box 7">
          <a:extLst>
            <a:ext uri="{FF2B5EF4-FFF2-40B4-BE49-F238E27FC236}">
              <a16:creationId xmlns:a16="http://schemas.microsoft.com/office/drawing/2014/main" id="{00000000-0008-0000-0100-00009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3" name="Text Box 7">
          <a:extLst>
            <a:ext uri="{FF2B5EF4-FFF2-40B4-BE49-F238E27FC236}">
              <a16:creationId xmlns:a16="http://schemas.microsoft.com/office/drawing/2014/main" id="{00000000-0008-0000-0100-00009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4" name="Text Box 7">
          <a:extLst>
            <a:ext uri="{FF2B5EF4-FFF2-40B4-BE49-F238E27FC236}">
              <a16:creationId xmlns:a16="http://schemas.microsoft.com/office/drawing/2014/main" id="{00000000-0008-0000-0100-00009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5" name="Text Box 7">
          <a:extLst>
            <a:ext uri="{FF2B5EF4-FFF2-40B4-BE49-F238E27FC236}">
              <a16:creationId xmlns:a16="http://schemas.microsoft.com/office/drawing/2014/main" id="{00000000-0008-0000-0100-00009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6" name="Text Box 7">
          <a:extLst>
            <a:ext uri="{FF2B5EF4-FFF2-40B4-BE49-F238E27FC236}">
              <a16:creationId xmlns:a16="http://schemas.microsoft.com/office/drawing/2014/main" id="{00000000-0008-0000-0100-00009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7" name="Text Box 7">
          <a:extLst>
            <a:ext uri="{FF2B5EF4-FFF2-40B4-BE49-F238E27FC236}">
              <a16:creationId xmlns:a16="http://schemas.microsoft.com/office/drawing/2014/main" id="{00000000-0008-0000-0100-00009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8" name="Text Box 7">
          <a:extLst>
            <a:ext uri="{FF2B5EF4-FFF2-40B4-BE49-F238E27FC236}">
              <a16:creationId xmlns:a16="http://schemas.microsoft.com/office/drawing/2014/main" id="{00000000-0008-0000-0100-00009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199" name="Text Box 7">
          <a:extLst>
            <a:ext uri="{FF2B5EF4-FFF2-40B4-BE49-F238E27FC236}">
              <a16:creationId xmlns:a16="http://schemas.microsoft.com/office/drawing/2014/main" id="{00000000-0008-0000-0100-00009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0" name="Text Box 7">
          <a:extLst>
            <a:ext uri="{FF2B5EF4-FFF2-40B4-BE49-F238E27FC236}">
              <a16:creationId xmlns:a16="http://schemas.microsoft.com/office/drawing/2014/main" id="{00000000-0008-0000-0100-00009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1" name="Text Box 7">
          <a:extLst>
            <a:ext uri="{FF2B5EF4-FFF2-40B4-BE49-F238E27FC236}">
              <a16:creationId xmlns:a16="http://schemas.microsoft.com/office/drawing/2014/main" id="{00000000-0008-0000-0100-00009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2" name="Text Box 7">
          <a:extLst>
            <a:ext uri="{FF2B5EF4-FFF2-40B4-BE49-F238E27FC236}">
              <a16:creationId xmlns:a16="http://schemas.microsoft.com/office/drawing/2014/main" id="{00000000-0008-0000-0100-00009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3" name="Text Box 7">
          <a:extLst>
            <a:ext uri="{FF2B5EF4-FFF2-40B4-BE49-F238E27FC236}">
              <a16:creationId xmlns:a16="http://schemas.microsoft.com/office/drawing/2014/main" id="{00000000-0008-0000-0100-00009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4" name="Text Box 7">
          <a:extLst>
            <a:ext uri="{FF2B5EF4-FFF2-40B4-BE49-F238E27FC236}">
              <a16:creationId xmlns:a16="http://schemas.microsoft.com/office/drawing/2014/main" id="{00000000-0008-0000-0100-00009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5" name="Text Box 7">
          <a:extLst>
            <a:ext uri="{FF2B5EF4-FFF2-40B4-BE49-F238E27FC236}">
              <a16:creationId xmlns:a16="http://schemas.microsoft.com/office/drawing/2014/main" id="{00000000-0008-0000-0100-00009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6" name="Text Box 7">
          <a:extLst>
            <a:ext uri="{FF2B5EF4-FFF2-40B4-BE49-F238E27FC236}">
              <a16:creationId xmlns:a16="http://schemas.microsoft.com/office/drawing/2014/main" id="{00000000-0008-0000-0100-00009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7" name="Text Box 7">
          <a:extLst>
            <a:ext uri="{FF2B5EF4-FFF2-40B4-BE49-F238E27FC236}">
              <a16:creationId xmlns:a16="http://schemas.microsoft.com/office/drawing/2014/main" id="{00000000-0008-0000-0100-00009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8" name="Text Box 7">
          <a:extLst>
            <a:ext uri="{FF2B5EF4-FFF2-40B4-BE49-F238E27FC236}">
              <a16:creationId xmlns:a16="http://schemas.microsoft.com/office/drawing/2014/main" id="{00000000-0008-0000-0100-0000A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09" name="Text Box 7">
          <a:extLst>
            <a:ext uri="{FF2B5EF4-FFF2-40B4-BE49-F238E27FC236}">
              <a16:creationId xmlns:a16="http://schemas.microsoft.com/office/drawing/2014/main" id="{00000000-0008-0000-0100-0000A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0" name="Text Box 7">
          <a:extLst>
            <a:ext uri="{FF2B5EF4-FFF2-40B4-BE49-F238E27FC236}">
              <a16:creationId xmlns:a16="http://schemas.microsoft.com/office/drawing/2014/main" id="{00000000-0008-0000-0100-0000A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1" name="Text Box 7">
          <a:extLst>
            <a:ext uri="{FF2B5EF4-FFF2-40B4-BE49-F238E27FC236}">
              <a16:creationId xmlns:a16="http://schemas.microsoft.com/office/drawing/2014/main" id="{00000000-0008-0000-0100-0000A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2" name="Text Box 7">
          <a:extLst>
            <a:ext uri="{FF2B5EF4-FFF2-40B4-BE49-F238E27FC236}">
              <a16:creationId xmlns:a16="http://schemas.microsoft.com/office/drawing/2014/main" id="{00000000-0008-0000-0100-0000A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3" name="Text Box 7">
          <a:extLst>
            <a:ext uri="{FF2B5EF4-FFF2-40B4-BE49-F238E27FC236}">
              <a16:creationId xmlns:a16="http://schemas.microsoft.com/office/drawing/2014/main" id="{00000000-0008-0000-0100-0000A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4" name="Text Box 7">
          <a:extLst>
            <a:ext uri="{FF2B5EF4-FFF2-40B4-BE49-F238E27FC236}">
              <a16:creationId xmlns:a16="http://schemas.microsoft.com/office/drawing/2014/main" id="{00000000-0008-0000-0100-0000A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5" name="Text Box 7">
          <a:extLst>
            <a:ext uri="{FF2B5EF4-FFF2-40B4-BE49-F238E27FC236}">
              <a16:creationId xmlns:a16="http://schemas.microsoft.com/office/drawing/2014/main" id="{00000000-0008-0000-0100-0000A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6" name="Text Box 7">
          <a:extLst>
            <a:ext uri="{FF2B5EF4-FFF2-40B4-BE49-F238E27FC236}">
              <a16:creationId xmlns:a16="http://schemas.microsoft.com/office/drawing/2014/main" id="{00000000-0008-0000-0100-0000A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7" name="Text Box 7">
          <a:extLst>
            <a:ext uri="{FF2B5EF4-FFF2-40B4-BE49-F238E27FC236}">
              <a16:creationId xmlns:a16="http://schemas.microsoft.com/office/drawing/2014/main" id="{00000000-0008-0000-0100-0000A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8" name="Text Box 7">
          <a:extLst>
            <a:ext uri="{FF2B5EF4-FFF2-40B4-BE49-F238E27FC236}">
              <a16:creationId xmlns:a16="http://schemas.microsoft.com/office/drawing/2014/main" id="{00000000-0008-0000-0100-0000A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19" name="Text Box 7">
          <a:extLst>
            <a:ext uri="{FF2B5EF4-FFF2-40B4-BE49-F238E27FC236}">
              <a16:creationId xmlns:a16="http://schemas.microsoft.com/office/drawing/2014/main" id="{00000000-0008-0000-0100-0000A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0" name="Text Box 7">
          <a:extLst>
            <a:ext uri="{FF2B5EF4-FFF2-40B4-BE49-F238E27FC236}">
              <a16:creationId xmlns:a16="http://schemas.microsoft.com/office/drawing/2014/main" id="{00000000-0008-0000-0100-0000A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1" name="Text Box 7">
          <a:extLst>
            <a:ext uri="{FF2B5EF4-FFF2-40B4-BE49-F238E27FC236}">
              <a16:creationId xmlns:a16="http://schemas.microsoft.com/office/drawing/2014/main" id="{00000000-0008-0000-0100-0000A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2" name="Text Box 7">
          <a:extLst>
            <a:ext uri="{FF2B5EF4-FFF2-40B4-BE49-F238E27FC236}">
              <a16:creationId xmlns:a16="http://schemas.microsoft.com/office/drawing/2014/main" id="{00000000-0008-0000-0100-0000A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3" name="Text Box 7">
          <a:extLst>
            <a:ext uri="{FF2B5EF4-FFF2-40B4-BE49-F238E27FC236}">
              <a16:creationId xmlns:a16="http://schemas.microsoft.com/office/drawing/2014/main" id="{00000000-0008-0000-0100-0000A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4" name="Text Box 7">
          <a:extLst>
            <a:ext uri="{FF2B5EF4-FFF2-40B4-BE49-F238E27FC236}">
              <a16:creationId xmlns:a16="http://schemas.microsoft.com/office/drawing/2014/main" id="{00000000-0008-0000-0100-0000B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5" name="Text Box 7">
          <a:extLst>
            <a:ext uri="{FF2B5EF4-FFF2-40B4-BE49-F238E27FC236}">
              <a16:creationId xmlns:a16="http://schemas.microsoft.com/office/drawing/2014/main" id="{00000000-0008-0000-0100-0000B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6" name="Text Box 7">
          <a:extLst>
            <a:ext uri="{FF2B5EF4-FFF2-40B4-BE49-F238E27FC236}">
              <a16:creationId xmlns:a16="http://schemas.microsoft.com/office/drawing/2014/main" id="{00000000-0008-0000-0100-0000B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7" name="Text Box 7">
          <a:extLst>
            <a:ext uri="{FF2B5EF4-FFF2-40B4-BE49-F238E27FC236}">
              <a16:creationId xmlns:a16="http://schemas.microsoft.com/office/drawing/2014/main" id="{00000000-0008-0000-0100-0000B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8" name="Text Box 7">
          <a:extLst>
            <a:ext uri="{FF2B5EF4-FFF2-40B4-BE49-F238E27FC236}">
              <a16:creationId xmlns:a16="http://schemas.microsoft.com/office/drawing/2014/main" id="{00000000-0008-0000-0100-0000B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29" name="Text Box 7">
          <a:extLst>
            <a:ext uri="{FF2B5EF4-FFF2-40B4-BE49-F238E27FC236}">
              <a16:creationId xmlns:a16="http://schemas.microsoft.com/office/drawing/2014/main" id="{00000000-0008-0000-0100-0000B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0" name="Text Box 7">
          <a:extLst>
            <a:ext uri="{FF2B5EF4-FFF2-40B4-BE49-F238E27FC236}">
              <a16:creationId xmlns:a16="http://schemas.microsoft.com/office/drawing/2014/main" id="{00000000-0008-0000-0100-0000B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1" name="Text Box 7">
          <a:extLst>
            <a:ext uri="{FF2B5EF4-FFF2-40B4-BE49-F238E27FC236}">
              <a16:creationId xmlns:a16="http://schemas.microsoft.com/office/drawing/2014/main" id="{00000000-0008-0000-0100-0000B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2" name="Text Box 7">
          <a:extLst>
            <a:ext uri="{FF2B5EF4-FFF2-40B4-BE49-F238E27FC236}">
              <a16:creationId xmlns:a16="http://schemas.microsoft.com/office/drawing/2014/main" id="{00000000-0008-0000-0100-0000B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3" name="Text Box 7">
          <a:extLst>
            <a:ext uri="{FF2B5EF4-FFF2-40B4-BE49-F238E27FC236}">
              <a16:creationId xmlns:a16="http://schemas.microsoft.com/office/drawing/2014/main" id="{00000000-0008-0000-0100-0000B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4" name="Text Box 7">
          <a:extLst>
            <a:ext uri="{FF2B5EF4-FFF2-40B4-BE49-F238E27FC236}">
              <a16:creationId xmlns:a16="http://schemas.microsoft.com/office/drawing/2014/main" id="{00000000-0008-0000-0100-0000B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5" name="Text Box 7">
          <a:extLst>
            <a:ext uri="{FF2B5EF4-FFF2-40B4-BE49-F238E27FC236}">
              <a16:creationId xmlns:a16="http://schemas.microsoft.com/office/drawing/2014/main" id="{00000000-0008-0000-0100-0000B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6" name="Text Box 7">
          <a:extLst>
            <a:ext uri="{FF2B5EF4-FFF2-40B4-BE49-F238E27FC236}">
              <a16:creationId xmlns:a16="http://schemas.microsoft.com/office/drawing/2014/main" id="{00000000-0008-0000-0100-0000B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7" name="Text Box 7">
          <a:extLst>
            <a:ext uri="{FF2B5EF4-FFF2-40B4-BE49-F238E27FC236}">
              <a16:creationId xmlns:a16="http://schemas.microsoft.com/office/drawing/2014/main" id="{00000000-0008-0000-0100-0000B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8" name="Text Box 7">
          <a:extLst>
            <a:ext uri="{FF2B5EF4-FFF2-40B4-BE49-F238E27FC236}">
              <a16:creationId xmlns:a16="http://schemas.microsoft.com/office/drawing/2014/main" id="{00000000-0008-0000-0100-0000B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39" name="Text Box 7">
          <a:extLst>
            <a:ext uri="{FF2B5EF4-FFF2-40B4-BE49-F238E27FC236}">
              <a16:creationId xmlns:a16="http://schemas.microsoft.com/office/drawing/2014/main" id="{00000000-0008-0000-0100-0000B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0" name="Text Box 7">
          <a:extLst>
            <a:ext uri="{FF2B5EF4-FFF2-40B4-BE49-F238E27FC236}">
              <a16:creationId xmlns:a16="http://schemas.microsoft.com/office/drawing/2014/main" id="{00000000-0008-0000-0100-0000C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1" name="Text Box 7">
          <a:extLst>
            <a:ext uri="{FF2B5EF4-FFF2-40B4-BE49-F238E27FC236}">
              <a16:creationId xmlns:a16="http://schemas.microsoft.com/office/drawing/2014/main" id="{00000000-0008-0000-0100-0000C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2" name="Text Box 7">
          <a:extLst>
            <a:ext uri="{FF2B5EF4-FFF2-40B4-BE49-F238E27FC236}">
              <a16:creationId xmlns:a16="http://schemas.microsoft.com/office/drawing/2014/main" id="{00000000-0008-0000-0100-0000C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3" name="Text Box 7">
          <a:extLst>
            <a:ext uri="{FF2B5EF4-FFF2-40B4-BE49-F238E27FC236}">
              <a16:creationId xmlns:a16="http://schemas.microsoft.com/office/drawing/2014/main" id="{00000000-0008-0000-0100-0000C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4" name="Text Box 7">
          <a:extLst>
            <a:ext uri="{FF2B5EF4-FFF2-40B4-BE49-F238E27FC236}">
              <a16:creationId xmlns:a16="http://schemas.microsoft.com/office/drawing/2014/main" id="{00000000-0008-0000-0100-0000C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5" name="Text Box 7">
          <a:extLst>
            <a:ext uri="{FF2B5EF4-FFF2-40B4-BE49-F238E27FC236}">
              <a16:creationId xmlns:a16="http://schemas.microsoft.com/office/drawing/2014/main" id="{00000000-0008-0000-0100-0000C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6" name="Text Box 7">
          <a:extLst>
            <a:ext uri="{FF2B5EF4-FFF2-40B4-BE49-F238E27FC236}">
              <a16:creationId xmlns:a16="http://schemas.microsoft.com/office/drawing/2014/main" id="{00000000-0008-0000-0100-0000C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7" name="Text Box 7">
          <a:extLst>
            <a:ext uri="{FF2B5EF4-FFF2-40B4-BE49-F238E27FC236}">
              <a16:creationId xmlns:a16="http://schemas.microsoft.com/office/drawing/2014/main" id="{00000000-0008-0000-0100-0000C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8" name="Text Box 7">
          <a:extLst>
            <a:ext uri="{FF2B5EF4-FFF2-40B4-BE49-F238E27FC236}">
              <a16:creationId xmlns:a16="http://schemas.microsoft.com/office/drawing/2014/main" id="{00000000-0008-0000-0100-0000C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49" name="Text Box 7">
          <a:extLst>
            <a:ext uri="{FF2B5EF4-FFF2-40B4-BE49-F238E27FC236}">
              <a16:creationId xmlns:a16="http://schemas.microsoft.com/office/drawing/2014/main" id="{00000000-0008-0000-0100-0000C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0" name="Text Box 7">
          <a:extLst>
            <a:ext uri="{FF2B5EF4-FFF2-40B4-BE49-F238E27FC236}">
              <a16:creationId xmlns:a16="http://schemas.microsoft.com/office/drawing/2014/main" id="{00000000-0008-0000-0100-0000C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1" name="Text Box 7">
          <a:extLst>
            <a:ext uri="{FF2B5EF4-FFF2-40B4-BE49-F238E27FC236}">
              <a16:creationId xmlns:a16="http://schemas.microsoft.com/office/drawing/2014/main" id="{00000000-0008-0000-0100-0000C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2" name="Text Box 7">
          <a:extLst>
            <a:ext uri="{FF2B5EF4-FFF2-40B4-BE49-F238E27FC236}">
              <a16:creationId xmlns:a16="http://schemas.microsoft.com/office/drawing/2014/main" id="{00000000-0008-0000-0100-0000C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3" name="Text Box 7">
          <a:extLst>
            <a:ext uri="{FF2B5EF4-FFF2-40B4-BE49-F238E27FC236}">
              <a16:creationId xmlns:a16="http://schemas.microsoft.com/office/drawing/2014/main" id="{00000000-0008-0000-0100-0000C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4" name="Text Box 7">
          <a:extLst>
            <a:ext uri="{FF2B5EF4-FFF2-40B4-BE49-F238E27FC236}">
              <a16:creationId xmlns:a16="http://schemas.microsoft.com/office/drawing/2014/main" id="{00000000-0008-0000-0100-0000C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5" name="Text Box 7">
          <a:extLst>
            <a:ext uri="{FF2B5EF4-FFF2-40B4-BE49-F238E27FC236}">
              <a16:creationId xmlns:a16="http://schemas.microsoft.com/office/drawing/2014/main" id="{00000000-0008-0000-0100-0000C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6" name="Text Box 7">
          <a:extLst>
            <a:ext uri="{FF2B5EF4-FFF2-40B4-BE49-F238E27FC236}">
              <a16:creationId xmlns:a16="http://schemas.microsoft.com/office/drawing/2014/main" id="{00000000-0008-0000-0100-0000D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7" name="Text Box 7">
          <a:extLst>
            <a:ext uri="{FF2B5EF4-FFF2-40B4-BE49-F238E27FC236}">
              <a16:creationId xmlns:a16="http://schemas.microsoft.com/office/drawing/2014/main" id="{00000000-0008-0000-0100-0000D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8" name="Text Box 7">
          <a:extLst>
            <a:ext uri="{FF2B5EF4-FFF2-40B4-BE49-F238E27FC236}">
              <a16:creationId xmlns:a16="http://schemas.microsoft.com/office/drawing/2014/main" id="{00000000-0008-0000-0100-0000D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59" name="Text Box 7">
          <a:extLst>
            <a:ext uri="{FF2B5EF4-FFF2-40B4-BE49-F238E27FC236}">
              <a16:creationId xmlns:a16="http://schemas.microsoft.com/office/drawing/2014/main" id="{00000000-0008-0000-0100-0000D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0" name="Text Box 7">
          <a:extLst>
            <a:ext uri="{FF2B5EF4-FFF2-40B4-BE49-F238E27FC236}">
              <a16:creationId xmlns:a16="http://schemas.microsoft.com/office/drawing/2014/main" id="{00000000-0008-0000-0100-0000D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1" name="Text Box 7">
          <a:extLst>
            <a:ext uri="{FF2B5EF4-FFF2-40B4-BE49-F238E27FC236}">
              <a16:creationId xmlns:a16="http://schemas.microsoft.com/office/drawing/2014/main" id="{00000000-0008-0000-0100-0000D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2" name="Text Box 7">
          <a:extLst>
            <a:ext uri="{FF2B5EF4-FFF2-40B4-BE49-F238E27FC236}">
              <a16:creationId xmlns:a16="http://schemas.microsoft.com/office/drawing/2014/main" id="{00000000-0008-0000-0100-0000D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3" name="Text Box 7">
          <a:extLst>
            <a:ext uri="{FF2B5EF4-FFF2-40B4-BE49-F238E27FC236}">
              <a16:creationId xmlns:a16="http://schemas.microsoft.com/office/drawing/2014/main" id="{00000000-0008-0000-0100-0000D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4" name="Text Box 7">
          <a:extLst>
            <a:ext uri="{FF2B5EF4-FFF2-40B4-BE49-F238E27FC236}">
              <a16:creationId xmlns:a16="http://schemas.microsoft.com/office/drawing/2014/main" id="{00000000-0008-0000-0100-0000D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5" name="Text Box 7">
          <a:extLst>
            <a:ext uri="{FF2B5EF4-FFF2-40B4-BE49-F238E27FC236}">
              <a16:creationId xmlns:a16="http://schemas.microsoft.com/office/drawing/2014/main" id="{00000000-0008-0000-0100-0000D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6" name="Text Box 7">
          <a:extLst>
            <a:ext uri="{FF2B5EF4-FFF2-40B4-BE49-F238E27FC236}">
              <a16:creationId xmlns:a16="http://schemas.microsoft.com/office/drawing/2014/main" id="{00000000-0008-0000-0100-0000D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7" name="Text Box 7">
          <a:extLst>
            <a:ext uri="{FF2B5EF4-FFF2-40B4-BE49-F238E27FC236}">
              <a16:creationId xmlns:a16="http://schemas.microsoft.com/office/drawing/2014/main" id="{00000000-0008-0000-0100-0000D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8" name="Text Box 7">
          <a:extLst>
            <a:ext uri="{FF2B5EF4-FFF2-40B4-BE49-F238E27FC236}">
              <a16:creationId xmlns:a16="http://schemas.microsoft.com/office/drawing/2014/main" id="{00000000-0008-0000-0100-0000D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69" name="Text Box 7">
          <a:extLst>
            <a:ext uri="{FF2B5EF4-FFF2-40B4-BE49-F238E27FC236}">
              <a16:creationId xmlns:a16="http://schemas.microsoft.com/office/drawing/2014/main" id="{00000000-0008-0000-0100-0000D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0" name="Text Box 7">
          <a:extLst>
            <a:ext uri="{FF2B5EF4-FFF2-40B4-BE49-F238E27FC236}">
              <a16:creationId xmlns:a16="http://schemas.microsoft.com/office/drawing/2014/main" id="{00000000-0008-0000-0100-0000D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1" name="Text Box 7">
          <a:extLst>
            <a:ext uri="{FF2B5EF4-FFF2-40B4-BE49-F238E27FC236}">
              <a16:creationId xmlns:a16="http://schemas.microsoft.com/office/drawing/2014/main" id="{00000000-0008-0000-0100-0000D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2" name="Text Box 7">
          <a:extLst>
            <a:ext uri="{FF2B5EF4-FFF2-40B4-BE49-F238E27FC236}">
              <a16:creationId xmlns:a16="http://schemas.microsoft.com/office/drawing/2014/main" id="{00000000-0008-0000-0100-0000E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3" name="Text Box 7">
          <a:extLst>
            <a:ext uri="{FF2B5EF4-FFF2-40B4-BE49-F238E27FC236}">
              <a16:creationId xmlns:a16="http://schemas.microsoft.com/office/drawing/2014/main" id="{00000000-0008-0000-0100-0000E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4" name="Text Box 7">
          <a:extLst>
            <a:ext uri="{FF2B5EF4-FFF2-40B4-BE49-F238E27FC236}">
              <a16:creationId xmlns:a16="http://schemas.microsoft.com/office/drawing/2014/main" id="{00000000-0008-0000-0100-0000E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5" name="Text Box 7">
          <a:extLst>
            <a:ext uri="{FF2B5EF4-FFF2-40B4-BE49-F238E27FC236}">
              <a16:creationId xmlns:a16="http://schemas.microsoft.com/office/drawing/2014/main" id="{00000000-0008-0000-0100-0000E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6" name="Text Box 7">
          <a:extLst>
            <a:ext uri="{FF2B5EF4-FFF2-40B4-BE49-F238E27FC236}">
              <a16:creationId xmlns:a16="http://schemas.microsoft.com/office/drawing/2014/main" id="{00000000-0008-0000-0100-0000E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7" name="Text Box 7">
          <a:extLst>
            <a:ext uri="{FF2B5EF4-FFF2-40B4-BE49-F238E27FC236}">
              <a16:creationId xmlns:a16="http://schemas.microsoft.com/office/drawing/2014/main" id="{00000000-0008-0000-0100-0000E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8" name="Text Box 7">
          <a:extLst>
            <a:ext uri="{FF2B5EF4-FFF2-40B4-BE49-F238E27FC236}">
              <a16:creationId xmlns:a16="http://schemas.microsoft.com/office/drawing/2014/main" id="{00000000-0008-0000-0100-0000E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79" name="Text Box 7">
          <a:extLst>
            <a:ext uri="{FF2B5EF4-FFF2-40B4-BE49-F238E27FC236}">
              <a16:creationId xmlns:a16="http://schemas.microsoft.com/office/drawing/2014/main" id="{00000000-0008-0000-0100-0000E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0" name="Text Box 7">
          <a:extLst>
            <a:ext uri="{FF2B5EF4-FFF2-40B4-BE49-F238E27FC236}">
              <a16:creationId xmlns:a16="http://schemas.microsoft.com/office/drawing/2014/main" id="{00000000-0008-0000-0100-0000E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1" name="Text Box 7">
          <a:extLst>
            <a:ext uri="{FF2B5EF4-FFF2-40B4-BE49-F238E27FC236}">
              <a16:creationId xmlns:a16="http://schemas.microsoft.com/office/drawing/2014/main" id="{00000000-0008-0000-0100-0000E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2" name="Text Box 7">
          <a:extLst>
            <a:ext uri="{FF2B5EF4-FFF2-40B4-BE49-F238E27FC236}">
              <a16:creationId xmlns:a16="http://schemas.microsoft.com/office/drawing/2014/main" id="{00000000-0008-0000-0100-0000E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3" name="Text Box 7">
          <a:extLst>
            <a:ext uri="{FF2B5EF4-FFF2-40B4-BE49-F238E27FC236}">
              <a16:creationId xmlns:a16="http://schemas.microsoft.com/office/drawing/2014/main" id="{00000000-0008-0000-0100-0000E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4" name="Text Box 7">
          <a:extLst>
            <a:ext uri="{FF2B5EF4-FFF2-40B4-BE49-F238E27FC236}">
              <a16:creationId xmlns:a16="http://schemas.microsoft.com/office/drawing/2014/main" id="{00000000-0008-0000-0100-0000E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5" name="Text Box 7">
          <a:extLst>
            <a:ext uri="{FF2B5EF4-FFF2-40B4-BE49-F238E27FC236}">
              <a16:creationId xmlns:a16="http://schemas.microsoft.com/office/drawing/2014/main" id="{00000000-0008-0000-0100-0000E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6" name="Text Box 7">
          <a:extLst>
            <a:ext uri="{FF2B5EF4-FFF2-40B4-BE49-F238E27FC236}">
              <a16:creationId xmlns:a16="http://schemas.microsoft.com/office/drawing/2014/main" id="{00000000-0008-0000-0100-0000E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7" name="Text Box 7">
          <a:extLst>
            <a:ext uri="{FF2B5EF4-FFF2-40B4-BE49-F238E27FC236}">
              <a16:creationId xmlns:a16="http://schemas.microsoft.com/office/drawing/2014/main" id="{00000000-0008-0000-0100-0000E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8" name="Text Box 7">
          <a:extLst>
            <a:ext uri="{FF2B5EF4-FFF2-40B4-BE49-F238E27FC236}">
              <a16:creationId xmlns:a16="http://schemas.microsoft.com/office/drawing/2014/main" id="{00000000-0008-0000-0100-0000F0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89" name="Text Box 7">
          <a:extLst>
            <a:ext uri="{FF2B5EF4-FFF2-40B4-BE49-F238E27FC236}">
              <a16:creationId xmlns:a16="http://schemas.microsoft.com/office/drawing/2014/main" id="{00000000-0008-0000-0100-0000F1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0" name="Text Box 7">
          <a:extLst>
            <a:ext uri="{FF2B5EF4-FFF2-40B4-BE49-F238E27FC236}">
              <a16:creationId xmlns:a16="http://schemas.microsoft.com/office/drawing/2014/main" id="{00000000-0008-0000-0100-0000F2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1" name="Text Box 7">
          <a:extLst>
            <a:ext uri="{FF2B5EF4-FFF2-40B4-BE49-F238E27FC236}">
              <a16:creationId xmlns:a16="http://schemas.microsoft.com/office/drawing/2014/main" id="{00000000-0008-0000-0100-0000F3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2" name="Text Box 7">
          <a:extLst>
            <a:ext uri="{FF2B5EF4-FFF2-40B4-BE49-F238E27FC236}">
              <a16:creationId xmlns:a16="http://schemas.microsoft.com/office/drawing/2014/main" id="{00000000-0008-0000-0100-0000F4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3" name="Text Box 7">
          <a:extLst>
            <a:ext uri="{FF2B5EF4-FFF2-40B4-BE49-F238E27FC236}">
              <a16:creationId xmlns:a16="http://schemas.microsoft.com/office/drawing/2014/main" id="{00000000-0008-0000-0100-0000F5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4" name="Text Box 7">
          <a:extLst>
            <a:ext uri="{FF2B5EF4-FFF2-40B4-BE49-F238E27FC236}">
              <a16:creationId xmlns:a16="http://schemas.microsoft.com/office/drawing/2014/main" id="{00000000-0008-0000-0100-0000F6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5" name="Text Box 7">
          <a:extLst>
            <a:ext uri="{FF2B5EF4-FFF2-40B4-BE49-F238E27FC236}">
              <a16:creationId xmlns:a16="http://schemas.microsoft.com/office/drawing/2014/main" id="{00000000-0008-0000-0100-0000F7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6" name="Text Box 7">
          <a:extLst>
            <a:ext uri="{FF2B5EF4-FFF2-40B4-BE49-F238E27FC236}">
              <a16:creationId xmlns:a16="http://schemas.microsoft.com/office/drawing/2014/main" id="{00000000-0008-0000-0100-0000F8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7" name="Text Box 7">
          <a:extLst>
            <a:ext uri="{FF2B5EF4-FFF2-40B4-BE49-F238E27FC236}">
              <a16:creationId xmlns:a16="http://schemas.microsoft.com/office/drawing/2014/main" id="{00000000-0008-0000-0100-0000F9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8" name="Text Box 7">
          <a:extLst>
            <a:ext uri="{FF2B5EF4-FFF2-40B4-BE49-F238E27FC236}">
              <a16:creationId xmlns:a16="http://schemas.microsoft.com/office/drawing/2014/main" id="{00000000-0008-0000-0100-0000FA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299" name="Text Box 7">
          <a:extLst>
            <a:ext uri="{FF2B5EF4-FFF2-40B4-BE49-F238E27FC236}">
              <a16:creationId xmlns:a16="http://schemas.microsoft.com/office/drawing/2014/main" id="{00000000-0008-0000-0100-0000FB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0" name="Text Box 7">
          <a:extLst>
            <a:ext uri="{FF2B5EF4-FFF2-40B4-BE49-F238E27FC236}">
              <a16:creationId xmlns:a16="http://schemas.microsoft.com/office/drawing/2014/main" id="{00000000-0008-0000-0100-0000FC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1" name="Text Box 7">
          <a:extLst>
            <a:ext uri="{FF2B5EF4-FFF2-40B4-BE49-F238E27FC236}">
              <a16:creationId xmlns:a16="http://schemas.microsoft.com/office/drawing/2014/main" id="{00000000-0008-0000-0100-0000FD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2" name="Text Box 7">
          <a:extLst>
            <a:ext uri="{FF2B5EF4-FFF2-40B4-BE49-F238E27FC236}">
              <a16:creationId xmlns:a16="http://schemas.microsoft.com/office/drawing/2014/main" id="{00000000-0008-0000-0100-0000FE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3" name="Text Box 7">
          <a:extLst>
            <a:ext uri="{FF2B5EF4-FFF2-40B4-BE49-F238E27FC236}">
              <a16:creationId xmlns:a16="http://schemas.microsoft.com/office/drawing/2014/main" id="{00000000-0008-0000-0100-0000FF08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4" name="Text Box 7">
          <a:extLst>
            <a:ext uri="{FF2B5EF4-FFF2-40B4-BE49-F238E27FC236}">
              <a16:creationId xmlns:a16="http://schemas.microsoft.com/office/drawing/2014/main" id="{00000000-0008-0000-0100-00000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5" name="Text Box 7">
          <a:extLst>
            <a:ext uri="{FF2B5EF4-FFF2-40B4-BE49-F238E27FC236}">
              <a16:creationId xmlns:a16="http://schemas.microsoft.com/office/drawing/2014/main" id="{00000000-0008-0000-0100-00000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6" name="Text Box 7">
          <a:extLst>
            <a:ext uri="{FF2B5EF4-FFF2-40B4-BE49-F238E27FC236}">
              <a16:creationId xmlns:a16="http://schemas.microsoft.com/office/drawing/2014/main" id="{00000000-0008-0000-0100-00000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7" name="Text Box 7">
          <a:extLst>
            <a:ext uri="{FF2B5EF4-FFF2-40B4-BE49-F238E27FC236}">
              <a16:creationId xmlns:a16="http://schemas.microsoft.com/office/drawing/2014/main" id="{00000000-0008-0000-0100-00000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8" name="Text Box 7">
          <a:extLst>
            <a:ext uri="{FF2B5EF4-FFF2-40B4-BE49-F238E27FC236}">
              <a16:creationId xmlns:a16="http://schemas.microsoft.com/office/drawing/2014/main" id="{00000000-0008-0000-0100-00000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09" name="Text Box 7">
          <a:extLst>
            <a:ext uri="{FF2B5EF4-FFF2-40B4-BE49-F238E27FC236}">
              <a16:creationId xmlns:a16="http://schemas.microsoft.com/office/drawing/2014/main" id="{00000000-0008-0000-0100-00000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0" name="Text Box 7">
          <a:extLst>
            <a:ext uri="{FF2B5EF4-FFF2-40B4-BE49-F238E27FC236}">
              <a16:creationId xmlns:a16="http://schemas.microsoft.com/office/drawing/2014/main" id="{00000000-0008-0000-0100-00000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1" name="Text Box 7">
          <a:extLst>
            <a:ext uri="{FF2B5EF4-FFF2-40B4-BE49-F238E27FC236}">
              <a16:creationId xmlns:a16="http://schemas.microsoft.com/office/drawing/2014/main" id="{00000000-0008-0000-0100-00000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2" name="Text Box 7">
          <a:extLst>
            <a:ext uri="{FF2B5EF4-FFF2-40B4-BE49-F238E27FC236}">
              <a16:creationId xmlns:a16="http://schemas.microsoft.com/office/drawing/2014/main" id="{00000000-0008-0000-0100-00000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3" name="Text Box 7">
          <a:extLst>
            <a:ext uri="{FF2B5EF4-FFF2-40B4-BE49-F238E27FC236}">
              <a16:creationId xmlns:a16="http://schemas.microsoft.com/office/drawing/2014/main" id="{00000000-0008-0000-0100-00000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4" name="Text Box 7">
          <a:extLst>
            <a:ext uri="{FF2B5EF4-FFF2-40B4-BE49-F238E27FC236}">
              <a16:creationId xmlns:a16="http://schemas.microsoft.com/office/drawing/2014/main" id="{00000000-0008-0000-0100-00000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5" name="Text Box 7">
          <a:extLst>
            <a:ext uri="{FF2B5EF4-FFF2-40B4-BE49-F238E27FC236}">
              <a16:creationId xmlns:a16="http://schemas.microsoft.com/office/drawing/2014/main" id="{00000000-0008-0000-0100-00000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6" name="Text Box 7">
          <a:extLst>
            <a:ext uri="{FF2B5EF4-FFF2-40B4-BE49-F238E27FC236}">
              <a16:creationId xmlns:a16="http://schemas.microsoft.com/office/drawing/2014/main" id="{00000000-0008-0000-0100-00000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7" name="Text Box 7">
          <a:extLst>
            <a:ext uri="{FF2B5EF4-FFF2-40B4-BE49-F238E27FC236}">
              <a16:creationId xmlns:a16="http://schemas.microsoft.com/office/drawing/2014/main" id="{00000000-0008-0000-0100-00000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8" name="Text Box 7">
          <a:extLst>
            <a:ext uri="{FF2B5EF4-FFF2-40B4-BE49-F238E27FC236}">
              <a16:creationId xmlns:a16="http://schemas.microsoft.com/office/drawing/2014/main" id="{00000000-0008-0000-0100-00000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19" name="Text Box 7">
          <a:extLst>
            <a:ext uri="{FF2B5EF4-FFF2-40B4-BE49-F238E27FC236}">
              <a16:creationId xmlns:a16="http://schemas.microsoft.com/office/drawing/2014/main" id="{00000000-0008-0000-0100-00000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0" name="Text Box 7">
          <a:extLst>
            <a:ext uri="{FF2B5EF4-FFF2-40B4-BE49-F238E27FC236}">
              <a16:creationId xmlns:a16="http://schemas.microsoft.com/office/drawing/2014/main" id="{00000000-0008-0000-0100-00001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1" name="Text Box 7">
          <a:extLst>
            <a:ext uri="{FF2B5EF4-FFF2-40B4-BE49-F238E27FC236}">
              <a16:creationId xmlns:a16="http://schemas.microsoft.com/office/drawing/2014/main" id="{00000000-0008-0000-0100-00001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2" name="Text Box 7">
          <a:extLst>
            <a:ext uri="{FF2B5EF4-FFF2-40B4-BE49-F238E27FC236}">
              <a16:creationId xmlns:a16="http://schemas.microsoft.com/office/drawing/2014/main" id="{00000000-0008-0000-0100-00001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3" name="Text Box 7">
          <a:extLst>
            <a:ext uri="{FF2B5EF4-FFF2-40B4-BE49-F238E27FC236}">
              <a16:creationId xmlns:a16="http://schemas.microsoft.com/office/drawing/2014/main" id="{00000000-0008-0000-0100-00001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4" name="Text Box 7">
          <a:extLst>
            <a:ext uri="{FF2B5EF4-FFF2-40B4-BE49-F238E27FC236}">
              <a16:creationId xmlns:a16="http://schemas.microsoft.com/office/drawing/2014/main" id="{00000000-0008-0000-0100-00001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5" name="Text Box 7">
          <a:extLst>
            <a:ext uri="{FF2B5EF4-FFF2-40B4-BE49-F238E27FC236}">
              <a16:creationId xmlns:a16="http://schemas.microsoft.com/office/drawing/2014/main" id="{00000000-0008-0000-0100-00001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6" name="Text Box 7">
          <a:extLst>
            <a:ext uri="{FF2B5EF4-FFF2-40B4-BE49-F238E27FC236}">
              <a16:creationId xmlns:a16="http://schemas.microsoft.com/office/drawing/2014/main" id="{00000000-0008-0000-0100-00001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7" name="Text Box 7">
          <a:extLst>
            <a:ext uri="{FF2B5EF4-FFF2-40B4-BE49-F238E27FC236}">
              <a16:creationId xmlns:a16="http://schemas.microsoft.com/office/drawing/2014/main" id="{00000000-0008-0000-0100-00001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8" name="Text Box 7">
          <a:extLst>
            <a:ext uri="{FF2B5EF4-FFF2-40B4-BE49-F238E27FC236}">
              <a16:creationId xmlns:a16="http://schemas.microsoft.com/office/drawing/2014/main" id="{00000000-0008-0000-0100-00001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29" name="Text Box 7">
          <a:extLst>
            <a:ext uri="{FF2B5EF4-FFF2-40B4-BE49-F238E27FC236}">
              <a16:creationId xmlns:a16="http://schemas.microsoft.com/office/drawing/2014/main" id="{00000000-0008-0000-0100-00001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0" name="Text Box 7">
          <a:extLst>
            <a:ext uri="{FF2B5EF4-FFF2-40B4-BE49-F238E27FC236}">
              <a16:creationId xmlns:a16="http://schemas.microsoft.com/office/drawing/2014/main" id="{00000000-0008-0000-0100-00001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1" name="Text Box 7">
          <a:extLst>
            <a:ext uri="{FF2B5EF4-FFF2-40B4-BE49-F238E27FC236}">
              <a16:creationId xmlns:a16="http://schemas.microsoft.com/office/drawing/2014/main" id="{00000000-0008-0000-0100-00001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2" name="Text Box 7">
          <a:extLst>
            <a:ext uri="{FF2B5EF4-FFF2-40B4-BE49-F238E27FC236}">
              <a16:creationId xmlns:a16="http://schemas.microsoft.com/office/drawing/2014/main" id="{00000000-0008-0000-0100-00001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3" name="Text Box 7">
          <a:extLst>
            <a:ext uri="{FF2B5EF4-FFF2-40B4-BE49-F238E27FC236}">
              <a16:creationId xmlns:a16="http://schemas.microsoft.com/office/drawing/2014/main" id="{00000000-0008-0000-0100-00001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4" name="Text Box 7">
          <a:extLst>
            <a:ext uri="{FF2B5EF4-FFF2-40B4-BE49-F238E27FC236}">
              <a16:creationId xmlns:a16="http://schemas.microsoft.com/office/drawing/2014/main" id="{00000000-0008-0000-0100-00001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5" name="Text Box 7">
          <a:extLst>
            <a:ext uri="{FF2B5EF4-FFF2-40B4-BE49-F238E27FC236}">
              <a16:creationId xmlns:a16="http://schemas.microsoft.com/office/drawing/2014/main" id="{00000000-0008-0000-0100-00001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6" name="Text Box 7">
          <a:extLst>
            <a:ext uri="{FF2B5EF4-FFF2-40B4-BE49-F238E27FC236}">
              <a16:creationId xmlns:a16="http://schemas.microsoft.com/office/drawing/2014/main" id="{00000000-0008-0000-0100-00002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7" name="Text Box 7">
          <a:extLst>
            <a:ext uri="{FF2B5EF4-FFF2-40B4-BE49-F238E27FC236}">
              <a16:creationId xmlns:a16="http://schemas.microsoft.com/office/drawing/2014/main" id="{00000000-0008-0000-0100-00002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8" name="Text Box 7">
          <a:extLst>
            <a:ext uri="{FF2B5EF4-FFF2-40B4-BE49-F238E27FC236}">
              <a16:creationId xmlns:a16="http://schemas.microsoft.com/office/drawing/2014/main" id="{00000000-0008-0000-0100-00002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39" name="Text Box 7">
          <a:extLst>
            <a:ext uri="{FF2B5EF4-FFF2-40B4-BE49-F238E27FC236}">
              <a16:creationId xmlns:a16="http://schemas.microsoft.com/office/drawing/2014/main" id="{00000000-0008-0000-0100-00002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0" name="Text Box 7">
          <a:extLst>
            <a:ext uri="{FF2B5EF4-FFF2-40B4-BE49-F238E27FC236}">
              <a16:creationId xmlns:a16="http://schemas.microsoft.com/office/drawing/2014/main" id="{00000000-0008-0000-0100-00002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1" name="Text Box 7">
          <a:extLst>
            <a:ext uri="{FF2B5EF4-FFF2-40B4-BE49-F238E27FC236}">
              <a16:creationId xmlns:a16="http://schemas.microsoft.com/office/drawing/2014/main" id="{00000000-0008-0000-0100-00002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2" name="Text Box 7">
          <a:extLst>
            <a:ext uri="{FF2B5EF4-FFF2-40B4-BE49-F238E27FC236}">
              <a16:creationId xmlns:a16="http://schemas.microsoft.com/office/drawing/2014/main" id="{00000000-0008-0000-0100-00002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3" name="Text Box 7">
          <a:extLst>
            <a:ext uri="{FF2B5EF4-FFF2-40B4-BE49-F238E27FC236}">
              <a16:creationId xmlns:a16="http://schemas.microsoft.com/office/drawing/2014/main" id="{00000000-0008-0000-0100-00002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4" name="Text Box 7">
          <a:extLst>
            <a:ext uri="{FF2B5EF4-FFF2-40B4-BE49-F238E27FC236}">
              <a16:creationId xmlns:a16="http://schemas.microsoft.com/office/drawing/2014/main" id="{00000000-0008-0000-0100-00002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5" name="Text Box 7">
          <a:extLst>
            <a:ext uri="{FF2B5EF4-FFF2-40B4-BE49-F238E27FC236}">
              <a16:creationId xmlns:a16="http://schemas.microsoft.com/office/drawing/2014/main" id="{00000000-0008-0000-0100-00002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6" name="Text Box 7">
          <a:extLst>
            <a:ext uri="{FF2B5EF4-FFF2-40B4-BE49-F238E27FC236}">
              <a16:creationId xmlns:a16="http://schemas.microsoft.com/office/drawing/2014/main" id="{00000000-0008-0000-0100-00002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7" name="Text Box 7">
          <a:extLst>
            <a:ext uri="{FF2B5EF4-FFF2-40B4-BE49-F238E27FC236}">
              <a16:creationId xmlns:a16="http://schemas.microsoft.com/office/drawing/2014/main" id="{00000000-0008-0000-0100-00002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8" name="Text Box 7">
          <a:extLst>
            <a:ext uri="{FF2B5EF4-FFF2-40B4-BE49-F238E27FC236}">
              <a16:creationId xmlns:a16="http://schemas.microsoft.com/office/drawing/2014/main" id="{00000000-0008-0000-0100-00002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49" name="Text Box 7">
          <a:extLst>
            <a:ext uri="{FF2B5EF4-FFF2-40B4-BE49-F238E27FC236}">
              <a16:creationId xmlns:a16="http://schemas.microsoft.com/office/drawing/2014/main" id="{00000000-0008-0000-0100-00002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0" name="Text Box 7">
          <a:extLst>
            <a:ext uri="{FF2B5EF4-FFF2-40B4-BE49-F238E27FC236}">
              <a16:creationId xmlns:a16="http://schemas.microsoft.com/office/drawing/2014/main" id="{00000000-0008-0000-0100-00002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1" name="Text Box 7">
          <a:extLst>
            <a:ext uri="{FF2B5EF4-FFF2-40B4-BE49-F238E27FC236}">
              <a16:creationId xmlns:a16="http://schemas.microsoft.com/office/drawing/2014/main" id="{00000000-0008-0000-0100-00002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2" name="Text Box 7">
          <a:extLst>
            <a:ext uri="{FF2B5EF4-FFF2-40B4-BE49-F238E27FC236}">
              <a16:creationId xmlns:a16="http://schemas.microsoft.com/office/drawing/2014/main" id="{00000000-0008-0000-0100-00003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3" name="Text Box 7">
          <a:extLst>
            <a:ext uri="{FF2B5EF4-FFF2-40B4-BE49-F238E27FC236}">
              <a16:creationId xmlns:a16="http://schemas.microsoft.com/office/drawing/2014/main" id="{00000000-0008-0000-0100-00003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4" name="Text Box 7">
          <a:extLst>
            <a:ext uri="{FF2B5EF4-FFF2-40B4-BE49-F238E27FC236}">
              <a16:creationId xmlns:a16="http://schemas.microsoft.com/office/drawing/2014/main" id="{00000000-0008-0000-0100-00003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5" name="Text Box 7">
          <a:extLst>
            <a:ext uri="{FF2B5EF4-FFF2-40B4-BE49-F238E27FC236}">
              <a16:creationId xmlns:a16="http://schemas.microsoft.com/office/drawing/2014/main" id="{00000000-0008-0000-0100-00003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6" name="Text Box 7">
          <a:extLst>
            <a:ext uri="{FF2B5EF4-FFF2-40B4-BE49-F238E27FC236}">
              <a16:creationId xmlns:a16="http://schemas.microsoft.com/office/drawing/2014/main" id="{00000000-0008-0000-0100-00003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7" name="Text Box 7">
          <a:extLst>
            <a:ext uri="{FF2B5EF4-FFF2-40B4-BE49-F238E27FC236}">
              <a16:creationId xmlns:a16="http://schemas.microsoft.com/office/drawing/2014/main" id="{00000000-0008-0000-0100-00003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8" name="Text Box 7">
          <a:extLst>
            <a:ext uri="{FF2B5EF4-FFF2-40B4-BE49-F238E27FC236}">
              <a16:creationId xmlns:a16="http://schemas.microsoft.com/office/drawing/2014/main" id="{00000000-0008-0000-0100-00003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59" name="Text Box 7">
          <a:extLst>
            <a:ext uri="{FF2B5EF4-FFF2-40B4-BE49-F238E27FC236}">
              <a16:creationId xmlns:a16="http://schemas.microsoft.com/office/drawing/2014/main" id="{00000000-0008-0000-0100-00003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0" name="Text Box 7">
          <a:extLst>
            <a:ext uri="{FF2B5EF4-FFF2-40B4-BE49-F238E27FC236}">
              <a16:creationId xmlns:a16="http://schemas.microsoft.com/office/drawing/2014/main" id="{00000000-0008-0000-0100-00003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1" name="Text Box 7">
          <a:extLst>
            <a:ext uri="{FF2B5EF4-FFF2-40B4-BE49-F238E27FC236}">
              <a16:creationId xmlns:a16="http://schemas.microsoft.com/office/drawing/2014/main" id="{00000000-0008-0000-0100-00003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2" name="Text Box 7">
          <a:extLst>
            <a:ext uri="{FF2B5EF4-FFF2-40B4-BE49-F238E27FC236}">
              <a16:creationId xmlns:a16="http://schemas.microsoft.com/office/drawing/2014/main" id="{00000000-0008-0000-0100-00003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3" name="Text Box 7">
          <a:extLst>
            <a:ext uri="{FF2B5EF4-FFF2-40B4-BE49-F238E27FC236}">
              <a16:creationId xmlns:a16="http://schemas.microsoft.com/office/drawing/2014/main" id="{00000000-0008-0000-0100-00003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4" name="Text Box 7">
          <a:extLst>
            <a:ext uri="{FF2B5EF4-FFF2-40B4-BE49-F238E27FC236}">
              <a16:creationId xmlns:a16="http://schemas.microsoft.com/office/drawing/2014/main" id="{00000000-0008-0000-0100-00003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5" name="Text Box 7">
          <a:extLst>
            <a:ext uri="{FF2B5EF4-FFF2-40B4-BE49-F238E27FC236}">
              <a16:creationId xmlns:a16="http://schemas.microsoft.com/office/drawing/2014/main" id="{00000000-0008-0000-0100-00003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6" name="Text Box 7">
          <a:extLst>
            <a:ext uri="{FF2B5EF4-FFF2-40B4-BE49-F238E27FC236}">
              <a16:creationId xmlns:a16="http://schemas.microsoft.com/office/drawing/2014/main" id="{00000000-0008-0000-0100-00003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7" name="Text Box 7">
          <a:extLst>
            <a:ext uri="{FF2B5EF4-FFF2-40B4-BE49-F238E27FC236}">
              <a16:creationId xmlns:a16="http://schemas.microsoft.com/office/drawing/2014/main" id="{00000000-0008-0000-0100-00003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8" name="Text Box 7">
          <a:extLst>
            <a:ext uri="{FF2B5EF4-FFF2-40B4-BE49-F238E27FC236}">
              <a16:creationId xmlns:a16="http://schemas.microsoft.com/office/drawing/2014/main" id="{00000000-0008-0000-0100-00004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69" name="Text Box 7">
          <a:extLst>
            <a:ext uri="{FF2B5EF4-FFF2-40B4-BE49-F238E27FC236}">
              <a16:creationId xmlns:a16="http://schemas.microsoft.com/office/drawing/2014/main" id="{00000000-0008-0000-0100-00004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0" name="Text Box 7">
          <a:extLst>
            <a:ext uri="{FF2B5EF4-FFF2-40B4-BE49-F238E27FC236}">
              <a16:creationId xmlns:a16="http://schemas.microsoft.com/office/drawing/2014/main" id="{00000000-0008-0000-0100-00004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1" name="Text Box 7">
          <a:extLst>
            <a:ext uri="{FF2B5EF4-FFF2-40B4-BE49-F238E27FC236}">
              <a16:creationId xmlns:a16="http://schemas.microsoft.com/office/drawing/2014/main" id="{00000000-0008-0000-0100-00004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2" name="Text Box 7">
          <a:extLst>
            <a:ext uri="{FF2B5EF4-FFF2-40B4-BE49-F238E27FC236}">
              <a16:creationId xmlns:a16="http://schemas.microsoft.com/office/drawing/2014/main" id="{00000000-0008-0000-0100-00004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3" name="Text Box 7">
          <a:extLst>
            <a:ext uri="{FF2B5EF4-FFF2-40B4-BE49-F238E27FC236}">
              <a16:creationId xmlns:a16="http://schemas.microsoft.com/office/drawing/2014/main" id="{00000000-0008-0000-0100-00004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4" name="Text Box 7">
          <a:extLst>
            <a:ext uri="{FF2B5EF4-FFF2-40B4-BE49-F238E27FC236}">
              <a16:creationId xmlns:a16="http://schemas.microsoft.com/office/drawing/2014/main" id="{00000000-0008-0000-0100-00004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5" name="Text Box 7">
          <a:extLst>
            <a:ext uri="{FF2B5EF4-FFF2-40B4-BE49-F238E27FC236}">
              <a16:creationId xmlns:a16="http://schemas.microsoft.com/office/drawing/2014/main" id="{00000000-0008-0000-0100-00004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6" name="Text Box 7">
          <a:extLst>
            <a:ext uri="{FF2B5EF4-FFF2-40B4-BE49-F238E27FC236}">
              <a16:creationId xmlns:a16="http://schemas.microsoft.com/office/drawing/2014/main" id="{00000000-0008-0000-0100-00004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7" name="Text Box 7">
          <a:extLst>
            <a:ext uri="{FF2B5EF4-FFF2-40B4-BE49-F238E27FC236}">
              <a16:creationId xmlns:a16="http://schemas.microsoft.com/office/drawing/2014/main" id="{00000000-0008-0000-0100-00004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8" name="Text Box 7">
          <a:extLst>
            <a:ext uri="{FF2B5EF4-FFF2-40B4-BE49-F238E27FC236}">
              <a16:creationId xmlns:a16="http://schemas.microsoft.com/office/drawing/2014/main" id="{00000000-0008-0000-0100-00004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79" name="Text Box 7">
          <a:extLst>
            <a:ext uri="{FF2B5EF4-FFF2-40B4-BE49-F238E27FC236}">
              <a16:creationId xmlns:a16="http://schemas.microsoft.com/office/drawing/2014/main" id="{00000000-0008-0000-0100-00004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0" name="Text Box 7">
          <a:extLst>
            <a:ext uri="{FF2B5EF4-FFF2-40B4-BE49-F238E27FC236}">
              <a16:creationId xmlns:a16="http://schemas.microsoft.com/office/drawing/2014/main" id="{00000000-0008-0000-0100-00004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1" name="Text Box 7">
          <a:extLst>
            <a:ext uri="{FF2B5EF4-FFF2-40B4-BE49-F238E27FC236}">
              <a16:creationId xmlns:a16="http://schemas.microsoft.com/office/drawing/2014/main" id="{00000000-0008-0000-0100-00004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2" name="Text Box 7">
          <a:extLst>
            <a:ext uri="{FF2B5EF4-FFF2-40B4-BE49-F238E27FC236}">
              <a16:creationId xmlns:a16="http://schemas.microsoft.com/office/drawing/2014/main" id="{00000000-0008-0000-0100-00004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3" name="Text Box 7">
          <a:extLst>
            <a:ext uri="{FF2B5EF4-FFF2-40B4-BE49-F238E27FC236}">
              <a16:creationId xmlns:a16="http://schemas.microsoft.com/office/drawing/2014/main" id="{00000000-0008-0000-0100-00004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4" name="Text Box 7">
          <a:extLst>
            <a:ext uri="{FF2B5EF4-FFF2-40B4-BE49-F238E27FC236}">
              <a16:creationId xmlns:a16="http://schemas.microsoft.com/office/drawing/2014/main" id="{00000000-0008-0000-0100-00005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5" name="Text Box 7">
          <a:extLst>
            <a:ext uri="{FF2B5EF4-FFF2-40B4-BE49-F238E27FC236}">
              <a16:creationId xmlns:a16="http://schemas.microsoft.com/office/drawing/2014/main" id="{00000000-0008-0000-0100-00005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6" name="Text Box 7">
          <a:extLst>
            <a:ext uri="{FF2B5EF4-FFF2-40B4-BE49-F238E27FC236}">
              <a16:creationId xmlns:a16="http://schemas.microsoft.com/office/drawing/2014/main" id="{00000000-0008-0000-0100-00005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7" name="Text Box 7">
          <a:extLst>
            <a:ext uri="{FF2B5EF4-FFF2-40B4-BE49-F238E27FC236}">
              <a16:creationId xmlns:a16="http://schemas.microsoft.com/office/drawing/2014/main" id="{00000000-0008-0000-0100-00005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8" name="Text Box 7">
          <a:extLst>
            <a:ext uri="{FF2B5EF4-FFF2-40B4-BE49-F238E27FC236}">
              <a16:creationId xmlns:a16="http://schemas.microsoft.com/office/drawing/2014/main" id="{00000000-0008-0000-0100-00005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89" name="Text Box 7">
          <a:extLst>
            <a:ext uri="{FF2B5EF4-FFF2-40B4-BE49-F238E27FC236}">
              <a16:creationId xmlns:a16="http://schemas.microsoft.com/office/drawing/2014/main" id="{00000000-0008-0000-0100-00005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0" name="Text Box 7">
          <a:extLst>
            <a:ext uri="{FF2B5EF4-FFF2-40B4-BE49-F238E27FC236}">
              <a16:creationId xmlns:a16="http://schemas.microsoft.com/office/drawing/2014/main" id="{00000000-0008-0000-0100-00005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1" name="Text Box 7">
          <a:extLst>
            <a:ext uri="{FF2B5EF4-FFF2-40B4-BE49-F238E27FC236}">
              <a16:creationId xmlns:a16="http://schemas.microsoft.com/office/drawing/2014/main" id="{00000000-0008-0000-0100-00005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2" name="Text Box 7">
          <a:extLst>
            <a:ext uri="{FF2B5EF4-FFF2-40B4-BE49-F238E27FC236}">
              <a16:creationId xmlns:a16="http://schemas.microsoft.com/office/drawing/2014/main" id="{00000000-0008-0000-0100-00005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3" name="Text Box 7">
          <a:extLst>
            <a:ext uri="{FF2B5EF4-FFF2-40B4-BE49-F238E27FC236}">
              <a16:creationId xmlns:a16="http://schemas.microsoft.com/office/drawing/2014/main" id="{00000000-0008-0000-0100-00005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4" name="Text Box 7">
          <a:extLst>
            <a:ext uri="{FF2B5EF4-FFF2-40B4-BE49-F238E27FC236}">
              <a16:creationId xmlns:a16="http://schemas.microsoft.com/office/drawing/2014/main" id="{00000000-0008-0000-0100-00005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5" name="Text Box 7">
          <a:extLst>
            <a:ext uri="{FF2B5EF4-FFF2-40B4-BE49-F238E27FC236}">
              <a16:creationId xmlns:a16="http://schemas.microsoft.com/office/drawing/2014/main" id="{00000000-0008-0000-0100-00005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6" name="Text Box 7">
          <a:extLst>
            <a:ext uri="{FF2B5EF4-FFF2-40B4-BE49-F238E27FC236}">
              <a16:creationId xmlns:a16="http://schemas.microsoft.com/office/drawing/2014/main" id="{00000000-0008-0000-0100-00005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7" name="Text Box 7">
          <a:extLst>
            <a:ext uri="{FF2B5EF4-FFF2-40B4-BE49-F238E27FC236}">
              <a16:creationId xmlns:a16="http://schemas.microsoft.com/office/drawing/2014/main" id="{00000000-0008-0000-0100-00005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8" name="Text Box 7">
          <a:extLst>
            <a:ext uri="{FF2B5EF4-FFF2-40B4-BE49-F238E27FC236}">
              <a16:creationId xmlns:a16="http://schemas.microsoft.com/office/drawing/2014/main" id="{00000000-0008-0000-0100-00005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399" name="Text Box 7">
          <a:extLst>
            <a:ext uri="{FF2B5EF4-FFF2-40B4-BE49-F238E27FC236}">
              <a16:creationId xmlns:a16="http://schemas.microsoft.com/office/drawing/2014/main" id="{00000000-0008-0000-0100-00005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0" name="Text Box 7">
          <a:extLst>
            <a:ext uri="{FF2B5EF4-FFF2-40B4-BE49-F238E27FC236}">
              <a16:creationId xmlns:a16="http://schemas.microsoft.com/office/drawing/2014/main" id="{00000000-0008-0000-0100-00006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1" name="Text Box 7">
          <a:extLst>
            <a:ext uri="{FF2B5EF4-FFF2-40B4-BE49-F238E27FC236}">
              <a16:creationId xmlns:a16="http://schemas.microsoft.com/office/drawing/2014/main" id="{00000000-0008-0000-0100-00006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2" name="Text Box 7">
          <a:extLst>
            <a:ext uri="{FF2B5EF4-FFF2-40B4-BE49-F238E27FC236}">
              <a16:creationId xmlns:a16="http://schemas.microsoft.com/office/drawing/2014/main" id="{00000000-0008-0000-0100-00006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3" name="Text Box 7">
          <a:extLst>
            <a:ext uri="{FF2B5EF4-FFF2-40B4-BE49-F238E27FC236}">
              <a16:creationId xmlns:a16="http://schemas.microsoft.com/office/drawing/2014/main" id="{00000000-0008-0000-0100-00006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4" name="Text Box 7">
          <a:extLst>
            <a:ext uri="{FF2B5EF4-FFF2-40B4-BE49-F238E27FC236}">
              <a16:creationId xmlns:a16="http://schemas.microsoft.com/office/drawing/2014/main" id="{00000000-0008-0000-0100-00006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5" name="Text Box 7">
          <a:extLst>
            <a:ext uri="{FF2B5EF4-FFF2-40B4-BE49-F238E27FC236}">
              <a16:creationId xmlns:a16="http://schemas.microsoft.com/office/drawing/2014/main" id="{00000000-0008-0000-0100-00006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6" name="Text Box 7">
          <a:extLst>
            <a:ext uri="{FF2B5EF4-FFF2-40B4-BE49-F238E27FC236}">
              <a16:creationId xmlns:a16="http://schemas.microsoft.com/office/drawing/2014/main" id="{00000000-0008-0000-0100-00006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7" name="Text Box 7">
          <a:extLst>
            <a:ext uri="{FF2B5EF4-FFF2-40B4-BE49-F238E27FC236}">
              <a16:creationId xmlns:a16="http://schemas.microsoft.com/office/drawing/2014/main" id="{00000000-0008-0000-0100-00006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8" name="Text Box 7">
          <a:extLst>
            <a:ext uri="{FF2B5EF4-FFF2-40B4-BE49-F238E27FC236}">
              <a16:creationId xmlns:a16="http://schemas.microsoft.com/office/drawing/2014/main" id="{00000000-0008-0000-0100-00006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09" name="Text Box 7">
          <a:extLst>
            <a:ext uri="{FF2B5EF4-FFF2-40B4-BE49-F238E27FC236}">
              <a16:creationId xmlns:a16="http://schemas.microsoft.com/office/drawing/2014/main" id="{00000000-0008-0000-0100-00006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0" name="Text Box 7">
          <a:extLst>
            <a:ext uri="{FF2B5EF4-FFF2-40B4-BE49-F238E27FC236}">
              <a16:creationId xmlns:a16="http://schemas.microsoft.com/office/drawing/2014/main" id="{00000000-0008-0000-0100-00006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1" name="Text Box 7">
          <a:extLst>
            <a:ext uri="{FF2B5EF4-FFF2-40B4-BE49-F238E27FC236}">
              <a16:creationId xmlns:a16="http://schemas.microsoft.com/office/drawing/2014/main" id="{00000000-0008-0000-0100-00006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2" name="Text Box 7">
          <a:extLst>
            <a:ext uri="{FF2B5EF4-FFF2-40B4-BE49-F238E27FC236}">
              <a16:creationId xmlns:a16="http://schemas.microsoft.com/office/drawing/2014/main" id="{00000000-0008-0000-0100-00006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3" name="Text Box 7">
          <a:extLst>
            <a:ext uri="{FF2B5EF4-FFF2-40B4-BE49-F238E27FC236}">
              <a16:creationId xmlns:a16="http://schemas.microsoft.com/office/drawing/2014/main" id="{00000000-0008-0000-0100-00006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4" name="Text Box 7">
          <a:extLst>
            <a:ext uri="{FF2B5EF4-FFF2-40B4-BE49-F238E27FC236}">
              <a16:creationId xmlns:a16="http://schemas.microsoft.com/office/drawing/2014/main" id="{00000000-0008-0000-0100-00006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5" name="Text Box 7">
          <a:extLst>
            <a:ext uri="{FF2B5EF4-FFF2-40B4-BE49-F238E27FC236}">
              <a16:creationId xmlns:a16="http://schemas.microsoft.com/office/drawing/2014/main" id="{00000000-0008-0000-0100-00006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6" name="Text Box 7">
          <a:extLst>
            <a:ext uri="{FF2B5EF4-FFF2-40B4-BE49-F238E27FC236}">
              <a16:creationId xmlns:a16="http://schemas.microsoft.com/office/drawing/2014/main" id="{00000000-0008-0000-0100-00007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7" name="Text Box 7">
          <a:extLst>
            <a:ext uri="{FF2B5EF4-FFF2-40B4-BE49-F238E27FC236}">
              <a16:creationId xmlns:a16="http://schemas.microsoft.com/office/drawing/2014/main" id="{00000000-0008-0000-0100-00007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8" name="Text Box 7">
          <a:extLst>
            <a:ext uri="{FF2B5EF4-FFF2-40B4-BE49-F238E27FC236}">
              <a16:creationId xmlns:a16="http://schemas.microsoft.com/office/drawing/2014/main" id="{00000000-0008-0000-0100-00007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19" name="Text Box 7">
          <a:extLst>
            <a:ext uri="{FF2B5EF4-FFF2-40B4-BE49-F238E27FC236}">
              <a16:creationId xmlns:a16="http://schemas.microsoft.com/office/drawing/2014/main" id="{00000000-0008-0000-0100-00007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0" name="Text Box 7">
          <a:extLst>
            <a:ext uri="{FF2B5EF4-FFF2-40B4-BE49-F238E27FC236}">
              <a16:creationId xmlns:a16="http://schemas.microsoft.com/office/drawing/2014/main" id="{00000000-0008-0000-0100-00007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1" name="Text Box 7">
          <a:extLst>
            <a:ext uri="{FF2B5EF4-FFF2-40B4-BE49-F238E27FC236}">
              <a16:creationId xmlns:a16="http://schemas.microsoft.com/office/drawing/2014/main" id="{00000000-0008-0000-0100-00007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2" name="Text Box 7">
          <a:extLst>
            <a:ext uri="{FF2B5EF4-FFF2-40B4-BE49-F238E27FC236}">
              <a16:creationId xmlns:a16="http://schemas.microsoft.com/office/drawing/2014/main" id="{00000000-0008-0000-0100-00007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3" name="Text Box 7">
          <a:extLst>
            <a:ext uri="{FF2B5EF4-FFF2-40B4-BE49-F238E27FC236}">
              <a16:creationId xmlns:a16="http://schemas.microsoft.com/office/drawing/2014/main" id="{00000000-0008-0000-0100-00007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4" name="Text Box 7">
          <a:extLst>
            <a:ext uri="{FF2B5EF4-FFF2-40B4-BE49-F238E27FC236}">
              <a16:creationId xmlns:a16="http://schemas.microsoft.com/office/drawing/2014/main" id="{00000000-0008-0000-0100-00007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5" name="Text Box 7">
          <a:extLst>
            <a:ext uri="{FF2B5EF4-FFF2-40B4-BE49-F238E27FC236}">
              <a16:creationId xmlns:a16="http://schemas.microsoft.com/office/drawing/2014/main" id="{00000000-0008-0000-0100-00007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6" name="Text Box 7">
          <a:extLst>
            <a:ext uri="{FF2B5EF4-FFF2-40B4-BE49-F238E27FC236}">
              <a16:creationId xmlns:a16="http://schemas.microsoft.com/office/drawing/2014/main" id="{00000000-0008-0000-0100-00007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7" name="Text Box 7">
          <a:extLst>
            <a:ext uri="{FF2B5EF4-FFF2-40B4-BE49-F238E27FC236}">
              <a16:creationId xmlns:a16="http://schemas.microsoft.com/office/drawing/2014/main" id="{00000000-0008-0000-0100-00007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8" name="Text Box 7">
          <a:extLst>
            <a:ext uri="{FF2B5EF4-FFF2-40B4-BE49-F238E27FC236}">
              <a16:creationId xmlns:a16="http://schemas.microsoft.com/office/drawing/2014/main" id="{00000000-0008-0000-0100-00007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29" name="Text Box 7">
          <a:extLst>
            <a:ext uri="{FF2B5EF4-FFF2-40B4-BE49-F238E27FC236}">
              <a16:creationId xmlns:a16="http://schemas.microsoft.com/office/drawing/2014/main" id="{00000000-0008-0000-0100-00007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0" name="Text Box 7">
          <a:extLst>
            <a:ext uri="{FF2B5EF4-FFF2-40B4-BE49-F238E27FC236}">
              <a16:creationId xmlns:a16="http://schemas.microsoft.com/office/drawing/2014/main" id="{00000000-0008-0000-0100-00007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1" name="Text Box 7">
          <a:extLst>
            <a:ext uri="{FF2B5EF4-FFF2-40B4-BE49-F238E27FC236}">
              <a16:creationId xmlns:a16="http://schemas.microsoft.com/office/drawing/2014/main" id="{00000000-0008-0000-0100-00007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2" name="Text Box 7">
          <a:extLst>
            <a:ext uri="{FF2B5EF4-FFF2-40B4-BE49-F238E27FC236}">
              <a16:creationId xmlns:a16="http://schemas.microsoft.com/office/drawing/2014/main" id="{00000000-0008-0000-0100-00008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3" name="Text Box 7">
          <a:extLst>
            <a:ext uri="{FF2B5EF4-FFF2-40B4-BE49-F238E27FC236}">
              <a16:creationId xmlns:a16="http://schemas.microsoft.com/office/drawing/2014/main" id="{00000000-0008-0000-0100-00008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4" name="Text Box 7">
          <a:extLst>
            <a:ext uri="{FF2B5EF4-FFF2-40B4-BE49-F238E27FC236}">
              <a16:creationId xmlns:a16="http://schemas.microsoft.com/office/drawing/2014/main" id="{00000000-0008-0000-0100-00008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5" name="Text Box 7">
          <a:extLst>
            <a:ext uri="{FF2B5EF4-FFF2-40B4-BE49-F238E27FC236}">
              <a16:creationId xmlns:a16="http://schemas.microsoft.com/office/drawing/2014/main" id="{00000000-0008-0000-0100-00008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6" name="Text Box 7">
          <a:extLst>
            <a:ext uri="{FF2B5EF4-FFF2-40B4-BE49-F238E27FC236}">
              <a16:creationId xmlns:a16="http://schemas.microsoft.com/office/drawing/2014/main" id="{00000000-0008-0000-0100-00008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7" name="Text Box 7">
          <a:extLst>
            <a:ext uri="{FF2B5EF4-FFF2-40B4-BE49-F238E27FC236}">
              <a16:creationId xmlns:a16="http://schemas.microsoft.com/office/drawing/2014/main" id="{00000000-0008-0000-0100-00008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8" name="Text Box 7">
          <a:extLst>
            <a:ext uri="{FF2B5EF4-FFF2-40B4-BE49-F238E27FC236}">
              <a16:creationId xmlns:a16="http://schemas.microsoft.com/office/drawing/2014/main" id="{00000000-0008-0000-0100-00008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39" name="Text Box 7">
          <a:extLst>
            <a:ext uri="{FF2B5EF4-FFF2-40B4-BE49-F238E27FC236}">
              <a16:creationId xmlns:a16="http://schemas.microsoft.com/office/drawing/2014/main" id="{00000000-0008-0000-0100-00008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0" name="Text Box 7">
          <a:extLst>
            <a:ext uri="{FF2B5EF4-FFF2-40B4-BE49-F238E27FC236}">
              <a16:creationId xmlns:a16="http://schemas.microsoft.com/office/drawing/2014/main" id="{00000000-0008-0000-0100-00008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1" name="Text Box 7">
          <a:extLst>
            <a:ext uri="{FF2B5EF4-FFF2-40B4-BE49-F238E27FC236}">
              <a16:creationId xmlns:a16="http://schemas.microsoft.com/office/drawing/2014/main" id="{00000000-0008-0000-0100-00008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2" name="Text Box 7">
          <a:extLst>
            <a:ext uri="{FF2B5EF4-FFF2-40B4-BE49-F238E27FC236}">
              <a16:creationId xmlns:a16="http://schemas.microsoft.com/office/drawing/2014/main" id="{00000000-0008-0000-0100-00008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3" name="Text Box 7">
          <a:extLst>
            <a:ext uri="{FF2B5EF4-FFF2-40B4-BE49-F238E27FC236}">
              <a16:creationId xmlns:a16="http://schemas.microsoft.com/office/drawing/2014/main" id="{00000000-0008-0000-0100-00008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4" name="Text Box 7">
          <a:extLst>
            <a:ext uri="{FF2B5EF4-FFF2-40B4-BE49-F238E27FC236}">
              <a16:creationId xmlns:a16="http://schemas.microsoft.com/office/drawing/2014/main" id="{00000000-0008-0000-0100-00008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5" name="Text Box 7">
          <a:extLst>
            <a:ext uri="{FF2B5EF4-FFF2-40B4-BE49-F238E27FC236}">
              <a16:creationId xmlns:a16="http://schemas.microsoft.com/office/drawing/2014/main" id="{00000000-0008-0000-0100-00008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6" name="Text Box 7">
          <a:extLst>
            <a:ext uri="{FF2B5EF4-FFF2-40B4-BE49-F238E27FC236}">
              <a16:creationId xmlns:a16="http://schemas.microsoft.com/office/drawing/2014/main" id="{00000000-0008-0000-0100-00008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7" name="Text Box 7">
          <a:extLst>
            <a:ext uri="{FF2B5EF4-FFF2-40B4-BE49-F238E27FC236}">
              <a16:creationId xmlns:a16="http://schemas.microsoft.com/office/drawing/2014/main" id="{00000000-0008-0000-0100-00008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8" name="Text Box 7">
          <a:extLst>
            <a:ext uri="{FF2B5EF4-FFF2-40B4-BE49-F238E27FC236}">
              <a16:creationId xmlns:a16="http://schemas.microsoft.com/office/drawing/2014/main" id="{00000000-0008-0000-0100-00009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49" name="Text Box 7">
          <a:extLst>
            <a:ext uri="{FF2B5EF4-FFF2-40B4-BE49-F238E27FC236}">
              <a16:creationId xmlns:a16="http://schemas.microsoft.com/office/drawing/2014/main" id="{00000000-0008-0000-0100-00009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0" name="Text Box 7">
          <a:extLst>
            <a:ext uri="{FF2B5EF4-FFF2-40B4-BE49-F238E27FC236}">
              <a16:creationId xmlns:a16="http://schemas.microsoft.com/office/drawing/2014/main" id="{00000000-0008-0000-0100-00009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1" name="Text Box 7">
          <a:extLst>
            <a:ext uri="{FF2B5EF4-FFF2-40B4-BE49-F238E27FC236}">
              <a16:creationId xmlns:a16="http://schemas.microsoft.com/office/drawing/2014/main" id="{00000000-0008-0000-0100-00009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2" name="Text Box 7">
          <a:extLst>
            <a:ext uri="{FF2B5EF4-FFF2-40B4-BE49-F238E27FC236}">
              <a16:creationId xmlns:a16="http://schemas.microsoft.com/office/drawing/2014/main" id="{00000000-0008-0000-0100-00009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3" name="Text Box 7">
          <a:extLst>
            <a:ext uri="{FF2B5EF4-FFF2-40B4-BE49-F238E27FC236}">
              <a16:creationId xmlns:a16="http://schemas.microsoft.com/office/drawing/2014/main" id="{00000000-0008-0000-0100-00009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4" name="Text Box 7">
          <a:extLst>
            <a:ext uri="{FF2B5EF4-FFF2-40B4-BE49-F238E27FC236}">
              <a16:creationId xmlns:a16="http://schemas.microsoft.com/office/drawing/2014/main" id="{00000000-0008-0000-0100-00009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5" name="Text Box 7">
          <a:extLst>
            <a:ext uri="{FF2B5EF4-FFF2-40B4-BE49-F238E27FC236}">
              <a16:creationId xmlns:a16="http://schemas.microsoft.com/office/drawing/2014/main" id="{00000000-0008-0000-0100-00009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6" name="Text Box 7">
          <a:extLst>
            <a:ext uri="{FF2B5EF4-FFF2-40B4-BE49-F238E27FC236}">
              <a16:creationId xmlns:a16="http://schemas.microsoft.com/office/drawing/2014/main" id="{00000000-0008-0000-0100-00009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7" name="Text Box 7">
          <a:extLst>
            <a:ext uri="{FF2B5EF4-FFF2-40B4-BE49-F238E27FC236}">
              <a16:creationId xmlns:a16="http://schemas.microsoft.com/office/drawing/2014/main" id="{00000000-0008-0000-0100-00009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8" name="Text Box 7">
          <a:extLst>
            <a:ext uri="{FF2B5EF4-FFF2-40B4-BE49-F238E27FC236}">
              <a16:creationId xmlns:a16="http://schemas.microsoft.com/office/drawing/2014/main" id="{00000000-0008-0000-0100-00009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59" name="Text Box 7">
          <a:extLst>
            <a:ext uri="{FF2B5EF4-FFF2-40B4-BE49-F238E27FC236}">
              <a16:creationId xmlns:a16="http://schemas.microsoft.com/office/drawing/2014/main" id="{00000000-0008-0000-0100-00009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0" name="Text Box 7">
          <a:extLst>
            <a:ext uri="{FF2B5EF4-FFF2-40B4-BE49-F238E27FC236}">
              <a16:creationId xmlns:a16="http://schemas.microsoft.com/office/drawing/2014/main" id="{00000000-0008-0000-0100-00009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1" name="Text Box 7">
          <a:extLst>
            <a:ext uri="{FF2B5EF4-FFF2-40B4-BE49-F238E27FC236}">
              <a16:creationId xmlns:a16="http://schemas.microsoft.com/office/drawing/2014/main" id="{00000000-0008-0000-0100-00009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2" name="Text Box 7">
          <a:extLst>
            <a:ext uri="{FF2B5EF4-FFF2-40B4-BE49-F238E27FC236}">
              <a16:creationId xmlns:a16="http://schemas.microsoft.com/office/drawing/2014/main" id="{00000000-0008-0000-0100-00009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3" name="Text Box 7">
          <a:extLst>
            <a:ext uri="{FF2B5EF4-FFF2-40B4-BE49-F238E27FC236}">
              <a16:creationId xmlns:a16="http://schemas.microsoft.com/office/drawing/2014/main" id="{00000000-0008-0000-0100-00009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4" name="Text Box 7">
          <a:extLst>
            <a:ext uri="{FF2B5EF4-FFF2-40B4-BE49-F238E27FC236}">
              <a16:creationId xmlns:a16="http://schemas.microsoft.com/office/drawing/2014/main" id="{00000000-0008-0000-0100-0000A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5" name="Text Box 7">
          <a:extLst>
            <a:ext uri="{FF2B5EF4-FFF2-40B4-BE49-F238E27FC236}">
              <a16:creationId xmlns:a16="http://schemas.microsoft.com/office/drawing/2014/main" id="{00000000-0008-0000-0100-0000A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6" name="Text Box 7">
          <a:extLst>
            <a:ext uri="{FF2B5EF4-FFF2-40B4-BE49-F238E27FC236}">
              <a16:creationId xmlns:a16="http://schemas.microsoft.com/office/drawing/2014/main" id="{00000000-0008-0000-0100-0000A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7" name="Text Box 7">
          <a:extLst>
            <a:ext uri="{FF2B5EF4-FFF2-40B4-BE49-F238E27FC236}">
              <a16:creationId xmlns:a16="http://schemas.microsoft.com/office/drawing/2014/main" id="{00000000-0008-0000-0100-0000A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8" name="Text Box 7">
          <a:extLst>
            <a:ext uri="{FF2B5EF4-FFF2-40B4-BE49-F238E27FC236}">
              <a16:creationId xmlns:a16="http://schemas.microsoft.com/office/drawing/2014/main" id="{00000000-0008-0000-0100-0000A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69" name="Text Box 7">
          <a:extLst>
            <a:ext uri="{FF2B5EF4-FFF2-40B4-BE49-F238E27FC236}">
              <a16:creationId xmlns:a16="http://schemas.microsoft.com/office/drawing/2014/main" id="{00000000-0008-0000-0100-0000A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0" name="Text Box 7">
          <a:extLst>
            <a:ext uri="{FF2B5EF4-FFF2-40B4-BE49-F238E27FC236}">
              <a16:creationId xmlns:a16="http://schemas.microsoft.com/office/drawing/2014/main" id="{00000000-0008-0000-0100-0000A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1" name="Text Box 7">
          <a:extLst>
            <a:ext uri="{FF2B5EF4-FFF2-40B4-BE49-F238E27FC236}">
              <a16:creationId xmlns:a16="http://schemas.microsoft.com/office/drawing/2014/main" id="{00000000-0008-0000-0100-0000A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2" name="Text Box 7">
          <a:extLst>
            <a:ext uri="{FF2B5EF4-FFF2-40B4-BE49-F238E27FC236}">
              <a16:creationId xmlns:a16="http://schemas.microsoft.com/office/drawing/2014/main" id="{00000000-0008-0000-0100-0000A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3" name="Text Box 7">
          <a:extLst>
            <a:ext uri="{FF2B5EF4-FFF2-40B4-BE49-F238E27FC236}">
              <a16:creationId xmlns:a16="http://schemas.microsoft.com/office/drawing/2014/main" id="{00000000-0008-0000-0100-0000A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4" name="Text Box 7">
          <a:extLst>
            <a:ext uri="{FF2B5EF4-FFF2-40B4-BE49-F238E27FC236}">
              <a16:creationId xmlns:a16="http://schemas.microsoft.com/office/drawing/2014/main" id="{00000000-0008-0000-0100-0000A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5" name="Text Box 7">
          <a:extLst>
            <a:ext uri="{FF2B5EF4-FFF2-40B4-BE49-F238E27FC236}">
              <a16:creationId xmlns:a16="http://schemas.microsoft.com/office/drawing/2014/main" id="{00000000-0008-0000-0100-0000A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6" name="Text Box 7">
          <a:extLst>
            <a:ext uri="{FF2B5EF4-FFF2-40B4-BE49-F238E27FC236}">
              <a16:creationId xmlns:a16="http://schemas.microsoft.com/office/drawing/2014/main" id="{00000000-0008-0000-0100-0000A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7" name="Text Box 7">
          <a:extLst>
            <a:ext uri="{FF2B5EF4-FFF2-40B4-BE49-F238E27FC236}">
              <a16:creationId xmlns:a16="http://schemas.microsoft.com/office/drawing/2014/main" id="{00000000-0008-0000-0100-0000A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8" name="Text Box 7">
          <a:extLst>
            <a:ext uri="{FF2B5EF4-FFF2-40B4-BE49-F238E27FC236}">
              <a16:creationId xmlns:a16="http://schemas.microsoft.com/office/drawing/2014/main" id="{00000000-0008-0000-0100-0000A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79" name="Text Box 7">
          <a:extLst>
            <a:ext uri="{FF2B5EF4-FFF2-40B4-BE49-F238E27FC236}">
              <a16:creationId xmlns:a16="http://schemas.microsoft.com/office/drawing/2014/main" id="{00000000-0008-0000-0100-0000A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0" name="Text Box 7">
          <a:extLst>
            <a:ext uri="{FF2B5EF4-FFF2-40B4-BE49-F238E27FC236}">
              <a16:creationId xmlns:a16="http://schemas.microsoft.com/office/drawing/2014/main" id="{00000000-0008-0000-0100-0000B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1" name="Text Box 7">
          <a:extLst>
            <a:ext uri="{FF2B5EF4-FFF2-40B4-BE49-F238E27FC236}">
              <a16:creationId xmlns:a16="http://schemas.microsoft.com/office/drawing/2014/main" id="{00000000-0008-0000-0100-0000B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2" name="Text Box 7">
          <a:extLst>
            <a:ext uri="{FF2B5EF4-FFF2-40B4-BE49-F238E27FC236}">
              <a16:creationId xmlns:a16="http://schemas.microsoft.com/office/drawing/2014/main" id="{00000000-0008-0000-0100-0000B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3" name="Text Box 7">
          <a:extLst>
            <a:ext uri="{FF2B5EF4-FFF2-40B4-BE49-F238E27FC236}">
              <a16:creationId xmlns:a16="http://schemas.microsoft.com/office/drawing/2014/main" id="{00000000-0008-0000-0100-0000B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4" name="Text Box 7">
          <a:extLst>
            <a:ext uri="{FF2B5EF4-FFF2-40B4-BE49-F238E27FC236}">
              <a16:creationId xmlns:a16="http://schemas.microsoft.com/office/drawing/2014/main" id="{00000000-0008-0000-0100-0000B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6" name="Text Box 7">
          <a:extLst>
            <a:ext uri="{FF2B5EF4-FFF2-40B4-BE49-F238E27FC236}">
              <a16:creationId xmlns:a16="http://schemas.microsoft.com/office/drawing/2014/main" id="{00000000-0008-0000-0100-0000B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7" name="Text Box 7">
          <a:extLst>
            <a:ext uri="{FF2B5EF4-FFF2-40B4-BE49-F238E27FC236}">
              <a16:creationId xmlns:a16="http://schemas.microsoft.com/office/drawing/2014/main" id="{00000000-0008-0000-0100-0000B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8" name="Text Box 7">
          <a:extLst>
            <a:ext uri="{FF2B5EF4-FFF2-40B4-BE49-F238E27FC236}">
              <a16:creationId xmlns:a16="http://schemas.microsoft.com/office/drawing/2014/main" id="{00000000-0008-0000-0100-0000B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89" name="Text Box 7">
          <a:extLst>
            <a:ext uri="{FF2B5EF4-FFF2-40B4-BE49-F238E27FC236}">
              <a16:creationId xmlns:a16="http://schemas.microsoft.com/office/drawing/2014/main" id="{00000000-0008-0000-0100-0000B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0" name="Text Box 7">
          <a:extLst>
            <a:ext uri="{FF2B5EF4-FFF2-40B4-BE49-F238E27FC236}">
              <a16:creationId xmlns:a16="http://schemas.microsoft.com/office/drawing/2014/main" id="{00000000-0008-0000-0100-0000B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1" name="Text Box 7">
          <a:extLst>
            <a:ext uri="{FF2B5EF4-FFF2-40B4-BE49-F238E27FC236}">
              <a16:creationId xmlns:a16="http://schemas.microsoft.com/office/drawing/2014/main" id="{00000000-0008-0000-0100-0000B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2" name="Text Box 7">
          <a:extLst>
            <a:ext uri="{FF2B5EF4-FFF2-40B4-BE49-F238E27FC236}">
              <a16:creationId xmlns:a16="http://schemas.microsoft.com/office/drawing/2014/main" id="{00000000-0008-0000-0100-0000B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3" name="Text Box 7">
          <a:extLst>
            <a:ext uri="{FF2B5EF4-FFF2-40B4-BE49-F238E27FC236}">
              <a16:creationId xmlns:a16="http://schemas.microsoft.com/office/drawing/2014/main" id="{00000000-0008-0000-0100-0000B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4" name="Text Box 7">
          <a:extLst>
            <a:ext uri="{FF2B5EF4-FFF2-40B4-BE49-F238E27FC236}">
              <a16:creationId xmlns:a16="http://schemas.microsoft.com/office/drawing/2014/main" id="{00000000-0008-0000-0100-0000B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5" name="Text Box 7">
          <a:extLst>
            <a:ext uri="{FF2B5EF4-FFF2-40B4-BE49-F238E27FC236}">
              <a16:creationId xmlns:a16="http://schemas.microsoft.com/office/drawing/2014/main" id="{00000000-0008-0000-0100-0000B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6" name="Text Box 7">
          <a:extLst>
            <a:ext uri="{FF2B5EF4-FFF2-40B4-BE49-F238E27FC236}">
              <a16:creationId xmlns:a16="http://schemas.microsoft.com/office/drawing/2014/main" id="{00000000-0008-0000-0100-0000C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7" name="Text Box 7">
          <a:extLst>
            <a:ext uri="{FF2B5EF4-FFF2-40B4-BE49-F238E27FC236}">
              <a16:creationId xmlns:a16="http://schemas.microsoft.com/office/drawing/2014/main" id="{00000000-0008-0000-0100-0000C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8" name="Text Box 7">
          <a:extLst>
            <a:ext uri="{FF2B5EF4-FFF2-40B4-BE49-F238E27FC236}">
              <a16:creationId xmlns:a16="http://schemas.microsoft.com/office/drawing/2014/main" id="{00000000-0008-0000-0100-0000C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499" name="Text Box 7">
          <a:extLst>
            <a:ext uri="{FF2B5EF4-FFF2-40B4-BE49-F238E27FC236}">
              <a16:creationId xmlns:a16="http://schemas.microsoft.com/office/drawing/2014/main" id="{00000000-0008-0000-0100-0000C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0" name="Text Box 7">
          <a:extLst>
            <a:ext uri="{FF2B5EF4-FFF2-40B4-BE49-F238E27FC236}">
              <a16:creationId xmlns:a16="http://schemas.microsoft.com/office/drawing/2014/main" id="{00000000-0008-0000-0100-0000C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1" name="Text Box 7">
          <a:extLst>
            <a:ext uri="{FF2B5EF4-FFF2-40B4-BE49-F238E27FC236}">
              <a16:creationId xmlns:a16="http://schemas.microsoft.com/office/drawing/2014/main" id="{00000000-0008-0000-0100-0000C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2" name="Text Box 7">
          <a:extLst>
            <a:ext uri="{FF2B5EF4-FFF2-40B4-BE49-F238E27FC236}">
              <a16:creationId xmlns:a16="http://schemas.microsoft.com/office/drawing/2014/main" id="{00000000-0008-0000-0100-0000C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3" name="Text Box 7">
          <a:extLst>
            <a:ext uri="{FF2B5EF4-FFF2-40B4-BE49-F238E27FC236}">
              <a16:creationId xmlns:a16="http://schemas.microsoft.com/office/drawing/2014/main" id="{00000000-0008-0000-0100-0000C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4" name="Text Box 7">
          <a:extLst>
            <a:ext uri="{FF2B5EF4-FFF2-40B4-BE49-F238E27FC236}">
              <a16:creationId xmlns:a16="http://schemas.microsoft.com/office/drawing/2014/main" id="{00000000-0008-0000-0100-0000C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5" name="Text Box 7">
          <a:extLst>
            <a:ext uri="{FF2B5EF4-FFF2-40B4-BE49-F238E27FC236}">
              <a16:creationId xmlns:a16="http://schemas.microsoft.com/office/drawing/2014/main" id="{00000000-0008-0000-0100-0000C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6" name="Text Box 7">
          <a:extLst>
            <a:ext uri="{FF2B5EF4-FFF2-40B4-BE49-F238E27FC236}">
              <a16:creationId xmlns:a16="http://schemas.microsoft.com/office/drawing/2014/main" id="{00000000-0008-0000-0100-0000C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7" name="Text Box 7">
          <a:extLst>
            <a:ext uri="{FF2B5EF4-FFF2-40B4-BE49-F238E27FC236}">
              <a16:creationId xmlns:a16="http://schemas.microsoft.com/office/drawing/2014/main" id="{00000000-0008-0000-0100-0000C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8" name="Text Box 7">
          <a:extLst>
            <a:ext uri="{FF2B5EF4-FFF2-40B4-BE49-F238E27FC236}">
              <a16:creationId xmlns:a16="http://schemas.microsoft.com/office/drawing/2014/main" id="{00000000-0008-0000-0100-0000C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09" name="Text Box 7">
          <a:extLst>
            <a:ext uri="{FF2B5EF4-FFF2-40B4-BE49-F238E27FC236}">
              <a16:creationId xmlns:a16="http://schemas.microsoft.com/office/drawing/2014/main" id="{00000000-0008-0000-0100-0000C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0" name="Text Box 7">
          <a:extLst>
            <a:ext uri="{FF2B5EF4-FFF2-40B4-BE49-F238E27FC236}">
              <a16:creationId xmlns:a16="http://schemas.microsoft.com/office/drawing/2014/main" id="{00000000-0008-0000-0100-0000C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1" name="Text Box 7">
          <a:extLst>
            <a:ext uri="{FF2B5EF4-FFF2-40B4-BE49-F238E27FC236}">
              <a16:creationId xmlns:a16="http://schemas.microsoft.com/office/drawing/2014/main" id="{00000000-0008-0000-0100-0000C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2" name="Text Box 7">
          <a:extLst>
            <a:ext uri="{FF2B5EF4-FFF2-40B4-BE49-F238E27FC236}">
              <a16:creationId xmlns:a16="http://schemas.microsoft.com/office/drawing/2014/main" id="{00000000-0008-0000-0100-0000D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3" name="Text Box 7">
          <a:extLst>
            <a:ext uri="{FF2B5EF4-FFF2-40B4-BE49-F238E27FC236}">
              <a16:creationId xmlns:a16="http://schemas.microsoft.com/office/drawing/2014/main" id="{00000000-0008-0000-0100-0000D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4" name="Text Box 7">
          <a:extLst>
            <a:ext uri="{FF2B5EF4-FFF2-40B4-BE49-F238E27FC236}">
              <a16:creationId xmlns:a16="http://schemas.microsoft.com/office/drawing/2014/main" id="{00000000-0008-0000-0100-0000D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5" name="Text Box 7">
          <a:extLst>
            <a:ext uri="{FF2B5EF4-FFF2-40B4-BE49-F238E27FC236}">
              <a16:creationId xmlns:a16="http://schemas.microsoft.com/office/drawing/2014/main" id="{00000000-0008-0000-0100-0000D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6" name="Text Box 7">
          <a:extLst>
            <a:ext uri="{FF2B5EF4-FFF2-40B4-BE49-F238E27FC236}">
              <a16:creationId xmlns:a16="http://schemas.microsoft.com/office/drawing/2014/main" id="{00000000-0008-0000-0100-0000D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7" name="Text Box 7">
          <a:extLst>
            <a:ext uri="{FF2B5EF4-FFF2-40B4-BE49-F238E27FC236}">
              <a16:creationId xmlns:a16="http://schemas.microsoft.com/office/drawing/2014/main" id="{00000000-0008-0000-0100-0000D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8" name="Text Box 7">
          <a:extLst>
            <a:ext uri="{FF2B5EF4-FFF2-40B4-BE49-F238E27FC236}">
              <a16:creationId xmlns:a16="http://schemas.microsoft.com/office/drawing/2014/main" id="{00000000-0008-0000-0100-0000D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19" name="Text Box 7">
          <a:extLst>
            <a:ext uri="{FF2B5EF4-FFF2-40B4-BE49-F238E27FC236}">
              <a16:creationId xmlns:a16="http://schemas.microsoft.com/office/drawing/2014/main" id="{00000000-0008-0000-0100-0000D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0" name="Text Box 7">
          <a:extLst>
            <a:ext uri="{FF2B5EF4-FFF2-40B4-BE49-F238E27FC236}">
              <a16:creationId xmlns:a16="http://schemas.microsoft.com/office/drawing/2014/main" id="{00000000-0008-0000-0100-0000D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1" name="Text Box 7">
          <a:extLst>
            <a:ext uri="{FF2B5EF4-FFF2-40B4-BE49-F238E27FC236}">
              <a16:creationId xmlns:a16="http://schemas.microsoft.com/office/drawing/2014/main" id="{00000000-0008-0000-0100-0000D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2" name="Text Box 7">
          <a:extLst>
            <a:ext uri="{FF2B5EF4-FFF2-40B4-BE49-F238E27FC236}">
              <a16:creationId xmlns:a16="http://schemas.microsoft.com/office/drawing/2014/main" id="{00000000-0008-0000-0100-0000D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3" name="Text Box 7">
          <a:extLst>
            <a:ext uri="{FF2B5EF4-FFF2-40B4-BE49-F238E27FC236}">
              <a16:creationId xmlns:a16="http://schemas.microsoft.com/office/drawing/2014/main" id="{00000000-0008-0000-0100-0000D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4" name="Text Box 7">
          <a:extLst>
            <a:ext uri="{FF2B5EF4-FFF2-40B4-BE49-F238E27FC236}">
              <a16:creationId xmlns:a16="http://schemas.microsoft.com/office/drawing/2014/main" id="{00000000-0008-0000-0100-0000D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5" name="Text Box 7">
          <a:extLst>
            <a:ext uri="{FF2B5EF4-FFF2-40B4-BE49-F238E27FC236}">
              <a16:creationId xmlns:a16="http://schemas.microsoft.com/office/drawing/2014/main" id="{00000000-0008-0000-0100-0000D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6" name="Text Box 7">
          <a:extLst>
            <a:ext uri="{FF2B5EF4-FFF2-40B4-BE49-F238E27FC236}">
              <a16:creationId xmlns:a16="http://schemas.microsoft.com/office/drawing/2014/main" id="{00000000-0008-0000-0100-0000D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7" name="Text Box 7">
          <a:extLst>
            <a:ext uri="{FF2B5EF4-FFF2-40B4-BE49-F238E27FC236}">
              <a16:creationId xmlns:a16="http://schemas.microsoft.com/office/drawing/2014/main" id="{00000000-0008-0000-0100-0000D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8" name="Text Box 7">
          <a:extLst>
            <a:ext uri="{FF2B5EF4-FFF2-40B4-BE49-F238E27FC236}">
              <a16:creationId xmlns:a16="http://schemas.microsoft.com/office/drawing/2014/main" id="{00000000-0008-0000-0100-0000E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29" name="Text Box 7">
          <a:extLst>
            <a:ext uri="{FF2B5EF4-FFF2-40B4-BE49-F238E27FC236}">
              <a16:creationId xmlns:a16="http://schemas.microsoft.com/office/drawing/2014/main" id="{00000000-0008-0000-0100-0000E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0" name="Text Box 7">
          <a:extLst>
            <a:ext uri="{FF2B5EF4-FFF2-40B4-BE49-F238E27FC236}">
              <a16:creationId xmlns:a16="http://schemas.microsoft.com/office/drawing/2014/main" id="{00000000-0008-0000-0100-0000E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1" name="Text Box 7">
          <a:extLst>
            <a:ext uri="{FF2B5EF4-FFF2-40B4-BE49-F238E27FC236}">
              <a16:creationId xmlns:a16="http://schemas.microsoft.com/office/drawing/2014/main" id="{00000000-0008-0000-0100-0000E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2" name="Text Box 7">
          <a:extLst>
            <a:ext uri="{FF2B5EF4-FFF2-40B4-BE49-F238E27FC236}">
              <a16:creationId xmlns:a16="http://schemas.microsoft.com/office/drawing/2014/main" id="{00000000-0008-0000-0100-0000E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3" name="Text Box 7">
          <a:extLst>
            <a:ext uri="{FF2B5EF4-FFF2-40B4-BE49-F238E27FC236}">
              <a16:creationId xmlns:a16="http://schemas.microsoft.com/office/drawing/2014/main" id="{00000000-0008-0000-0100-0000E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4" name="Text Box 7">
          <a:extLst>
            <a:ext uri="{FF2B5EF4-FFF2-40B4-BE49-F238E27FC236}">
              <a16:creationId xmlns:a16="http://schemas.microsoft.com/office/drawing/2014/main" id="{00000000-0008-0000-0100-0000E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5" name="Text Box 7">
          <a:extLst>
            <a:ext uri="{FF2B5EF4-FFF2-40B4-BE49-F238E27FC236}">
              <a16:creationId xmlns:a16="http://schemas.microsoft.com/office/drawing/2014/main" id="{00000000-0008-0000-0100-0000E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6" name="Text Box 7">
          <a:extLst>
            <a:ext uri="{FF2B5EF4-FFF2-40B4-BE49-F238E27FC236}">
              <a16:creationId xmlns:a16="http://schemas.microsoft.com/office/drawing/2014/main" id="{00000000-0008-0000-0100-0000E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7" name="Text Box 7">
          <a:extLst>
            <a:ext uri="{FF2B5EF4-FFF2-40B4-BE49-F238E27FC236}">
              <a16:creationId xmlns:a16="http://schemas.microsoft.com/office/drawing/2014/main" id="{00000000-0008-0000-0100-0000E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8" name="Text Box 7">
          <a:extLst>
            <a:ext uri="{FF2B5EF4-FFF2-40B4-BE49-F238E27FC236}">
              <a16:creationId xmlns:a16="http://schemas.microsoft.com/office/drawing/2014/main" id="{00000000-0008-0000-0100-0000E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39" name="Text Box 7">
          <a:extLst>
            <a:ext uri="{FF2B5EF4-FFF2-40B4-BE49-F238E27FC236}">
              <a16:creationId xmlns:a16="http://schemas.microsoft.com/office/drawing/2014/main" id="{00000000-0008-0000-0100-0000E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0" name="Text Box 7">
          <a:extLst>
            <a:ext uri="{FF2B5EF4-FFF2-40B4-BE49-F238E27FC236}">
              <a16:creationId xmlns:a16="http://schemas.microsoft.com/office/drawing/2014/main" id="{00000000-0008-0000-0100-0000E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1" name="Text Box 7">
          <a:extLst>
            <a:ext uri="{FF2B5EF4-FFF2-40B4-BE49-F238E27FC236}">
              <a16:creationId xmlns:a16="http://schemas.microsoft.com/office/drawing/2014/main" id="{00000000-0008-0000-0100-0000E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2" name="Text Box 7">
          <a:extLst>
            <a:ext uri="{FF2B5EF4-FFF2-40B4-BE49-F238E27FC236}">
              <a16:creationId xmlns:a16="http://schemas.microsoft.com/office/drawing/2014/main" id="{00000000-0008-0000-0100-0000E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3" name="Text Box 7">
          <a:extLst>
            <a:ext uri="{FF2B5EF4-FFF2-40B4-BE49-F238E27FC236}">
              <a16:creationId xmlns:a16="http://schemas.microsoft.com/office/drawing/2014/main" id="{00000000-0008-0000-0100-0000E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4" name="Text Box 7">
          <a:extLst>
            <a:ext uri="{FF2B5EF4-FFF2-40B4-BE49-F238E27FC236}">
              <a16:creationId xmlns:a16="http://schemas.microsoft.com/office/drawing/2014/main" id="{00000000-0008-0000-0100-0000F0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5" name="Text Box 7">
          <a:extLst>
            <a:ext uri="{FF2B5EF4-FFF2-40B4-BE49-F238E27FC236}">
              <a16:creationId xmlns:a16="http://schemas.microsoft.com/office/drawing/2014/main" id="{00000000-0008-0000-0100-0000F1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6" name="Text Box 7">
          <a:extLst>
            <a:ext uri="{FF2B5EF4-FFF2-40B4-BE49-F238E27FC236}">
              <a16:creationId xmlns:a16="http://schemas.microsoft.com/office/drawing/2014/main" id="{00000000-0008-0000-0100-0000F2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7" name="Text Box 7">
          <a:extLst>
            <a:ext uri="{FF2B5EF4-FFF2-40B4-BE49-F238E27FC236}">
              <a16:creationId xmlns:a16="http://schemas.microsoft.com/office/drawing/2014/main" id="{00000000-0008-0000-0100-0000F3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8" name="Text Box 7">
          <a:extLst>
            <a:ext uri="{FF2B5EF4-FFF2-40B4-BE49-F238E27FC236}">
              <a16:creationId xmlns:a16="http://schemas.microsoft.com/office/drawing/2014/main" id="{00000000-0008-0000-0100-0000F4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49" name="Text Box 7">
          <a:extLst>
            <a:ext uri="{FF2B5EF4-FFF2-40B4-BE49-F238E27FC236}">
              <a16:creationId xmlns:a16="http://schemas.microsoft.com/office/drawing/2014/main" id="{00000000-0008-0000-0100-0000F5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0" name="Text Box 7">
          <a:extLst>
            <a:ext uri="{FF2B5EF4-FFF2-40B4-BE49-F238E27FC236}">
              <a16:creationId xmlns:a16="http://schemas.microsoft.com/office/drawing/2014/main" id="{00000000-0008-0000-0100-0000F6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1" name="Text Box 7">
          <a:extLst>
            <a:ext uri="{FF2B5EF4-FFF2-40B4-BE49-F238E27FC236}">
              <a16:creationId xmlns:a16="http://schemas.microsoft.com/office/drawing/2014/main" id="{00000000-0008-0000-0100-0000F7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2" name="Text Box 7">
          <a:extLst>
            <a:ext uri="{FF2B5EF4-FFF2-40B4-BE49-F238E27FC236}">
              <a16:creationId xmlns:a16="http://schemas.microsoft.com/office/drawing/2014/main" id="{00000000-0008-0000-0100-0000F8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3" name="Text Box 7">
          <a:extLst>
            <a:ext uri="{FF2B5EF4-FFF2-40B4-BE49-F238E27FC236}">
              <a16:creationId xmlns:a16="http://schemas.microsoft.com/office/drawing/2014/main" id="{00000000-0008-0000-0100-0000F9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4" name="Text Box 7">
          <a:extLst>
            <a:ext uri="{FF2B5EF4-FFF2-40B4-BE49-F238E27FC236}">
              <a16:creationId xmlns:a16="http://schemas.microsoft.com/office/drawing/2014/main" id="{00000000-0008-0000-0100-0000FA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5" name="Text Box 7">
          <a:extLst>
            <a:ext uri="{FF2B5EF4-FFF2-40B4-BE49-F238E27FC236}">
              <a16:creationId xmlns:a16="http://schemas.microsoft.com/office/drawing/2014/main" id="{00000000-0008-0000-0100-0000FB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6" name="Text Box 7">
          <a:extLst>
            <a:ext uri="{FF2B5EF4-FFF2-40B4-BE49-F238E27FC236}">
              <a16:creationId xmlns:a16="http://schemas.microsoft.com/office/drawing/2014/main" id="{00000000-0008-0000-0100-0000FC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7" name="Text Box 7">
          <a:extLst>
            <a:ext uri="{FF2B5EF4-FFF2-40B4-BE49-F238E27FC236}">
              <a16:creationId xmlns:a16="http://schemas.microsoft.com/office/drawing/2014/main" id="{00000000-0008-0000-0100-0000FD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8" name="Text Box 7">
          <a:extLst>
            <a:ext uri="{FF2B5EF4-FFF2-40B4-BE49-F238E27FC236}">
              <a16:creationId xmlns:a16="http://schemas.microsoft.com/office/drawing/2014/main" id="{00000000-0008-0000-0100-0000FE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59" name="Text Box 7">
          <a:extLst>
            <a:ext uri="{FF2B5EF4-FFF2-40B4-BE49-F238E27FC236}">
              <a16:creationId xmlns:a16="http://schemas.microsoft.com/office/drawing/2014/main" id="{00000000-0008-0000-0100-0000FF09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0" name="Text Box 7">
          <a:extLst>
            <a:ext uri="{FF2B5EF4-FFF2-40B4-BE49-F238E27FC236}">
              <a16:creationId xmlns:a16="http://schemas.microsoft.com/office/drawing/2014/main" id="{00000000-0008-0000-0100-00000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1" name="Text Box 7">
          <a:extLst>
            <a:ext uri="{FF2B5EF4-FFF2-40B4-BE49-F238E27FC236}">
              <a16:creationId xmlns:a16="http://schemas.microsoft.com/office/drawing/2014/main" id="{00000000-0008-0000-0100-00000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2" name="Text Box 7">
          <a:extLst>
            <a:ext uri="{FF2B5EF4-FFF2-40B4-BE49-F238E27FC236}">
              <a16:creationId xmlns:a16="http://schemas.microsoft.com/office/drawing/2014/main" id="{00000000-0008-0000-0100-00000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3" name="Text Box 7">
          <a:extLst>
            <a:ext uri="{FF2B5EF4-FFF2-40B4-BE49-F238E27FC236}">
              <a16:creationId xmlns:a16="http://schemas.microsoft.com/office/drawing/2014/main" id="{00000000-0008-0000-0100-00000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4" name="Text Box 7">
          <a:extLst>
            <a:ext uri="{FF2B5EF4-FFF2-40B4-BE49-F238E27FC236}">
              <a16:creationId xmlns:a16="http://schemas.microsoft.com/office/drawing/2014/main" id="{00000000-0008-0000-0100-00000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5" name="Text Box 7">
          <a:extLst>
            <a:ext uri="{FF2B5EF4-FFF2-40B4-BE49-F238E27FC236}">
              <a16:creationId xmlns:a16="http://schemas.microsoft.com/office/drawing/2014/main" id="{00000000-0008-0000-0100-00000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6" name="Text Box 7">
          <a:extLst>
            <a:ext uri="{FF2B5EF4-FFF2-40B4-BE49-F238E27FC236}">
              <a16:creationId xmlns:a16="http://schemas.microsoft.com/office/drawing/2014/main" id="{00000000-0008-0000-0100-00000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7" name="Text Box 7">
          <a:extLst>
            <a:ext uri="{FF2B5EF4-FFF2-40B4-BE49-F238E27FC236}">
              <a16:creationId xmlns:a16="http://schemas.microsoft.com/office/drawing/2014/main" id="{00000000-0008-0000-0100-00000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8" name="Text Box 7">
          <a:extLst>
            <a:ext uri="{FF2B5EF4-FFF2-40B4-BE49-F238E27FC236}">
              <a16:creationId xmlns:a16="http://schemas.microsoft.com/office/drawing/2014/main" id="{00000000-0008-0000-0100-00000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69" name="Text Box 7">
          <a:extLst>
            <a:ext uri="{FF2B5EF4-FFF2-40B4-BE49-F238E27FC236}">
              <a16:creationId xmlns:a16="http://schemas.microsoft.com/office/drawing/2014/main" id="{00000000-0008-0000-0100-00000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0" name="Text Box 7">
          <a:extLst>
            <a:ext uri="{FF2B5EF4-FFF2-40B4-BE49-F238E27FC236}">
              <a16:creationId xmlns:a16="http://schemas.microsoft.com/office/drawing/2014/main" id="{00000000-0008-0000-0100-00000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1" name="Text Box 7">
          <a:extLst>
            <a:ext uri="{FF2B5EF4-FFF2-40B4-BE49-F238E27FC236}">
              <a16:creationId xmlns:a16="http://schemas.microsoft.com/office/drawing/2014/main" id="{00000000-0008-0000-0100-00000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2" name="Text Box 7">
          <a:extLst>
            <a:ext uri="{FF2B5EF4-FFF2-40B4-BE49-F238E27FC236}">
              <a16:creationId xmlns:a16="http://schemas.microsoft.com/office/drawing/2014/main" id="{00000000-0008-0000-0100-00000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3" name="Text Box 7">
          <a:extLst>
            <a:ext uri="{FF2B5EF4-FFF2-40B4-BE49-F238E27FC236}">
              <a16:creationId xmlns:a16="http://schemas.microsoft.com/office/drawing/2014/main" id="{00000000-0008-0000-0100-00000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4" name="Text Box 7">
          <a:extLst>
            <a:ext uri="{FF2B5EF4-FFF2-40B4-BE49-F238E27FC236}">
              <a16:creationId xmlns:a16="http://schemas.microsoft.com/office/drawing/2014/main" id="{00000000-0008-0000-0100-00000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5" name="Text Box 7">
          <a:extLst>
            <a:ext uri="{FF2B5EF4-FFF2-40B4-BE49-F238E27FC236}">
              <a16:creationId xmlns:a16="http://schemas.microsoft.com/office/drawing/2014/main" id="{00000000-0008-0000-0100-00000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6" name="Text Box 7">
          <a:extLst>
            <a:ext uri="{FF2B5EF4-FFF2-40B4-BE49-F238E27FC236}">
              <a16:creationId xmlns:a16="http://schemas.microsoft.com/office/drawing/2014/main" id="{00000000-0008-0000-0100-00001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7" name="Text Box 7">
          <a:extLst>
            <a:ext uri="{FF2B5EF4-FFF2-40B4-BE49-F238E27FC236}">
              <a16:creationId xmlns:a16="http://schemas.microsoft.com/office/drawing/2014/main" id="{00000000-0008-0000-0100-00001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8" name="Text Box 7">
          <a:extLst>
            <a:ext uri="{FF2B5EF4-FFF2-40B4-BE49-F238E27FC236}">
              <a16:creationId xmlns:a16="http://schemas.microsoft.com/office/drawing/2014/main" id="{00000000-0008-0000-0100-00001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79" name="Text Box 7">
          <a:extLst>
            <a:ext uri="{FF2B5EF4-FFF2-40B4-BE49-F238E27FC236}">
              <a16:creationId xmlns:a16="http://schemas.microsoft.com/office/drawing/2014/main" id="{00000000-0008-0000-0100-00001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0" name="Text Box 7">
          <a:extLst>
            <a:ext uri="{FF2B5EF4-FFF2-40B4-BE49-F238E27FC236}">
              <a16:creationId xmlns:a16="http://schemas.microsoft.com/office/drawing/2014/main" id="{00000000-0008-0000-0100-00001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1" name="Text Box 7">
          <a:extLst>
            <a:ext uri="{FF2B5EF4-FFF2-40B4-BE49-F238E27FC236}">
              <a16:creationId xmlns:a16="http://schemas.microsoft.com/office/drawing/2014/main" id="{00000000-0008-0000-0100-00001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2" name="Text Box 7">
          <a:extLst>
            <a:ext uri="{FF2B5EF4-FFF2-40B4-BE49-F238E27FC236}">
              <a16:creationId xmlns:a16="http://schemas.microsoft.com/office/drawing/2014/main" id="{00000000-0008-0000-0100-00001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3" name="Text Box 7">
          <a:extLst>
            <a:ext uri="{FF2B5EF4-FFF2-40B4-BE49-F238E27FC236}">
              <a16:creationId xmlns:a16="http://schemas.microsoft.com/office/drawing/2014/main" id="{00000000-0008-0000-0100-00001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4" name="Text Box 7">
          <a:extLst>
            <a:ext uri="{FF2B5EF4-FFF2-40B4-BE49-F238E27FC236}">
              <a16:creationId xmlns:a16="http://schemas.microsoft.com/office/drawing/2014/main" id="{00000000-0008-0000-0100-00001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5" name="Text Box 7">
          <a:extLst>
            <a:ext uri="{FF2B5EF4-FFF2-40B4-BE49-F238E27FC236}">
              <a16:creationId xmlns:a16="http://schemas.microsoft.com/office/drawing/2014/main" id="{00000000-0008-0000-0100-00001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6" name="Text Box 7">
          <a:extLst>
            <a:ext uri="{FF2B5EF4-FFF2-40B4-BE49-F238E27FC236}">
              <a16:creationId xmlns:a16="http://schemas.microsoft.com/office/drawing/2014/main" id="{00000000-0008-0000-0100-00001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7" name="Text Box 7">
          <a:extLst>
            <a:ext uri="{FF2B5EF4-FFF2-40B4-BE49-F238E27FC236}">
              <a16:creationId xmlns:a16="http://schemas.microsoft.com/office/drawing/2014/main" id="{00000000-0008-0000-0100-00001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8" name="Text Box 7">
          <a:extLst>
            <a:ext uri="{FF2B5EF4-FFF2-40B4-BE49-F238E27FC236}">
              <a16:creationId xmlns:a16="http://schemas.microsoft.com/office/drawing/2014/main" id="{00000000-0008-0000-0100-00001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89" name="Text Box 7">
          <a:extLst>
            <a:ext uri="{FF2B5EF4-FFF2-40B4-BE49-F238E27FC236}">
              <a16:creationId xmlns:a16="http://schemas.microsoft.com/office/drawing/2014/main" id="{00000000-0008-0000-0100-00001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0" name="Text Box 7">
          <a:extLst>
            <a:ext uri="{FF2B5EF4-FFF2-40B4-BE49-F238E27FC236}">
              <a16:creationId xmlns:a16="http://schemas.microsoft.com/office/drawing/2014/main" id="{00000000-0008-0000-0100-00001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1" name="Text Box 7">
          <a:extLst>
            <a:ext uri="{FF2B5EF4-FFF2-40B4-BE49-F238E27FC236}">
              <a16:creationId xmlns:a16="http://schemas.microsoft.com/office/drawing/2014/main" id="{00000000-0008-0000-0100-00001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2" name="Text Box 7">
          <a:extLst>
            <a:ext uri="{FF2B5EF4-FFF2-40B4-BE49-F238E27FC236}">
              <a16:creationId xmlns:a16="http://schemas.microsoft.com/office/drawing/2014/main" id="{00000000-0008-0000-0100-00002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3" name="Text Box 7">
          <a:extLst>
            <a:ext uri="{FF2B5EF4-FFF2-40B4-BE49-F238E27FC236}">
              <a16:creationId xmlns:a16="http://schemas.microsoft.com/office/drawing/2014/main" id="{00000000-0008-0000-0100-00002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4" name="Text Box 7">
          <a:extLst>
            <a:ext uri="{FF2B5EF4-FFF2-40B4-BE49-F238E27FC236}">
              <a16:creationId xmlns:a16="http://schemas.microsoft.com/office/drawing/2014/main" id="{00000000-0008-0000-0100-00002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5" name="Text Box 7">
          <a:extLst>
            <a:ext uri="{FF2B5EF4-FFF2-40B4-BE49-F238E27FC236}">
              <a16:creationId xmlns:a16="http://schemas.microsoft.com/office/drawing/2014/main" id="{00000000-0008-0000-0100-00002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6" name="Text Box 7">
          <a:extLst>
            <a:ext uri="{FF2B5EF4-FFF2-40B4-BE49-F238E27FC236}">
              <a16:creationId xmlns:a16="http://schemas.microsoft.com/office/drawing/2014/main" id="{00000000-0008-0000-0100-00002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7" name="Text Box 7">
          <a:extLst>
            <a:ext uri="{FF2B5EF4-FFF2-40B4-BE49-F238E27FC236}">
              <a16:creationId xmlns:a16="http://schemas.microsoft.com/office/drawing/2014/main" id="{00000000-0008-0000-0100-00002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8" name="Text Box 7">
          <a:extLst>
            <a:ext uri="{FF2B5EF4-FFF2-40B4-BE49-F238E27FC236}">
              <a16:creationId xmlns:a16="http://schemas.microsoft.com/office/drawing/2014/main" id="{00000000-0008-0000-0100-00002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599" name="Text Box 7">
          <a:extLst>
            <a:ext uri="{FF2B5EF4-FFF2-40B4-BE49-F238E27FC236}">
              <a16:creationId xmlns:a16="http://schemas.microsoft.com/office/drawing/2014/main" id="{00000000-0008-0000-0100-00002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0" name="Text Box 7">
          <a:extLst>
            <a:ext uri="{FF2B5EF4-FFF2-40B4-BE49-F238E27FC236}">
              <a16:creationId xmlns:a16="http://schemas.microsoft.com/office/drawing/2014/main" id="{00000000-0008-0000-0100-00002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1" name="Text Box 7">
          <a:extLst>
            <a:ext uri="{FF2B5EF4-FFF2-40B4-BE49-F238E27FC236}">
              <a16:creationId xmlns:a16="http://schemas.microsoft.com/office/drawing/2014/main" id="{00000000-0008-0000-0100-00002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2" name="Text Box 7">
          <a:extLst>
            <a:ext uri="{FF2B5EF4-FFF2-40B4-BE49-F238E27FC236}">
              <a16:creationId xmlns:a16="http://schemas.microsoft.com/office/drawing/2014/main" id="{00000000-0008-0000-0100-00002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3" name="Text Box 7">
          <a:extLst>
            <a:ext uri="{FF2B5EF4-FFF2-40B4-BE49-F238E27FC236}">
              <a16:creationId xmlns:a16="http://schemas.microsoft.com/office/drawing/2014/main" id="{00000000-0008-0000-0100-00002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4" name="Text Box 7">
          <a:extLst>
            <a:ext uri="{FF2B5EF4-FFF2-40B4-BE49-F238E27FC236}">
              <a16:creationId xmlns:a16="http://schemas.microsoft.com/office/drawing/2014/main" id="{00000000-0008-0000-0100-00002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5" name="Text Box 7">
          <a:extLst>
            <a:ext uri="{FF2B5EF4-FFF2-40B4-BE49-F238E27FC236}">
              <a16:creationId xmlns:a16="http://schemas.microsoft.com/office/drawing/2014/main" id="{00000000-0008-0000-0100-00002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6" name="Text Box 7">
          <a:extLst>
            <a:ext uri="{FF2B5EF4-FFF2-40B4-BE49-F238E27FC236}">
              <a16:creationId xmlns:a16="http://schemas.microsoft.com/office/drawing/2014/main" id="{00000000-0008-0000-0100-00002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7" name="Text Box 7">
          <a:extLst>
            <a:ext uri="{FF2B5EF4-FFF2-40B4-BE49-F238E27FC236}">
              <a16:creationId xmlns:a16="http://schemas.microsoft.com/office/drawing/2014/main" id="{00000000-0008-0000-0100-00002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8" name="Text Box 7">
          <a:extLst>
            <a:ext uri="{FF2B5EF4-FFF2-40B4-BE49-F238E27FC236}">
              <a16:creationId xmlns:a16="http://schemas.microsoft.com/office/drawing/2014/main" id="{00000000-0008-0000-0100-00003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 name="Text Box 7">
          <a:extLst>
            <a:ext uri="{FF2B5EF4-FFF2-40B4-BE49-F238E27FC236}">
              <a16:creationId xmlns:a16="http://schemas.microsoft.com/office/drawing/2014/main" id="{00000000-0008-0000-0100-00003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0" name="Text Box 7">
          <a:extLst>
            <a:ext uri="{FF2B5EF4-FFF2-40B4-BE49-F238E27FC236}">
              <a16:creationId xmlns:a16="http://schemas.microsoft.com/office/drawing/2014/main" id="{00000000-0008-0000-0100-00003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1" name="Text Box 7">
          <a:extLst>
            <a:ext uri="{FF2B5EF4-FFF2-40B4-BE49-F238E27FC236}">
              <a16:creationId xmlns:a16="http://schemas.microsoft.com/office/drawing/2014/main" id="{00000000-0008-0000-0100-00003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2" name="Text Box 7">
          <a:extLst>
            <a:ext uri="{FF2B5EF4-FFF2-40B4-BE49-F238E27FC236}">
              <a16:creationId xmlns:a16="http://schemas.microsoft.com/office/drawing/2014/main" id="{00000000-0008-0000-0100-00003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3" name="Text Box 7">
          <a:extLst>
            <a:ext uri="{FF2B5EF4-FFF2-40B4-BE49-F238E27FC236}">
              <a16:creationId xmlns:a16="http://schemas.microsoft.com/office/drawing/2014/main" id="{00000000-0008-0000-0100-00003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4" name="Text Box 7">
          <a:extLst>
            <a:ext uri="{FF2B5EF4-FFF2-40B4-BE49-F238E27FC236}">
              <a16:creationId xmlns:a16="http://schemas.microsoft.com/office/drawing/2014/main" id="{00000000-0008-0000-0100-00003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5" name="Text Box 7">
          <a:extLst>
            <a:ext uri="{FF2B5EF4-FFF2-40B4-BE49-F238E27FC236}">
              <a16:creationId xmlns:a16="http://schemas.microsoft.com/office/drawing/2014/main" id="{00000000-0008-0000-0100-00003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6" name="Text Box 7">
          <a:extLst>
            <a:ext uri="{FF2B5EF4-FFF2-40B4-BE49-F238E27FC236}">
              <a16:creationId xmlns:a16="http://schemas.microsoft.com/office/drawing/2014/main" id="{00000000-0008-0000-0100-00003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7" name="Text Box 7">
          <a:extLst>
            <a:ext uri="{FF2B5EF4-FFF2-40B4-BE49-F238E27FC236}">
              <a16:creationId xmlns:a16="http://schemas.microsoft.com/office/drawing/2014/main" id="{00000000-0008-0000-0100-00003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8" name="Text Box 7">
          <a:extLst>
            <a:ext uri="{FF2B5EF4-FFF2-40B4-BE49-F238E27FC236}">
              <a16:creationId xmlns:a16="http://schemas.microsoft.com/office/drawing/2014/main" id="{00000000-0008-0000-0100-00003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19" name="Text Box 7">
          <a:extLst>
            <a:ext uri="{FF2B5EF4-FFF2-40B4-BE49-F238E27FC236}">
              <a16:creationId xmlns:a16="http://schemas.microsoft.com/office/drawing/2014/main" id="{00000000-0008-0000-0100-00003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0" name="Text Box 7">
          <a:extLst>
            <a:ext uri="{FF2B5EF4-FFF2-40B4-BE49-F238E27FC236}">
              <a16:creationId xmlns:a16="http://schemas.microsoft.com/office/drawing/2014/main" id="{00000000-0008-0000-0100-00003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1" name="Text Box 7">
          <a:extLst>
            <a:ext uri="{FF2B5EF4-FFF2-40B4-BE49-F238E27FC236}">
              <a16:creationId xmlns:a16="http://schemas.microsoft.com/office/drawing/2014/main" id="{00000000-0008-0000-0100-00003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2" name="Text Box 7">
          <a:extLst>
            <a:ext uri="{FF2B5EF4-FFF2-40B4-BE49-F238E27FC236}">
              <a16:creationId xmlns:a16="http://schemas.microsoft.com/office/drawing/2014/main" id="{00000000-0008-0000-0100-00003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3" name="Text Box 7">
          <a:extLst>
            <a:ext uri="{FF2B5EF4-FFF2-40B4-BE49-F238E27FC236}">
              <a16:creationId xmlns:a16="http://schemas.microsoft.com/office/drawing/2014/main" id="{00000000-0008-0000-0100-00003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4" name="Text Box 7">
          <a:extLst>
            <a:ext uri="{FF2B5EF4-FFF2-40B4-BE49-F238E27FC236}">
              <a16:creationId xmlns:a16="http://schemas.microsoft.com/office/drawing/2014/main" id="{00000000-0008-0000-0100-00004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5" name="Text Box 7">
          <a:extLst>
            <a:ext uri="{FF2B5EF4-FFF2-40B4-BE49-F238E27FC236}">
              <a16:creationId xmlns:a16="http://schemas.microsoft.com/office/drawing/2014/main" id="{00000000-0008-0000-0100-00004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6" name="Text Box 7">
          <a:extLst>
            <a:ext uri="{FF2B5EF4-FFF2-40B4-BE49-F238E27FC236}">
              <a16:creationId xmlns:a16="http://schemas.microsoft.com/office/drawing/2014/main" id="{00000000-0008-0000-0100-00004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7" name="Text Box 7">
          <a:extLst>
            <a:ext uri="{FF2B5EF4-FFF2-40B4-BE49-F238E27FC236}">
              <a16:creationId xmlns:a16="http://schemas.microsoft.com/office/drawing/2014/main" id="{00000000-0008-0000-0100-00004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8" name="Text Box 7">
          <a:extLst>
            <a:ext uri="{FF2B5EF4-FFF2-40B4-BE49-F238E27FC236}">
              <a16:creationId xmlns:a16="http://schemas.microsoft.com/office/drawing/2014/main" id="{00000000-0008-0000-0100-00004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29" name="Text Box 7">
          <a:extLst>
            <a:ext uri="{FF2B5EF4-FFF2-40B4-BE49-F238E27FC236}">
              <a16:creationId xmlns:a16="http://schemas.microsoft.com/office/drawing/2014/main" id="{00000000-0008-0000-0100-00004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0" name="Text Box 7">
          <a:extLst>
            <a:ext uri="{FF2B5EF4-FFF2-40B4-BE49-F238E27FC236}">
              <a16:creationId xmlns:a16="http://schemas.microsoft.com/office/drawing/2014/main" id="{00000000-0008-0000-0100-00004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1" name="Text Box 7">
          <a:extLst>
            <a:ext uri="{FF2B5EF4-FFF2-40B4-BE49-F238E27FC236}">
              <a16:creationId xmlns:a16="http://schemas.microsoft.com/office/drawing/2014/main" id="{00000000-0008-0000-0100-00004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2" name="Text Box 7">
          <a:extLst>
            <a:ext uri="{FF2B5EF4-FFF2-40B4-BE49-F238E27FC236}">
              <a16:creationId xmlns:a16="http://schemas.microsoft.com/office/drawing/2014/main" id="{00000000-0008-0000-0100-00004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3" name="Text Box 7">
          <a:extLst>
            <a:ext uri="{FF2B5EF4-FFF2-40B4-BE49-F238E27FC236}">
              <a16:creationId xmlns:a16="http://schemas.microsoft.com/office/drawing/2014/main" id="{00000000-0008-0000-0100-00004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4" name="Text Box 7">
          <a:extLst>
            <a:ext uri="{FF2B5EF4-FFF2-40B4-BE49-F238E27FC236}">
              <a16:creationId xmlns:a16="http://schemas.microsoft.com/office/drawing/2014/main" id="{00000000-0008-0000-0100-00004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5" name="Text Box 7">
          <a:extLst>
            <a:ext uri="{FF2B5EF4-FFF2-40B4-BE49-F238E27FC236}">
              <a16:creationId xmlns:a16="http://schemas.microsoft.com/office/drawing/2014/main" id="{00000000-0008-0000-0100-00004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6" name="Text Box 7">
          <a:extLst>
            <a:ext uri="{FF2B5EF4-FFF2-40B4-BE49-F238E27FC236}">
              <a16:creationId xmlns:a16="http://schemas.microsoft.com/office/drawing/2014/main" id="{00000000-0008-0000-0100-00004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7" name="Text Box 7">
          <a:extLst>
            <a:ext uri="{FF2B5EF4-FFF2-40B4-BE49-F238E27FC236}">
              <a16:creationId xmlns:a16="http://schemas.microsoft.com/office/drawing/2014/main" id="{00000000-0008-0000-0100-00004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8" name="Text Box 7">
          <a:extLst>
            <a:ext uri="{FF2B5EF4-FFF2-40B4-BE49-F238E27FC236}">
              <a16:creationId xmlns:a16="http://schemas.microsoft.com/office/drawing/2014/main" id="{00000000-0008-0000-0100-00004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39" name="Text Box 7">
          <a:extLst>
            <a:ext uri="{FF2B5EF4-FFF2-40B4-BE49-F238E27FC236}">
              <a16:creationId xmlns:a16="http://schemas.microsoft.com/office/drawing/2014/main" id="{00000000-0008-0000-0100-00004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0" name="Text Box 7">
          <a:extLst>
            <a:ext uri="{FF2B5EF4-FFF2-40B4-BE49-F238E27FC236}">
              <a16:creationId xmlns:a16="http://schemas.microsoft.com/office/drawing/2014/main" id="{00000000-0008-0000-0100-00005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1" name="Text Box 7">
          <a:extLst>
            <a:ext uri="{FF2B5EF4-FFF2-40B4-BE49-F238E27FC236}">
              <a16:creationId xmlns:a16="http://schemas.microsoft.com/office/drawing/2014/main" id="{00000000-0008-0000-0100-00005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2" name="Text Box 7">
          <a:extLst>
            <a:ext uri="{FF2B5EF4-FFF2-40B4-BE49-F238E27FC236}">
              <a16:creationId xmlns:a16="http://schemas.microsoft.com/office/drawing/2014/main" id="{00000000-0008-0000-0100-00005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3" name="Text Box 7">
          <a:extLst>
            <a:ext uri="{FF2B5EF4-FFF2-40B4-BE49-F238E27FC236}">
              <a16:creationId xmlns:a16="http://schemas.microsoft.com/office/drawing/2014/main" id="{00000000-0008-0000-0100-00005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4" name="Text Box 7">
          <a:extLst>
            <a:ext uri="{FF2B5EF4-FFF2-40B4-BE49-F238E27FC236}">
              <a16:creationId xmlns:a16="http://schemas.microsoft.com/office/drawing/2014/main" id="{00000000-0008-0000-0100-00005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5" name="Text Box 7">
          <a:extLst>
            <a:ext uri="{FF2B5EF4-FFF2-40B4-BE49-F238E27FC236}">
              <a16:creationId xmlns:a16="http://schemas.microsoft.com/office/drawing/2014/main" id="{00000000-0008-0000-0100-00005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6" name="Text Box 7">
          <a:extLst>
            <a:ext uri="{FF2B5EF4-FFF2-40B4-BE49-F238E27FC236}">
              <a16:creationId xmlns:a16="http://schemas.microsoft.com/office/drawing/2014/main" id="{00000000-0008-0000-0100-00005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7" name="Text Box 7">
          <a:extLst>
            <a:ext uri="{FF2B5EF4-FFF2-40B4-BE49-F238E27FC236}">
              <a16:creationId xmlns:a16="http://schemas.microsoft.com/office/drawing/2014/main" id="{00000000-0008-0000-0100-00005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8" name="Text Box 7">
          <a:extLst>
            <a:ext uri="{FF2B5EF4-FFF2-40B4-BE49-F238E27FC236}">
              <a16:creationId xmlns:a16="http://schemas.microsoft.com/office/drawing/2014/main" id="{00000000-0008-0000-0100-00005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49" name="Text Box 7">
          <a:extLst>
            <a:ext uri="{FF2B5EF4-FFF2-40B4-BE49-F238E27FC236}">
              <a16:creationId xmlns:a16="http://schemas.microsoft.com/office/drawing/2014/main" id="{00000000-0008-0000-0100-00005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0" name="Text Box 7">
          <a:extLst>
            <a:ext uri="{FF2B5EF4-FFF2-40B4-BE49-F238E27FC236}">
              <a16:creationId xmlns:a16="http://schemas.microsoft.com/office/drawing/2014/main" id="{00000000-0008-0000-0100-00005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1" name="Text Box 7">
          <a:extLst>
            <a:ext uri="{FF2B5EF4-FFF2-40B4-BE49-F238E27FC236}">
              <a16:creationId xmlns:a16="http://schemas.microsoft.com/office/drawing/2014/main" id="{00000000-0008-0000-0100-00005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2" name="Text Box 7">
          <a:extLst>
            <a:ext uri="{FF2B5EF4-FFF2-40B4-BE49-F238E27FC236}">
              <a16:creationId xmlns:a16="http://schemas.microsoft.com/office/drawing/2014/main" id="{00000000-0008-0000-0100-00005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3" name="Text Box 7">
          <a:extLst>
            <a:ext uri="{FF2B5EF4-FFF2-40B4-BE49-F238E27FC236}">
              <a16:creationId xmlns:a16="http://schemas.microsoft.com/office/drawing/2014/main" id="{00000000-0008-0000-0100-00005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4" name="Text Box 7">
          <a:extLst>
            <a:ext uri="{FF2B5EF4-FFF2-40B4-BE49-F238E27FC236}">
              <a16:creationId xmlns:a16="http://schemas.microsoft.com/office/drawing/2014/main" id="{00000000-0008-0000-0100-00005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5" name="Text Box 7">
          <a:extLst>
            <a:ext uri="{FF2B5EF4-FFF2-40B4-BE49-F238E27FC236}">
              <a16:creationId xmlns:a16="http://schemas.microsoft.com/office/drawing/2014/main" id="{00000000-0008-0000-0100-00005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6" name="Text Box 7">
          <a:extLst>
            <a:ext uri="{FF2B5EF4-FFF2-40B4-BE49-F238E27FC236}">
              <a16:creationId xmlns:a16="http://schemas.microsoft.com/office/drawing/2014/main" id="{00000000-0008-0000-0100-00006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7" name="Text Box 7">
          <a:extLst>
            <a:ext uri="{FF2B5EF4-FFF2-40B4-BE49-F238E27FC236}">
              <a16:creationId xmlns:a16="http://schemas.microsoft.com/office/drawing/2014/main" id="{00000000-0008-0000-0100-00006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8" name="Text Box 7">
          <a:extLst>
            <a:ext uri="{FF2B5EF4-FFF2-40B4-BE49-F238E27FC236}">
              <a16:creationId xmlns:a16="http://schemas.microsoft.com/office/drawing/2014/main" id="{00000000-0008-0000-0100-00006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59" name="Text Box 7">
          <a:extLst>
            <a:ext uri="{FF2B5EF4-FFF2-40B4-BE49-F238E27FC236}">
              <a16:creationId xmlns:a16="http://schemas.microsoft.com/office/drawing/2014/main" id="{00000000-0008-0000-0100-00006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0" name="Text Box 7">
          <a:extLst>
            <a:ext uri="{FF2B5EF4-FFF2-40B4-BE49-F238E27FC236}">
              <a16:creationId xmlns:a16="http://schemas.microsoft.com/office/drawing/2014/main" id="{00000000-0008-0000-0100-00006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1" name="Text Box 7">
          <a:extLst>
            <a:ext uri="{FF2B5EF4-FFF2-40B4-BE49-F238E27FC236}">
              <a16:creationId xmlns:a16="http://schemas.microsoft.com/office/drawing/2014/main" id="{00000000-0008-0000-0100-00006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2" name="Text Box 7">
          <a:extLst>
            <a:ext uri="{FF2B5EF4-FFF2-40B4-BE49-F238E27FC236}">
              <a16:creationId xmlns:a16="http://schemas.microsoft.com/office/drawing/2014/main" id="{00000000-0008-0000-0100-00006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3" name="Text Box 7">
          <a:extLst>
            <a:ext uri="{FF2B5EF4-FFF2-40B4-BE49-F238E27FC236}">
              <a16:creationId xmlns:a16="http://schemas.microsoft.com/office/drawing/2014/main" id="{00000000-0008-0000-0100-00006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4" name="Text Box 7">
          <a:extLst>
            <a:ext uri="{FF2B5EF4-FFF2-40B4-BE49-F238E27FC236}">
              <a16:creationId xmlns:a16="http://schemas.microsoft.com/office/drawing/2014/main" id="{00000000-0008-0000-0100-00006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5" name="Text Box 7">
          <a:extLst>
            <a:ext uri="{FF2B5EF4-FFF2-40B4-BE49-F238E27FC236}">
              <a16:creationId xmlns:a16="http://schemas.microsoft.com/office/drawing/2014/main" id="{00000000-0008-0000-0100-00006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6" name="Text Box 7">
          <a:extLst>
            <a:ext uri="{FF2B5EF4-FFF2-40B4-BE49-F238E27FC236}">
              <a16:creationId xmlns:a16="http://schemas.microsoft.com/office/drawing/2014/main" id="{00000000-0008-0000-0100-00006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7" name="Text Box 7">
          <a:extLst>
            <a:ext uri="{FF2B5EF4-FFF2-40B4-BE49-F238E27FC236}">
              <a16:creationId xmlns:a16="http://schemas.microsoft.com/office/drawing/2014/main" id="{00000000-0008-0000-0100-00006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8" name="Text Box 7">
          <a:extLst>
            <a:ext uri="{FF2B5EF4-FFF2-40B4-BE49-F238E27FC236}">
              <a16:creationId xmlns:a16="http://schemas.microsoft.com/office/drawing/2014/main" id="{00000000-0008-0000-0100-00006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69" name="Text Box 7">
          <a:extLst>
            <a:ext uri="{FF2B5EF4-FFF2-40B4-BE49-F238E27FC236}">
              <a16:creationId xmlns:a16="http://schemas.microsoft.com/office/drawing/2014/main" id="{00000000-0008-0000-0100-00006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0" name="Text Box 7">
          <a:extLst>
            <a:ext uri="{FF2B5EF4-FFF2-40B4-BE49-F238E27FC236}">
              <a16:creationId xmlns:a16="http://schemas.microsoft.com/office/drawing/2014/main" id="{00000000-0008-0000-0100-00006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1" name="Text Box 7">
          <a:extLst>
            <a:ext uri="{FF2B5EF4-FFF2-40B4-BE49-F238E27FC236}">
              <a16:creationId xmlns:a16="http://schemas.microsoft.com/office/drawing/2014/main" id="{00000000-0008-0000-0100-00006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2" name="Text Box 7">
          <a:extLst>
            <a:ext uri="{FF2B5EF4-FFF2-40B4-BE49-F238E27FC236}">
              <a16:creationId xmlns:a16="http://schemas.microsoft.com/office/drawing/2014/main" id="{00000000-0008-0000-0100-00007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3" name="Text Box 7">
          <a:extLst>
            <a:ext uri="{FF2B5EF4-FFF2-40B4-BE49-F238E27FC236}">
              <a16:creationId xmlns:a16="http://schemas.microsoft.com/office/drawing/2014/main" id="{00000000-0008-0000-0100-00007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4" name="Text Box 7">
          <a:extLst>
            <a:ext uri="{FF2B5EF4-FFF2-40B4-BE49-F238E27FC236}">
              <a16:creationId xmlns:a16="http://schemas.microsoft.com/office/drawing/2014/main" id="{00000000-0008-0000-0100-00007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5" name="Text Box 7">
          <a:extLst>
            <a:ext uri="{FF2B5EF4-FFF2-40B4-BE49-F238E27FC236}">
              <a16:creationId xmlns:a16="http://schemas.microsoft.com/office/drawing/2014/main" id="{00000000-0008-0000-0100-00007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6" name="Text Box 7">
          <a:extLst>
            <a:ext uri="{FF2B5EF4-FFF2-40B4-BE49-F238E27FC236}">
              <a16:creationId xmlns:a16="http://schemas.microsoft.com/office/drawing/2014/main" id="{00000000-0008-0000-0100-00007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7" name="Text Box 7">
          <a:extLst>
            <a:ext uri="{FF2B5EF4-FFF2-40B4-BE49-F238E27FC236}">
              <a16:creationId xmlns:a16="http://schemas.microsoft.com/office/drawing/2014/main" id="{00000000-0008-0000-0100-00007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8" name="Text Box 7">
          <a:extLst>
            <a:ext uri="{FF2B5EF4-FFF2-40B4-BE49-F238E27FC236}">
              <a16:creationId xmlns:a16="http://schemas.microsoft.com/office/drawing/2014/main" id="{00000000-0008-0000-0100-00007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79" name="Text Box 7">
          <a:extLst>
            <a:ext uri="{FF2B5EF4-FFF2-40B4-BE49-F238E27FC236}">
              <a16:creationId xmlns:a16="http://schemas.microsoft.com/office/drawing/2014/main" id="{00000000-0008-0000-0100-00007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0" name="Text Box 7">
          <a:extLst>
            <a:ext uri="{FF2B5EF4-FFF2-40B4-BE49-F238E27FC236}">
              <a16:creationId xmlns:a16="http://schemas.microsoft.com/office/drawing/2014/main" id="{00000000-0008-0000-0100-00007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1" name="Text Box 7">
          <a:extLst>
            <a:ext uri="{FF2B5EF4-FFF2-40B4-BE49-F238E27FC236}">
              <a16:creationId xmlns:a16="http://schemas.microsoft.com/office/drawing/2014/main" id="{00000000-0008-0000-0100-00007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2" name="Text Box 7">
          <a:extLst>
            <a:ext uri="{FF2B5EF4-FFF2-40B4-BE49-F238E27FC236}">
              <a16:creationId xmlns:a16="http://schemas.microsoft.com/office/drawing/2014/main" id="{00000000-0008-0000-0100-00007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3" name="Text Box 7">
          <a:extLst>
            <a:ext uri="{FF2B5EF4-FFF2-40B4-BE49-F238E27FC236}">
              <a16:creationId xmlns:a16="http://schemas.microsoft.com/office/drawing/2014/main" id="{00000000-0008-0000-0100-00007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4" name="Text Box 7">
          <a:extLst>
            <a:ext uri="{FF2B5EF4-FFF2-40B4-BE49-F238E27FC236}">
              <a16:creationId xmlns:a16="http://schemas.microsoft.com/office/drawing/2014/main" id="{00000000-0008-0000-0100-00007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5" name="Text Box 7">
          <a:extLst>
            <a:ext uri="{FF2B5EF4-FFF2-40B4-BE49-F238E27FC236}">
              <a16:creationId xmlns:a16="http://schemas.microsoft.com/office/drawing/2014/main" id="{00000000-0008-0000-0100-00007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6" name="Text Box 7">
          <a:extLst>
            <a:ext uri="{FF2B5EF4-FFF2-40B4-BE49-F238E27FC236}">
              <a16:creationId xmlns:a16="http://schemas.microsoft.com/office/drawing/2014/main" id="{00000000-0008-0000-0100-00007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7" name="Text Box 7">
          <a:extLst>
            <a:ext uri="{FF2B5EF4-FFF2-40B4-BE49-F238E27FC236}">
              <a16:creationId xmlns:a16="http://schemas.microsoft.com/office/drawing/2014/main" id="{00000000-0008-0000-0100-00007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8" name="Text Box 7">
          <a:extLst>
            <a:ext uri="{FF2B5EF4-FFF2-40B4-BE49-F238E27FC236}">
              <a16:creationId xmlns:a16="http://schemas.microsoft.com/office/drawing/2014/main" id="{00000000-0008-0000-0100-00008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89" name="Text Box 7">
          <a:extLst>
            <a:ext uri="{FF2B5EF4-FFF2-40B4-BE49-F238E27FC236}">
              <a16:creationId xmlns:a16="http://schemas.microsoft.com/office/drawing/2014/main" id="{00000000-0008-0000-0100-00008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90" name="Text Box 7">
          <a:extLst>
            <a:ext uri="{FF2B5EF4-FFF2-40B4-BE49-F238E27FC236}">
              <a16:creationId xmlns:a16="http://schemas.microsoft.com/office/drawing/2014/main" id="{00000000-0008-0000-0100-00008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91" name="Text Box 7">
          <a:extLst>
            <a:ext uri="{FF2B5EF4-FFF2-40B4-BE49-F238E27FC236}">
              <a16:creationId xmlns:a16="http://schemas.microsoft.com/office/drawing/2014/main" id="{00000000-0008-0000-0100-00008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92" name="Text Box 7">
          <a:extLst>
            <a:ext uri="{FF2B5EF4-FFF2-40B4-BE49-F238E27FC236}">
              <a16:creationId xmlns:a16="http://schemas.microsoft.com/office/drawing/2014/main" id="{00000000-0008-0000-0100-00008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93" name="Text Box 7">
          <a:extLst>
            <a:ext uri="{FF2B5EF4-FFF2-40B4-BE49-F238E27FC236}">
              <a16:creationId xmlns:a16="http://schemas.microsoft.com/office/drawing/2014/main" id="{00000000-0008-0000-0100-00008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98" name="Text Box 7">
          <a:extLst>
            <a:ext uri="{FF2B5EF4-FFF2-40B4-BE49-F238E27FC236}">
              <a16:creationId xmlns:a16="http://schemas.microsoft.com/office/drawing/2014/main" id="{00000000-0008-0000-0100-00008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99" name="Text Box 7">
          <a:extLst>
            <a:ext uri="{FF2B5EF4-FFF2-40B4-BE49-F238E27FC236}">
              <a16:creationId xmlns:a16="http://schemas.microsoft.com/office/drawing/2014/main" id="{00000000-0008-0000-0100-00008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0" name="Text Box 7">
          <a:extLst>
            <a:ext uri="{FF2B5EF4-FFF2-40B4-BE49-F238E27FC236}">
              <a16:creationId xmlns:a16="http://schemas.microsoft.com/office/drawing/2014/main" id="{00000000-0008-0000-0100-00008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1" name="Text Box 7">
          <a:extLst>
            <a:ext uri="{FF2B5EF4-FFF2-40B4-BE49-F238E27FC236}">
              <a16:creationId xmlns:a16="http://schemas.microsoft.com/office/drawing/2014/main" id="{00000000-0008-0000-0100-00008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2" name="Text Box 7">
          <a:extLst>
            <a:ext uri="{FF2B5EF4-FFF2-40B4-BE49-F238E27FC236}">
              <a16:creationId xmlns:a16="http://schemas.microsoft.com/office/drawing/2014/main" id="{00000000-0008-0000-0100-00008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3" name="Text Box 7">
          <a:extLst>
            <a:ext uri="{FF2B5EF4-FFF2-40B4-BE49-F238E27FC236}">
              <a16:creationId xmlns:a16="http://schemas.microsoft.com/office/drawing/2014/main" id="{00000000-0008-0000-0100-00008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4" name="Text Box 7">
          <a:extLst>
            <a:ext uri="{FF2B5EF4-FFF2-40B4-BE49-F238E27FC236}">
              <a16:creationId xmlns:a16="http://schemas.microsoft.com/office/drawing/2014/main" id="{00000000-0008-0000-0100-00009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5" name="Text Box 7">
          <a:extLst>
            <a:ext uri="{FF2B5EF4-FFF2-40B4-BE49-F238E27FC236}">
              <a16:creationId xmlns:a16="http://schemas.microsoft.com/office/drawing/2014/main" id="{00000000-0008-0000-0100-00009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6" name="Text Box 7">
          <a:extLst>
            <a:ext uri="{FF2B5EF4-FFF2-40B4-BE49-F238E27FC236}">
              <a16:creationId xmlns:a16="http://schemas.microsoft.com/office/drawing/2014/main" id="{00000000-0008-0000-0100-00009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7" name="Text Box 7">
          <a:extLst>
            <a:ext uri="{FF2B5EF4-FFF2-40B4-BE49-F238E27FC236}">
              <a16:creationId xmlns:a16="http://schemas.microsoft.com/office/drawing/2014/main" id="{00000000-0008-0000-0100-00009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8" name="Text Box 7">
          <a:extLst>
            <a:ext uri="{FF2B5EF4-FFF2-40B4-BE49-F238E27FC236}">
              <a16:creationId xmlns:a16="http://schemas.microsoft.com/office/drawing/2014/main" id="{00000000-0008-0000-0100-00009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09" name="Text Box 7">
          <a:extLst>
            <a:ext uri="{FF2B5EF4-FFF2-40B4-BE49-F238E27FC236}">
              <a16:creationId xmlns:a16="http://schemas.microsoft.com/office/drawing/2014/main" id="{00000000-0008-0000-0100-00009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0" name="Text Box 7">
          <a:extLst>
            <a:ext uri="{FF2B5EF4-FFF2-40B4-BE49-F238E27FC236}">
              <a16:creationId xmlns:a16="http://schemas.microsoft.com/office/drawing/2014/main" id="{00000000-0008-0000-0100-00009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1" name="Text Box 7">
          <a:extLst>
            <a:ext uri="{FF2B5EF4-FFF2-40B4-BE49-F238E27FC236}">
              <a16:creationId xmlns:a16="http://schemas.microsoft.com/office/drawing/2014/main" id="{00000000-0008-0000-0100-00009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2" name="Text Box 7">
          <a:extLst>
            <a:ext uri="{FF2B5EF4-FFF2-40B4-BE49-F238E27FC236}">
              <a16:creationId xmlns:a16="http://schemas.microsoft.com/office/drawing/2014/main" id="{00000000-0008-0000-0100-00009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3" name="Text Box 7">
          <a:extLst>
            <a:ext uri="{FF2B5EF4-FFF2-40B4-BE49-F238E27FC236}">
              <a16:creationId xmlns:a16="http://schemas.microsoft.com/office/drawing/2014/main" id="{00000000-0008-0000-0100-00009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4" name="Text Box 7">
          <a:extLst>
            <a:ext uri="{FF2B5EF4-FFF2-40B4-BE49-F238E27FC236}">
              <a16:creationId xmlns:a16="http://schemas.microsoft.com/office/drawing/2014/main" id="{00000000-0008-0000-0100-00009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5" name="Text Box 7">
          <a:extLst>
            <a:ext uri="{FF2B5EF4-FFF2-40B4-BE49-F238E27FC236}">
              <a16:creationId xmlns:a16="http://schemas.microsoft.com/office/drawing/2014/main" id="{00000000-0008-0000-0100-00009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6" name="Text Box 7">
          <a:extLst>
            <a:ext uri="{FF2B5EF4-FFF2-40B4-BE49-F238E27FC236}">
              <a16:creationId xmlns:a16="http://schemas.microsoft.com/office/drawing/2014/main" id="{00000000-0008-0000-0100-00009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7" name="Text Box 7">
          <a:extLst>
            <a:ext uri="{FF2B5EF4-FFF2-40B4-BE49-F238E27FC236}">
              <a16:creationId xmlns:a16="http://schemas.microsoft.com/office/drawing/2014/main" id="{00000000-0008-0000-0100-00009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8" name="Text Box 7">
          <a:extLst>
            <a:ext uri="{FF2B5EF4-FFF2-40B4-BE49-F238E27FC236}">
              <a16:creationId xmlns:a16="http://schemas.microsoft.com/office/drawing/2014/main" id="{00000000-0008-0000-0100-00009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19" name="Text Box 7">
          <a:extLst>
            <a:ext uri="{FF2B5EF4-FFF2-40B4-BE49-F238E27FC236}">
              <a16:creationId xmlns:a16="http://schemas.microsoft.com/office/drawing/2014/main" id="{00000000-0008-0000-0100-00009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0" name="Text Box 7">
          <a:extLst>
            <a:ext uri="{FF2B5EF4-FFF2-40B4-BE49-F238E27FC236}">
              <a16:creationId xmlns:a16="http://schemas.microsoft.com/office/drawing/2014/main" id="{00000000-0008-0000-0100-0000A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1" name="Text Box 7">
          <a:extLst>
            <a:ext uri="{FF2B5EF4-FFF2-40B4-BE49-F238E27FC236}">
              <a16:creationId xmlns:a16="http://schemas.microsoft.com/office/drawing/2014/main" id="{00000000-0008-0000-0100-0000A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2" name="Text Box 7">
          <a:extLst>
            <a:ext uri="{FF2B5EF4-FFF2-40B4-BE49-F238E27FC236}">
              <a16:creationId xmlns:a16="http://schemas.microsoft.com/office/drawing/2014/main" id="{00000000-0008-0000-0100-0000A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3" name="Text Box 7">
          <a:extLst>
            <a:ext uri="{FF2B5EF4-FFF2-40B4-BE49-F238E27FC236}">
              <a16:creationId xmlns:a16="http://schemas.microsoft.com/office/drawing/2014/main" id="{00000000-0008-0000-0100-0000A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4" name="Text Box 7">
          <a:extLst>
            <a:ext uri="{FF2B5EF4-FFF2-40B4-BE49-F238E27FC236}">
              <a16:creationId xmlns:a16="http://schemas.microsoft.com/office/drawing/2014/main" id="{00000000-0008-0000-0100-0000A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5" name="Text Box 7">
          <a:extLst>
            <a:ext uri="{FF2B5EF4-FFF2-40B4-BE49-F238E27FC236}">
              <a16:creationId xmlns:a16="http://schemas.microsoft.com/office/drawing/2014/main" id="{00000000-0008-0000-0100-0000A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6" name="Text Box 7">
          <a:extLst>
            <a:ext uri="{FF2B5EF4-FFF2-40B4-BE49-F238E27FC236}">
              <a16:creationId xmlns:a16="http://schemas.microsoft.com/office/drawing/2014/main" id="{00000000-0008-0000-0100-0000A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7" name="Text Box 7">
          <a:extLst>
            <a:ext uri="{FF2B5EF4-FFF2-40B4-BE49-F238E27FC236}">
              <a16:creationId xmlns:a16="http://schemas.microsoft.com/office/drawing/2014/main" id="{00000000-0008-0000-0100-0000A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8" name="Text Box 7">
          <a:extLst>
            <a:ext uri="{FF2B5EF4-FFF2-40B4-BE49-F238E27FC236}">
              <a16:creationId xmlns:a16="http://schemas.microsoft.com/office/drawing/2014/main" id="{00000000-0008-0000-0100-0000A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29" name="Text Box 7">
          <a:extLst>
            <a:ext uri="{FF2B5EF4-FFF2-40B4-BE49-F238E27FC236}">
              <a16:creationId xmlns:a16="http://schemas.microsoft.com/office/drawing/2014/main" id="{00000000-0008-0000-0100-0000A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0" name="Text Box 7">
          <a:extLst>
            <a:ext uri="{FF2B5EF4-FFF2-40B4-BE49-F238E27FC236}">
              <a16:creationId xmlns:a16="http://schemas.microsoft.com/office/drawing/2014/main" id="{00000000-0008-0000-0100-0000A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1" name="Text Box 7">
          <a:extLst>
            <a:ext uri="{FF2B5EF4-FFF2-40B4-BE49-F238E27FC236}">
              <a16:creationId xmlns:a16="http://schemas.microsoft.com/office/drawing/2014/main" id="{00000000-0008-0000-0100-0000A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2" name="Text Box 7">
          <a:extLst>
            <a:ext uri="{FF2B5EF4-FFF2-40B4-BE49-F238E27FC236}">
              <a16:creationId xmlns:a16="http://schemas.microsoft.com/office/drawing/2014/main" id="{00000000-0008-0000-0100-0000A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3" name="Text Box 7">
          <a:extLst>
            <a:ext uri="{FF2B5EF4-FFF2-40B4-BE49-F238E27FC236}">
              <a16:creationId xmlns:a16="http://schemas.microsoft.com/office/drawing/2014/main" id="{00000000-0008-0000-0100-0000A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4" name="Text Box 7">
          <a:extLst>
            <a:ext uri="{FF2B5EF4-FFF2-40B4-BE49-F238E27FC236}">
              <a16:creationId xmlns:a16="http://schemas.microsoft.com/office/drawing/2014/main" id="{00000000-0008-0000-0100-0000A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5" name="Text Box 7">
          <a:extLst>
            <a:ext uri="{FF2B5EF4-FFF2-40B4-BE49-F238E27FC236}">
              <a16:creationId xmlns:a16="http://schemas.microsoft.com/office/drawing/2014/main" id="{00000000-0008-0000-0100-0000A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6" name="Text Box 7">
          <a:extLst>
            <a:ext uri="{FF2B5EF4-FFF2-40B4-BE49-F238E27FC236}">
              <a16:creationId xmlns:a16="http://schemas.microsoft.com/office/drawing/2014/main" id="{00000000-0008-0000-0100-0000B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7" name="Text Box 7">
          <a:extLst>
            <a:ext uri="{FF2B5EF4-FFF2-40B4-BE49-F238E27FC236}">
              <a16:creationId xmlns:a16="http://schemas.microsoft.com/office/drawing/2014/main" id="{00000000-0008-0000-0100-0000B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8" name="Text Box 7">
          <a:extLst>
            <a:ext uri="{FF2B5EF4-FFF2-40B4-BE49-F238E27FC236}">
              <a16:creationId xmlns:a16="http://schemas.microsoft.com/office/drawing/2014/main" id="{00000000-0008-0000-0100-0000B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39" name="Text Box 7">
          <a:extLst>
            <a:ext uri="{FF2B5EF4-FFF2-40B4-BE49-F238E27FC236}">
              <a16:creationId xmlns:a16="http://schemas.microsoft.com/office/drawing/2014/main" id="{00000000-0008-0000-0100-0000B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0" name="Text Box 7">
          <a:extLst>
            <a:ext uri="{FF2B5EF4-FFF2-40B4-BE49-F238E27FC236}">
              <a16:creationId xmlns:a16="http://schemas.microsoft.com/office/drawing/2014/main" id="{00000000-0008-0000-0100-0000B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1" name="Text Box 7">
          <a:extLst>
            <a:ext uri="{FF2B5EF4-FFF2-40B4-BE49-F238E27FC236}">
              <a16:creationId xmlns:a16="http://schemas.microsoft.com/office/drawing/2014/main" id="{00000000-0008-0000-0100-0000B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2" name="Text Box 7">
          <a:extLst>
            <a:ext uri="{FF2B5EF4-FFF2-40B4-BE49-F238E27FC236}">
              <a16:creationId xmlns:a16="http://schemas.microsoft.com/office/drawing/2014/main" id="{00000000-0008-0000-0100-0000B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3" name="Text Box 7">
          <a:extLst>
            <a:ext uri="{FF2B5EF4-FFF2-40B4-BE49-F238E27FC236}">
              <a16:creationId xmlns:a16="http://schemas.microsoft.com/office/drawing/2014/main" id="{00000000-0008-0000-0100-0000B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4" name="Text Box 7">
          <a:extLst>
            <a:ext uri="{FF2B5EF4-FFF2-40B4-BE49-F238E27FC236}">
              <a16:creationId xmlns:a16="http://schemas.microsoft.com/office/drawing/2014/main" id="{00000000-0008-0000-0100-0000B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5" name="Text Box 7">
          <a:extLst>
            <a:ext uri="{FF2B5EF4-FFF2-40B4-BE49-F238E27FC236}">
              <a16:creationId xmlns:a16="http://schemas.microsoft.com/office/drawing/2014/main" id="{00000000-0008-0000-0100-0000B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6" name="Text Box 7">
          <a:extLst>
            <a:ext uri="{FF2B5EF4-FFF2-40B4-BE49-F238E27FC236}">
              <a16:creationId xmlns:a16="http://schemas.microsoft.com/office/drawing/2014/main" id="{00000000-0008-0000-0100-0000B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7" name="Text Box 7">
          <a:extLst>
            <a:ext uri="{FF2B5EF4-FFF2-40B4-BE49-F238E27FC236}">
              <a16:creationId xmlns:a16="http://schemas.microsoft.com/office/drawing/2014/main" id="{00000000-0008-0000-0100-0000B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8" name="Text Box 7">
          <a:extLst>
            <a:ext uri="{FF2B5EF4-FFF2-40B4-BE49-F238E27FC236}">
              <a16:creationId xmlns:a16="http://schemas.microsoft.com/office/drawing/2014/main" id="{00000000-0008-0000-0100-0000B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49" name="Text Box 7">
          <a:extLst>
            <a:ext uri="{FF2B5EF4-FFF2-40B4-BE49-F238E27FC236}">
              <a16:creationId xmlns:a16="http://schemas.microsoft.com/office/drawing/2014/main" id="{00000000-0008-0000-0100-0000B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0" name="Text Box 7">
          <a:extLst>
            <a:ext uri="{FF2B5EF4-FFF2-40B4-BE49-F238E27FC236}">
              <a16:creationId xmlns:a16="http://schemas.microsoft.com/office/drawing/2014/main" id="{00000000-0008-0000-0100-0000B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1" name="Text Box 7">
          <a:extLst>
            <a:ext uri="{FF2B5EF4-FFF2-40B4-BE49-F238E27FC236}">
              <a16:creationId xmlns:a16="http://schemas.microsoft.com/office/drawing/2014/main" id="{00000000-0008-0000-0100-0000B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2" name="Text Box 7">
          <a:extLst>
            <a:ext uri="{FF2B5EF4-FFF2-40B4-BE49-F238E27FC236}">
              <a16:creationId xmlns:a16="http://schemas.microsoft.com/office/drawing/2014/main" id="{00000000-0008-0000-0100-0000C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3" name="Text Box 7">
          <a:extLst>
            <a:ext uri="{FF2B5EF4-FFF2-40B4-BE49-F238E27FC236}">
              <a16:creationId xmlns:a16="http://schemas.microsoft.com/office/drawing/2014/main" id="{00000000-0008-0000-0100-0000C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4" name="Text Box 7">
          <a:extLst>
            <a:ext uri="{FF2B5EF4-FFF2-40B4-BE49-F238E27FC236}">
              <a16:creationId xmlns:a16="http://schemas.microsoft.com/office/drawing/2014/main" id="{00000000-0008-0000-0100-0000C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5" name="Text Box 7">
          <a:extLst>
            <a:ext uri="{FF2B5EF4-FFF2-40B4-BE49-F238E27FC236}">
              <a16:creationId xmlns:a16="http://schemas.microsoft.com/office/drawing/2014/main" id="{00000000-0008-0000-0100-0000C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6" name="Text Box 7">
          <a:extLst>
            <a:ext uri="{FF2B5EF4-FFF2-40B4-BE49-F238E27FC236}">
              <a16:creationId xmlns:a16="http://schemas.microsoft.com/office/drawing/2014/main" id="{00000000-0008-0000-0100-0000C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7" name="Text Box 7">
          <a:extLst>
            <a:ext uri="{FF2B5EF4-FFF2-40B4-BE49-F238E27FC236}">
              <a16:creationId xmlns:a16="http://schemas.microsoft.com/office/drawing/2014/main" id="{00000000-0008-0000-0100-0000C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8" name="Text Box 7">
          <a:extLst>
            <a:ext uri="{FF2B5EF4-FFF2-40B4-BE49-F238E27FC236}">
              <a16:creationId xmlns:a16="http://schemas.microsoft.com/office/drawing/2014/main" id="{00000000-0008-0000-0100-0000C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59" name="Text Box 7">
          <a:extLst>
            <a:ext uri="{FF2B5EF4-FFF2-40B4-BE49-F238E27FC236}">
              <a16:creationId xmlns:a16="http://schemas.microsoft.com/office/drawing/2014/main" id="{00000000-0008-0000-0100-0000C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0" name="Text Box 7">
          <a:extLst>
            <a:ext uri="{FF2B5EF4-FFF2-40B4-BE49-F238E27FC236}">
              <a16:creationId xmlns:a16="http://schemas.microsoft.com/office/drawing/2014/main" id="{00000000-0008-0000-0100-0000C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1" name="Text Box 7">
          <a:extLst>
            <a:ext uri="{FF2B5EF4-FFF2-40B4-BE49-F238E27FC236}">
              <a16:creationId xmlns:a16="http://schemas.microsoft.com/office/drawing/2014/main" id="{00000000-0008-0000-0100-0000C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2" name="Text Box 7">
          <a:extLst>
            <a:ext uri="{FF2B5EF4-FFF2-40B4-BE49-F238E27FC236}">
              <a16:creationId xmlns:a16="http://schemas.microsoft.com/office/drawing/2014/main" id="{00000000-0008-0000-0100-0000C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3" name="Text Box 7">
          <a:extLst>
            <a:ext uri="{FF2B5EF4-FFF2-40B4-BE49-F238E27FC236}">
              <a16:creationId xmlns:a16="http://schemas.microsoft.com/office/drawing/2014/main" id="{00000000-0008-0000-0100-0000C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4" name="Text Box 7">
          <a:extLst>
            <a:ext uri="{FF2B5EF4-FFF2-40B4-BE49-F238E27FC236}">
              <a16:creationId xmlns:a16="http://schemas.microsoft.com/office/drawing/2014/main" id="{00000000-0008-0000-0100-0000C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5" name="Text Box 7">
          <a:extLst>
            <a:ext uri="{FF2B5EF4-FFF2-40B4-BE49-F238E27FC236}">
              <a16:creationId xmlns:a16="http://schemas.microsoft.com/office/drawing/2014/main" id="{00000000-0008-0000-0100-0000C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6" name="Text Box 7">
          <a:extLst>
            <a:ext uri="{FF2B5EF4-FFF2-40B4-BE49-F238E27FC236}">
              <a16:creationId xmlns:a16="http://schemas.microsoft.com/office/drawing/2014/main" id="{00000000-0008-0000-0100-0000C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7" name="Text Box 7">
          <a:extLst>
            <a:ext uri="{FF2B5EF4-FFF2-40B4-BE49-F238E27FC236}">
              <a16:creationId xmlns:a16="http://schemas.microsoft.com/office/drawing/2014/main" id="{00000000-0008-0000-0100-0000C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8" name="Text Box 7">
          <a:extLst>
            <a:ext uri="{FF2B5EF4-FFF2-40B4-BE49-F238E27FC236}">
              <a16:creationId xmlns:a16="http://schemas.microsoft.com/office/drawing/2014/main" id="{00000000-0008-0000-0100-0000D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69" name="Text Box 7">
          <a:extLst>
            <a:ext uri="{FF2B5EF4-FFF2-40B4-BE49-F238E27FC236}">
              <a16:creationId xmlns:a16="http://schemas.microsoft.com/office/drawing/2014/main" id="{00000000-0008-0000-0100-0000D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0" name="Text Box 7">
          <a:extLst>
            <a:ext uri="{FF2B5EF4-FFF2-40B4-BE49-F238E27FC236}">
              <a16:creationId xmlns:a16="http://schemas.microsoft.com/office/drawing/2014/main" id="{00000000-0008-0000-0100-0000D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1" name="Text Box 7">
          <a:extLst>
            <a:ext uri="{FF2B5EF4-FFF2-40B4-BE49-F238E27FC236}">
              <a16:creationId xmlns:a16="http://schemas.microsoft.com/office/drawing/2014/main" id="{00000000-0008-0000-0100-0000D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2" name="Text Box 7">
          <a:extLst>
            <a:ext uri="{FF2B5EF4-FFF2-40B4-BE49-F238E27FC236}">
              <a16:creationId xmlns:a16="http://schemas.microsoft.com/office/drawing/2014/main" id="{00000000-0008-0000-0100-0000D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3" name="Text Box 7">
          <a:extLst>
            <a:ext uri="{FF2B5EF4-FFF2-40B4-BE49-F238E27FC236}">
              <a16:creationId xmlns:a16="http://schemas.microsoft.com/office/drawing/2014/main" id="{00000000-0008-0000-0100-0000D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4" name="Text Box 7">
          <a:extLst>
            <a:ext uri="{FF2B5EF4-FFF2-40B4-BE49-F238E27FC236}">
              <a16:creationId xmlns:a16="http://schemas.microsoft.com/office/drawing/2014/main" id="{00000000-0008-0000-0100-0000D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5" name="Text Box 7">
          <a:extLst>
            <a:ext uri="{FF2B5EF4-FFF2-40B4-BE49-F238E27FC236}">
              <a16:creationId xmlns:a16="http://schemas.microsoft.com/office/drawing/2014/main" id="{00000000-0008-0000-0100-0000D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6" name="Text Box 7">
          <a:extLst>
            <a:ext uri="{FF2B5EF4-FFF2-40B4-BE49-F238E27FC236}">
              <a16:creationId xmlns:a16="http://schemas.microsoft.com/office/drawing/2014/main" id="{00000000-0008-0000-0100-0000D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7" name="Text Box 7">
          <a:extLst>
            <a:ext uri="{FF2B5EF4-FFF2-40B4-BE49-F238E27FC236}">
              <a16:creationId xmlns:a16="http://schemas.microsoft.com/office/drawing/2014/main" id="{00000000-0008-0000-0100-0000D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8" name="Text Box 7">
          <a:extLst>
            <a:ext uri="{FF2B5EF4-FFF2-40B4-BE49-F238E27FC236}">
              <a16:creationId xmlns:a16="http://schemas.microsoft.com/office/drawing/2014/main" id="{00000000-0008-0000-0100-0000D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79" name="Text Box 7">
          <a:extLst>
            <a:ext uri="{FF2B5EF4-FFF2-40B4-BE49-F238E27FC236}">
              <a16:creationId xmlns:a16="http://schemas.microsoft.com/office/drawing/2014/main" id="{00000000-0008-0000-0100-0000D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0" name="Text Box 7">
          <a:extLst>
            <a:ext uri="{FF2B5EF4-FFF2-40B4-BE49-F238E27FC236}">
              <a16:creationId xmlns:a16="http://schemas.microsoft.com/office/drawing/2014/main" id="{00000000-0008-0000-0100-0000D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1" name="Text Box 7">
          <a:extLst>
            <a:ext uri="{FF2B5EF4-FFF2-40B4-BE49-F238E27FC236}">
              <a16:creationId xmlns:a16="http://schemas.microsoft.com/office/drawing/2014/main" id="{00000000-0008-0000-0100-0000D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2" name="Text Box 7">
          <a:extLst>
            <a:ext uri="{FF2B5EF4-FFF2-40B4-BE49-F238E27FC236}">
              <a16:creationId xmlns:a16="http://schemas.microsoft.com/office/drawing/2014/main" id="{00000000-0008-0000-0100-0000D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3" name="Text Box 7">
          <a:extLst>
            <a:ext uri="{FF2B5EF4-FFF2-40B4-BE49-F238E27FC236}">
              <a16:creationId xmlns:a16="http://schemas.microsoft.com/office/drawing/2014/main" id="{00000000-0008-0000-0100-0000D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4" name="Text Box 7">
          <a:extLst>
            <a:ext uri="{FF2B5EF4-FFF2-40B4-BE49-F238E27FC236}">
              <a16:creationId xmlns:a16="http://schemas.microsoft.com/office/drawing/2014/main" id="{00000000-0008-0000-0100-0000E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5" name="Text Box 7">
          <a:extLst>
            <a:ext uri="{FF2B5EF4-FFF2-40B4-BE49-F238E27FC236}">
              <a16:creationId xmlns:a16="http://schemas.microsoft.com/office/drawing/2014/main" id="{00000000-0008-0000-0100-0000E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6" name="Text Box 7">
          <a:extLst>
            <a:ext uri="{FF2B5EF4-FFF2-40B4-BE49-F238E27FC236}">
              <a16:creationId xmlns:a16="http://schemas.microsoft.com/office/drawing/2014/main" id="{00000000-0008-0000-0100-0000E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7" name="Text Box 7">
          <a:extLst>
            <a:ext uri="{FF2B5EF4-FFF2-40B4-BE49-F238E27FC236}">
              <a16:creationId xmlns:a16="http://schemas.microsoft.com/office/drawing/2014/main" id="{00000000-0008-0000-0100-0000E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8" name="Text Box 7">
          <a:extLst>
            <a:ext uri="{FF2B5EF4-FFF2-40B4-BE49-F238E27FC236}">
              <a16:creationId xmlns:a16="http://schemas.microsoft.com/office/drawing/2014/main" id="{00000000-0008-0000-0100-0000E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89" name="Text Box 7">
          <a:extLst>
            <a:ext uri="{FF2B5EF4-FFF2-40B4-BE49-F238E27FC236}">
              <a16:creationId xmlns:a16="http://schemas.microsoft.com/office/drawing/2014/main" id="{00000000-0008-0000-0100-0000E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0" name="Text Box 7">
          <a:extLst>
            <a:ext uri="{FF2B5EF4-FFF2-40B4-BE49-F238E27FC236}">
              <a16:creationId xmlns:a16="http://schemas.microsoft.com/office/drawing/2014/main" id="{00000000-0008-0000-0100-0000E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1" name="Text Box 7">
          <a:extLst>
            <a:ext uri="{FF2B5EF4-FFF2-40B4-BE49-F238E27FC236}">
              <a16:creationId xmlns:a16="http://schemas.microsoft.com/office/drawing/2014/main" id="{00000000-0008-0000-0100-0000E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2" name="Text Box 7">
          <a:extLst>
            <a:ext uri="{FF2B5EF4-FFF2-40B4-BE49-F238E27FC236}">
              <a16:creationId xmlns:a16="http://schemas.microsoft.com/office/drawing/2014/main" id="{00000000-0008-0000-0100-0000E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3" name="Text Box 7">
          <a:extLst>
            <a:ext uri="{FF2B5EF4-FFF2-40B4-BE49-F238E27FC236}">
              <a16:creationId xmlns:a16="http://schemas.microsoft.com/office/drawing/2014/main" id="{00000000-0008-0000-0100-0000E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4" name="Text Box 7">
          <a:extLst>
            <a:ext uri="{FF2B5EF4-FFF2-40B4-BE49-F238E27FC236}">
              <a16:creationId xmlns:a16="http://schemas.microsoft.com/office/drawing/2014/main" id="{00000000-0008-0000-0100-0000E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5" name="Text Box 7">
          <a:extLst>
            <a:ext uri="{FF2B5EF4-FFF2-40B4-BE49-F238E27FC236}">
              <a16:creationId xmlns:a16="http://schemas.microsoft.com/office/drawing/2014/main" id="{00000000-0008-0000-0100-0000E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6" name="Text Box 7">
          <a:extLst>
            <a:ext uri="{FF2B5EF4-FFF2-40B4-BE49-F238E27FC236}">
              <a16:creationId xmlns:a16="http://schemas.microsoft.com/office/drawing/2014/main" id="{00000000-0008-0000-0100-0000E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7" name="Text Box 7">
          <a:extLst>
            <a:ext uri="{FF2B5EF4-FFF2-40B4-BE49-F238E27FC236}">
              <a16:creationId xmlns:a16="http://schemas.microsoft.com/office/drawing/2014/main" id="{00000000-0008-0000-0100-0000E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8" name="Text Box 7">
          <a:extLst>
            <a:ext uri="{FF2B5EF4-FFF2-40B4-BE49-F238E27FC236}">
              <a16:creationId xmlns:a16="http://schemas.microsoft.com/office/drawing/2014/main" id="{00000000-0008-0000-0100-0000E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799" name="Text Box 7">
          <a:extLst>
            <a:ext uri="{FF2B5EF4-FFF2-40B4-BE49-F238E27FC236}">
              <a16:creationId xmlns:a16="http://schemas.microsoft.com/office/drawing/2014/main" id="{00000000-0008-0000-0100-0000E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0" name="Text Box 7">
          <a:extLst>
            <a:ext uri="{FF2B5EF4-FFF2-40B4-BE49-F238E27FC236}">
              <a16:creationId xmlns:a16="http://schemas.microsoft.com/office/drawing/2014/main" id="{00000000-0008-0000-0100-0000F0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1" name="Text Box 7">
          <a:extLst>
            <a:ext uri="{FF2B5EF4-FFF2-40B4-BE49-F238E27FC236}">
              <a16:creationId xmlns:a16="http://schemas.microsoft.com/office/drawing/2014/main" id="{00000000-0008-0000-0100-0000F1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2" name="Text Box 7">
          <a:extLst>
            <a:ext uri="{FF2B5EF4-FFF2-40B4-BE49-F238E27FC236}">
              <a16:creationId xmlns:a16="http://schemas.microsoft.com/office/drawing/2014/main" id="{00000000-0008-0000-0100-0000F2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3" name="Text Box 7">
          <a:extLst>
            <a:ext uri="{FF2B5EF4-FFF2-40B4-BE49-F238E27FC236}">
              <a16:creationId xmlns:a16="http://schemas.microsoft.com/office/drawing/2014/main" id="{00000000-0008-0000-0100-0000F3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4" name="Text Box 7">
          <a:extLst>
            <a:ext uri="{FF2B5EF4-FFF2-40B4-BE49-F238E27FC236}">
              <a16:creationId xmlns:a16="http://schemas.microsoft.com/office/drawing/2014/main" id="{00000000-0008-0000-0100-0000F4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5" name="Text Box 7">
          <a:extLst>
            <a:ext uri="{FF2B5EF4-FFF2-40B4-BE49-F238E27FC236}">
              <a16:creationId xmlns:a16="http://schemas.microsoft.com/office/drawing/2014/main" id="{00000000-0008-0000-0100-0000F5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6" name="Text Box 7">
          <a:extLst>
            <a:ext uri="{FF2B5EF4-FFF2-40B4-BE49-F238E27FC236}">
              <a16:creationId xmlns:a16="http://schemas.microsoft.com/office/drawing/2014/main" id="{00000000-0008-0000-0100-0000F6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7" name="Text Box 7">
          <a:extLst>
            <a:ext uri="{FF2B5EF4-FFF2-40B4-BE49-F238E27FC236}">
              <a16:creationId xmlns:a16="http://schemas.microsoft.com/office/drawing/2014/main" id="{00000000-0008-0000-0100-0000F7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8" name="Text Box 7">
          <a:extLst>
            <a:ext uri="{FF2B5EF4-FFF2-40B4-BE49-F238E27FC236}">
              <a16:creationId xmlns:a16="http://schemas.microsoft.com/office/drawing/2014/main" id="{00000000-0008-0000-0100-0000F8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09" name="Text Box 7">
          <a:extLst>
            <a:ext uri="{FF2B5EF4-FFF2-40B4-BE49-F238E27FC236}">
              <a16:creationId xmlns:a16="http://schemas.microsoft.com/office/drawing/2014/main" id="{00000000-0008-0000-0100-0000F9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0" name="Text Box 7">
          <a:extLst>
            <a:ext uri="{FF2B5EF4-FFF2-40B4-BE49-F238E27FC236}">
              <a16:creationId xmlns:a16="http://schemas.microsoft.com/office/drawing/2014/main" id="{00000000-0008-0000-0100-0000FA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1" name="Text Box 7">
          <a:extLst>
            <a:ext uri="{FF2B5EF4-FFF2-40B4-BE49-F238E27FC236}">
              <a16:creationId xmlns:a16="http://schemas.microsoft.com/office/drawing/2014/main" id="{00000000-0008-0000-0100-0000FB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2" name="Text Box 7">
          <a:extLst>
            <a:ext uri="{FF2B5EF4-FFF2-40B4-BE49-F238E27FC236}">
              <a16:creationId xmlns:a16="http://schemas.microsoft.com/office/drawing/2014/main" id="{00000000-0008-0000-0100-0000FC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3" name="Text Box 7">
          <a:extLst>
            <a:ext uri="{FF2B5EF4-FFF2-40B4-BE49-F238E27FC236}">
              <a16:creationId xmlns:a16="http://schemas.microsoft.com/office/drawing/2014/main" id="{00000000-0008-0000-0100-0000FD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4" name="Text Box 7">
          <a:extLst>
            <a:ext uri="{FF2B5EF4-FFF2-40B4-BE49-F238E27FC236}">
              <a16:creationId xmlns:a16="http://schemas.microsoft.com/office/drawing/2014/main" id="{00000000-0008-0000-0100-0000FE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5" name="Text Box 7">
          <a:extLst>
            <a:ext uri="{FF2B5EF4-FFF2-40B4-BE49-F238E27FC236}">
              <a16:creationId xmlns:a16="http://schemas.microsoft.com/office/drawing/2014/main" id="{00000000-0008-0000-0100-0000FF0A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6" name="Text Box 7">
          <a:extLst>
            <a:ext uri="{FF2B5EF4-FFF2-40B4-BE49-F238E27FC236}">
              <a16:creationId xmlns:a16="http://schemas.microsoft.com/office/drawing/2014/main" id="{00000000-0008-0000-0100-00000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7" name="Text Box 7">
          <a:extLst>
            <a:ext uri="{FF2B5EF4-FFF2-40B4-BE49-F238E27FC236}">
              <a16:creationId xmlns:a16="http://schemas.microsoft.com/office/drawing/2014/main" id="{00000000-0008-0000-0100-00000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8" name="Text Box 7">
          <a:extLst>
            <a:ext uri="{FF2B5EF4-FFF2-40B4-BE49-F238E27FC236}">
              <a16:creationId xmlns:a16="http://schemas.microsoft.com/office/drawing/2014/main" id="{00000000-0008-0000-0100-00000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19" name="Text Box 7">
          <a:extLst>
            <a:ext uri="{FF2B5EF4-FFF2-40B4-BE49-F238E27FC236}">
              <a16:creationId xmlns:a16="http://schemas.microsoft.com/office/drawing/2014/main" id="{00000000-0008-0000-0100-00000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0" name="Text Box 7">
          <a:extLst>
            <a:ext uri="{FF2B5EF4-FFF2-40B4-BE49-F238E27FC236}">
              <a16:creationId xmlns:a16="http://schemas.microsoft.com/office/drawing/2014/main" id="{00000000-0008-0000-0100-00000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1" name="Text Box 7">
          <a:extLst>
            <a:ext uri="{FF2B5EF4-FFF2-40B4-BE49-F238E27FC236}">
              <a16:creationId xmlns:a16="http://schemas.microsoft.com/office/drawing/2014/main" id="{00000000-0008-0000-0100-00000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2" name="Text Box 7">
          <a:extLst>
            <a:ext uri="{FF2B5EF4-FFF2-40B4-BE49-F238E27FC236}">
              <a16:creationId xmlns:a16="http://schemas.microsoft.com/office/drawing/2014/main" id="{00000000-0008-0000-0100-00000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3" name="Text Box 7">
          <a:extLst>
            <a:ext uri="{FF2B5EF4-FFF2-40B4-BE49-F238E27FC236}">
              <a16:creationId xmlns:a16="http://schemas.microsoft.com/office/drawing/2014/main" id="{00000000-0008-0000-0100-00000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4" name="Text Box 7">
          <a:extLst>
            <a:ext uri="{FF2B5EF4-FFF2-40B4-BE49-F238E27FC236}">
              <a16:creationId xmlns:a16="http://schemas.microsoft.com/office/drawing/2014/main" id="{00000000-0008-0000-0100-00000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5" name="Text Box 7">
          <a:extLst>
            <a:ext uri="{FF2B5EF4-FFF2-40B4-BE49-F238E27FC236}">
              <a16:creationId xmlns:a16="http://schemas.microsoft.com/office/drawing/2014/main" id="{00000000-0008-0000-0100-00000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6" name="Text Box 7">
          <a:extLst>
            <a:ext uri="{FF2B5EF4-FFF2-40B4-BE49-F238E27FC236}">
              <a16:creationId xmlns:a16="http://schemas.microsoft.com/office/drawing/2014/main" id="{00000000-0008-0000-0100-00000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7" name="Text Box 7">
          <a:extLst>
            <a:ext uri="{FF2B5EF4-FFF2-40B4-BE49-F238E27FC236}">
              <a16:creationId xmlns:a16="http://schemas.microsoft.com/office/drawing/2014/main" id="{00000000-0008-0000-0100-00000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8" name="Text Box 7">
          <a:extLst>
            <a:ext uri="{FF2B5EF4-FFF2-40B4-BE49-F238E27FC236}">
              <a16:creationId xmlns:a16="http://schemas.microsoft.com/office/drawing/2014/main" id="{00000000-0008-0000-0100-00000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29" name="Text Box 7">
          <a:extLst>
            <a:ext uri="{FF2B5EF4-FFF2-40B4-BE49-F238E27FC236}">
              <a16:creationId xmlns:a16="http://schemas.microsoft.com/office/drawing/2014/main" id="{00000000-0008-0000-0100-00000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0" name="Text Box 7">
          <a:extLst>
            <a:ext uri="{FF2B5EF4-FFF2-40B4-BE49-F238E27FC236}">
              <a16:creationId xmlns:a16="http://schemas.microsoft.com/office/drawing/2014/main" id="{00000000-0008-0000-0100-00000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1" name="Text Box 7">
          <a:extLst>
            <a:ext uri="{FF2B5EF4-FFF2-40B4-BE49-F238E27FC236}">
              <a16:creationId xmlns:a16="http://schemas.microsoft.com/office/drawing/2014/main" id="{00000000-0008-0000-0100-00000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2" name="Text Box 7">
          <a:extLst>
            <a:ext uri="{FF2B5EF4-FFF2-40B4-BE49-F238E27FC236}">
              <a16:creationId xmlns:a16="http://schemas.microsoft.com/office/drawing/2014/main" id="{00000000-0008-0000-0100-00001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3" name="Text Box 7">
          <a:extLst>
            <a:ext uri="{FF2B5EF4-FFF2-40B4-BE49-F238E27FC236}">
              <a16:creationId xmlns:a16="http://schemas.microsoft.com/office/drawing/2014/main" id="{00000000-0008-0000-0100-00001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4" name="Text Box 7">
          <a:extLst>
            <a:ext uri="{FF2B5EF4-FFF2-40B4-BE49-F238E27FC236}">
              <a16:creationId xmlns:a16="http://schemas.microsoft.com/office/drawing/2014/main" id="{00000000-0008-0000-0100-00001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5" name="Text Box 7">
          <a:extLst>
            <a:ext uri="{FF2B5EF4-FFF2-40B4-BE49-F238E27FC236}">
              <a16:creationId xmlns:a16="http://schemas.microsoft.com/office/drawing/2014/main" id="{00000000-0008-0000-0100-00001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6" name="Text Box 7">
          <a:extLst>
            <a:ext uri="{FF2B5EF4-FFF2-40B4-BE49-F238E27FC236}">
              <a16:creationId xmlns:a16="http://schemas.microsoft.com/office/drawing/2014/main" id="{00000000-0008-0000-0100-00001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7" name="Text Box 7">
          <a:extLst>
            <a:ext uri="{FF2B5EF4-FFF2-40B4-BE49-F238E27FC236}">
              <a16:creationId xmlns:a16="http://schemas.microsoft.com/office/drawing/2014/main" id="{00000000-0008-0000-0100-00001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8" name="Text Box 7">
          <a:extLst>
            <a:ext uri="{FF2B5EF4-FFF2-40B4-BE49-F238E27FC236}">
              <a16:creationId xmlns:a16="http://schemas.microsoft.com/office/drawing/2014/main" id="{00000000-0008-0000-0100-00001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39" name="Text Box 7">
          <a:extLst>
            <a:ext uri="{FF2B5EF4-FFF2-40B4-BE49-F238E27FC236}">
              <a16:creationId xmlns:a16="http://schemas.microsoft.com/office/drawing/2014/main" id="{00000000-0008-0000-0100-00001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0" name="Text Box 7">
          <a:extLst>
            <a:ext uri="{FF2B5EF4-FFF2-40B4-BE49-F238E27FC236}">
              <a16:creationId xmlns:a16="http://schemas.microsoft.com/office/drawing/2014/main" id="{00000000-0008-0000-0100-00001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1" name="Text Box 7">
          <a:extLst>
            <a:ext uri="{FF2B5EF4-FFF2-40B4-BE49-F238E27FC236}">
              <a16:creationId xmlns:a16="http://schemas.microsoft.com/office/drawing/2014/main" id="{00000000-0008-0000-0100-00001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2" name="Text Box 7">
          <a:extLst>
            <a:ext uri="{FF2B5EF4-FFF2-40B4-BE49-F238E27FC236}">
              <a16:creationId xmlns:a16="http://schemas.microsoft.com/office/drawing/2014/main" id="{00000000-0008-0000-0100-00001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3" name="Text Box 7">
          <a:extLst>
            <a:ext uri="{FF2B5EF4-FFF2-40B4-BE49-F238E27FC236}">
              <a16:creationId xmlns:a16="http://schemas.microsoft.com/office/drawing/2014/main" id="{00000000-0008-0000-0100-00001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4" name="Text Box 7">
          <a:extLst>
            <a:ext uri="{FF2B5EF4-FFF2-40B4-BE49-F238E27FC236}">
              <a16:creationId xmlns:a16="http://schemas.microsoft.com/office/drawing/2014/main" id="{00000000-0008-0000-0100-00001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5" name="Text Box 7">
          <a:extLst>
            <a:ext uri="{FF2B5EF4-FFF2-40B4-BE49-F238E27FC236}">
              <a16:creationId xmlns:a16="http://schemas.microsoft.com/office/drawing/2014/main" id="{00000000-0008-0000-0100-00001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6" name="Text Box 7">
          <a:extLst>
            <a:ext uri="{FF2B5EF4-FFF2-40B4-BE49-F238E27FC236}">
              <a16:creationId xmlns:a16="http://schemas.microsoft.com/office/drawing/2014/main" id="{00000000-0008-0000-0100-00001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7" name="Text Box 7">
          <a:extLst>
            <a:ext uri="{FF2B5EF4-FFF2-40B4-BE49-F238E27FC236}">
              <a16:creationId xmlns:a16="http://schemas.microsoft.com/office/drawing/2014/main" id="{00000000-0008-0000-0100-00001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8" name="Text Box 7">
          <a:extLst>
            <a:ext uri="{FF2B5EF4-FFF2-40B4-BE49-F238E27FC236}">
              <a16:creationId xmlns:a16="http://schemas.microsoft.com/office/drawing/2014/main" id="{00000000-0008-0000-0100-00002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49" name="Text Box 7">
          <a:extLst>
            <a:ext uri="{FF2B5EF4-FFF2-40B4-BE49-F238E27FC236}">
              <a16:creationId xmlns:a16="http://schemas.microsoft.com/office/drawing/2014/main" id="{00000000-0008-0000-0100-00002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0" name="Text Box 7">
          <a:extLst>
            <a:ext uri="{FF2B5EF4-FFF2-40B4-BE49-F238E27FC236}">
              <a16:creationId xmlns:a16="http://schemas.microsoft.com/office/drawing/2014/main" id="{00000000-0008-0000-0100-00002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1" name="Text Box 7">
          <a:extLst>
            <a:ext uri="{FF2B5EF4-FFF2-40B4-BE49-F238E27FC236}">
              <a16:creationId xmlns:a16="http://schemas.microsoft.com/office/drawing/2014/main" id="{00000000-0008-0000-0100-00002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2" name="Text Box 7">
          <a:extLst>
            <a:ext uri="{FF2B5EF4-FFF2-40B4-BE49-F238E27FC236}">
              <a16:creationId xmlns:a16="http://schemas.microsoft.com/office/drawing/2014/main" id="{00000000-0008-0000-0100-00002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3" name="Text Box 7">
          <a:extLst>
            <a:ext uri="{FF2B5EF4-FFF2-40B4-BE49-F238E27FC236}">
              <a16:creationId xmlns:a16="http://schemas.microsoft.com/office/drawing/2014/main" id="{00000000-0008-0000-0100-00002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4" name="Text Box 7">
          <a:extLst>
            <a:ext uri="{FF2B5EF4-FFF2-40B4-BE49-F238E27FC236}">
              <a16:creationId xmlns:a16="http://schemas.microsoft.com/office/drawing/2014/main" id="{00000000-0008-0000-0100-00002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5" name="Text Box 7">
          <a:extLst>
            <a:ext uri="{FF2B5EF4-FFF2-40B4-BE49-F238E27FC236}">
              <a16:creationId xmlns:a16="http://schemas.microsoft.com/office/drawing/2014/main" id="{00000000-0008-0000-0100-00002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6" name="Text Box 7">
          <a:extLst>
            <a:ext uri="{FF2B5EF4-FFF2-40B4-BE49-F238E27FC236}">
              <a16:creationId xmlns:a16="http://schemas.microsoft.com/office/drawing/2014/main" id="{00000000-0008-0000-0100-00002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7" name="Text Box 7">
          <a:extLst>
            <a:ext uri="{FF2B5EF4-FFF2-40B4-BE49-F238E27FC236}">
              <a16:creationId xmlns:a16="http://schemas.microsoft.com/office/drawing/2014/main" id="{00000000-0008-0000-0100-00002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8" name="Text Box 7">
          <a:extLst>
            <a:ext uri="{FF2B5EF4-FFF2-40B4-BE49-F238E27FC236}">
              <a16:creationId xmlns:a16="http://schemas.microsoft.com/office/drawing/2014/main" id="{00000000-0008-0000-0100-00002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59" name="Text Box 7">
          <a:extLst>
            <a:ext uri="{FF2B5EF4-FFF2-40B4-BE49-F238E27FC236}">
              <a16:creationId xmlns:a16="http://schemas.microsoft.com/office/drawing/2014/main" id="{00000000-0008-0000-0100-00002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0" name="Text Box 7">
          <a:extLst>
            <a:ext uri="{FF2B5EF4-FFF2-40B4-BE49-F238E27FC236}">
              <a16:creationId xmlns:a16="http://schemas.microsoft.com/office/drawing/2014/main" id="{00000000-0008-0000-0100-00002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1" name="Text Box 7">
          <a:extLst>
            <a:ext uri="{FF2B5EF4-FFF2-40B4-BE49-F238E27FC236}">
              <a16:creationId xmlns:a16="http://schemas.microsoft.com/office/drawing/2014/main" id="{00000000-0008-0000-0100-00002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2" name="Text Box 7">
          <a:extLst>
            <a:ext uri="{FF2B5EF4-FFF2-40B4-BE49-F238E27FC236}">
              <a16:creationId xmlns:a16="http://schemas.microsoft.com/office/drawing/2014/main" id="{00000000-0008-0000-0100-00002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3" name="Text Box 7">
          <a:extLst>
            <a:ext uri="{FF2B5EF4-FFF2-40B4-BE49-F238E27FC236}">
              <a16:creationId xmlns:a16="http://schemas.microsoft.com/office/drawing/2014/main" id="{00000000-0008-0000-0100-00002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4" name="Text Box 7">
          <a:extLst>
            <a:ext uri="{FF2B5EF4-FFF2-40B4-BE49-F238E27FC236}">
              <a16:creationId xmlns:a16="http://schemas.microsoft.com/office/drawing/2014/main" id="{00000000-0008-0000-0100-00003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5" name="Text Box 7">
          <a:extLst>
            <a:ext uri="{FF2B5EF4-FFF2-40B4-BE49-F238E27FC236}">
              <a16:creationId xmlns:a16="http://schemas.microsoft.com/office/drawing/2014/main" id="{00000000-0008-0000-0100-00003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6" name="Text Box 7">
          <a:extLst>
            <a:ext uri="{FF2B5EF4-FFF2-40B4-BE49-F238E27FC236}">
              <a16:creationId xmlns:a16="http://schemas.microsoft.com/office/drawing/2014/main" id="{00000000-0008-0000-0100-00003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7" name="Text Box 7">
          <a:extLst>
            <a:ext uri="{FF2B5EF4-FFF2-40B4-BE49-F238E27FC236}">
              <a16:creationId xmlns:a16="http://schemas.microsoft.com/office/drawing/2014/main" id="{00000000-0008-0000-0100-00003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8" name="Text Box 7">
          <a:extLst>
            <a:ext uri="{FF2B5EF4-FFF2-40B4-BE49-F238E27FC236}">
              <a16:creationId xmlns:a16="http://schemas.microsoft.com/office/drawing/2014/main" id="{00000000-0008-0000-0100-00003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69" name="Text Box 7">
          <a:extLst>
            <a:ext uri="{FF2B5EF4-FFF2-40B4-BE49-F238E27FC236}">
              <a16:creationId xmlns:a16="http://schemas.microsoft.com/office/drawing/2014/main" id="{00000000-0008-0000-0100-00003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0" name="Text Box 7">
          <a:extLst>
            <a:ext uri="{FF2B5EF4-FFF2-40B4-BE49-F238E27FC236}">
              <a16:creationId xmlns:a16="http://schemas.microsoft.com/office/drawing/2014/main" id="{00000000-0008-0000-0100-00003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1" name="Text Box 7">
          <a:extLst>
            <a:ext uri="{FF2B5EF4-FFF2-40B4-BE49-F238E27FC236}">
              <a16:creationId xmlns:a16="http://schemas.microsoft.com/office/drawing/2014/main" id="{00000000-0008-0000-0100-00003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2" name="Text Box 7">
          <a:extLst>
            <a:ext uri="{FF2B5EF4-FFF2-40B4-BE49-F238E27FC236}">
              <a16:creationId xmlns:a16="http://schemas.microsoft.com/office/drawing/2014/main" id="{00000000-0008-0000-0100-00003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3" name="Text Box 7">
          <a:extLst>
            <a:ext uri="{FF2B5EF4-FFF2-40B4-BE49-F238E27FC236}">
              <a16:creationId xmlns:a16="http://schemas.microsoft.com/office/drawing/2014/main" id="{00000000-0008-0000-0100-00003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4" name="Text Box 7">
          <a:extLst>
            <a:ext uri="{FF2B5EF4-FFF2-40B4-BE49-F238E27FC236}">
              <a16:creationId xmlns:a16="http://schemas.microsoft.com/office/drawing/2014/main" id="{00000000-0008-0000-0100-00003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5" name="Text Box 7">
          <a:extLst>
            <a:ext uri="{FF2B5EF4-FFF2-40B4-BE49-F238E27FC236}">
              <a16:creationId xmlns:a16="http://schemas.microsoft.com/office/drawing/2014/main" id="{00000000-0008-0000-0100-00003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6" name="Text Box 7">
          <a:extLst>
            <a:ext uri="{FF2B5EF4-FFF2-40B4-BE49-F238E27FC236}">
              <a16:creationId xmlns:a16="http://schemas.microsoft.com/office/drawing/2014/main" id="{00000000-0008-0000-0100-00003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7" name="Text Box 7">
          <a:extLst>
            <a:ext uri="{FF2B5EF4-FFF2-40B4-BE49-F238E27FC236}">
              <a16:creationId xmlns:a16="http://schemas.microsoft.com/office/drawing/2014/main" id="{00000000-0008-0000-0100-00003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8" name="Text Box 7">
          <a:extLst>
            <a:ext uri="{FF2B5EF4-FFF2-40B4-BE49-F238E27FC236}">
              <a16:creationId xmlns:a16="http://schemas.microsoft.com/office/drawing/2014/main" id="{00000000-0008-0000-0100-00003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79" name="Text Box 7">
          <a:extLst>
            <a:ext uri="{FF2B5EF4-FFF2-40B4-BE49-F238E27FC236}">
              <a16:creationId xmlns:a16="http://schemas.microsoft.com/office/drawing/2014/main" id="{00000000-0008-0000-0100-00003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0" name="Text Box 7">
          <a:extLst>
            <a:ext uri="{FF2B5EF4-FFF2-40B4-BE49-F238E27FC236}">
              <a16:creationId xmlns:a16="http://schemas.microsoft.com/office/drawing/2014/main" id="{00000000-0008-0000-0100-00004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1" name="Text Box 7">
          <a:extLst>
            <a:ext uri="{FF2B5EF4-FFF2-40B4-BE49-F238E27FC236}">
              <a16:creationId xmlns:a16="http://schemas.microsoft.com/office/drawing/2014/main" id="{00000000-0008-0000-0100-00004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2" name="Text Box 7">
          <a:extLst>
            <a:ext uri="{FF2B5EF4-FFF2-40B4-BE49-F238E27FC236}">
              <a16:creationId xmlns:a16="http://schemas.microsoft.com/office/drawing/2014/main" id="{00000000-0008-0000-0100-00004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3" name="Text Box 7">
          <a:extLst>
            <a:ext uri="{FF2B5EF4-FFF2-40B4-BE49-F238E27FC236}">
              <a16:creationId xmlns:a16="http://schemas.microsoft.com/office/drawing/2014/main" id="{00000000-0008-0000-0100-00004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4" name="Text Box 7">
          <a:extLst>
            <a:ext uri="{FF2B5EF4-FFF2-40B4-BE49-F238E27FC236}">
              <a16:creationId xmlns:a16="http://schemas.microsoft.com/office/drawing/2014/main" id="{00000000-0008-0000-0100-00004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5" name="Text Box 7">
          <a:extLst>
            <a:ext uri="{FF2B5EF4-FFF2-40B4-BE49-F238E27FC236}">
              <a16:creationId xmlns:a16="http://schemas.microsoft.com/office/drawing/2014/main" id="{00000000-0008-0000-0100-00004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6" name="Text Box 7">
          <a:extLst>
            <a:ext uri="{FF2B5EF4-FFF2-40B4-BE49-F238E27FC236}">
              <a16:creationId xmlns:a16="http://schemas.microsoft.com/office/drawing/2014/main" id="{00000000-0008-0000-0100-00004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7" name="Text Box 7">
          <a:extLst>
            <a:ext uri="{FF2B5EF4-FFF2-40B4-BE49-F238E27FC236}">
              <a16:creationId xmlns:a16="http://schemas.microsoft.com/office/drawing/2014/main" id="{00000000-0008-0000-0100-00004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8" name="Text Box 7">
          <a:extLst>
            <a:ext uri="{FF2B5EF4-FFF2-40B4-BE49-F238E27FC236}">
              <a16:creationId xmlns:a16="http://schemas.microsoft.com/office/drawing/2014/main" id="{00000000-0008-0000-0100-00004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89" name="Text Box 7">
          <a:extLst>
            <a:ext uri="{FF2B5EF4-FFF2-40B4-BE49-F238E27FC236}">
              <a16:creationId xmlns:a16="http://schemas.microsoft.com/office/drawing/2014/main" id="{00000000-0008-0000-0100-00004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0" name="Text Box 7">
          <a:extLst>
            <a:ext uri="{FF2B5EF4-FFF2-40B4-BE49-F238E27FC236}">
              <a16:creationId xmlns:a16="http://schemas.microsoft.com/office/drawing/2014/main" id="{00000000-0008-0000-0100-00004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1" name="Text Box 7">
          <a:extLst>
            <a:ext uri="{FF2B5EF4-FFF2-40B4-BE49-F238E27FC236}">
              <a16:creationId xmlns:a16="http://schemas.microsoft.com/office/drawing/2014/main" id="{00000000-0008-0000-0100-00004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2" name="Text Box 7">
          <a:extLst>
            <a:ext uri="{FF2B5EF4-FFF2-40B4-BE49-F238E27FC236}">
              <a16:creationId xmlns:a16="http://schemas.microsoft.com/office/drawing/2014/main" id="{00000000-0008-0000-0100-00004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3" name="Text Box 7">
          <a:extLst>
            <a:ext uri="{FF2B5EF4-FFF2-40B4-BE49-F238E27FC236}">
              <a16:creationId xmlns:a16="http://schemas.microsoft.com/office/drawing/2014/main" id="{00000000-0008-0000-0100-00004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4" name="Text Box 7">
          <a:extLst>
            <a:ext uri="{FF2B5EF4-FFF2-40B4-BE49-F238E27FC236}">
              <a16:creationId xmlns:a16="http://schemas.microsoft.com/office/drawing/2014/main" id="{00000000-0008-0000-0100-00004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5" name="Text Box 7">
          <a:extLst>
            <a:ext uri="{FF2B5EF4-FFF2-40B4-BE49-F238E27FC236}">
              <a16:creationId xmlns:a16="http://schemas.microsoft.com/office/drawing/2014/main" id="{00000000-0008-0000-0100-00004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6" name="Text Box 7">
          <a:extLst>
            <a:ext uri="{FF2B5EF4-FFF2-40B4-BE49-F238E27FC236}">
              <a16:creationId xmlns:a16="http://schemas.microsoft.com/office/drawing/2014/main" id="{00000000-0008-0000-0100-00005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7" name="Text Box 7">
          <a:extLst>
            <a:ext uri="{FF2B5EF4-FFF2-40B4-BE49-F238E27FC236}">
              <a16:creationId xmlns:a16="http://schemas.microsoft.com/office/drawing/2014/main" id="{00000000-0008-0000-0100-00005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8" name="Text Box 7">
          <a:extLst>
            <a:ext uri="{FF2B5EF4-FFF2-40B4-BE49-F238E27FC236}">
              <a16:creationId xmlns:a16="http://schemas.microsoft.com/office/drawing/2014/main" id="{00000000-0008-0000-0100-00005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899" name="Text Box 7">
          <a:extLst>
            <a:ext uri="{FF2B5EF4-FFF2-40B4-BE49-F238E27FC236}">
              <a16:creationId xmlns:a16="http://schemas.microsoft.com/office/drawing/2014/main" id="{00000000-0008-0000-0100-00005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0" name="Text Box 7">
          <a:extLst>
            <a:ext uri="{FF2B5EF4-FFF2-40B4-BE49-F238E27FC236}">
              <a16:creationId xmlns:a16="http://schemas.microsoft.com/office/drawing/2014/main" id="{00000000-0008-0000-0100-00005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1" name="Text Box 7">
          <a:extLst>
            <a:ext uri="{FF2B5EF4-FFF2-40B4-BE49-F238E27FC236}">
              <a16:creationId xmlns:a16="http://schemas.microsoft.com/office/drawing/2014/main" id="{00000000-0008-0000-0100-00005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2" name="Text Box 7">
          <a:extLst>
            <a:ext uri="{FF2B5EF4-FFF2-40B4-BE49-F238E27FC236}">
              <a16:creationId xmlns:a16="http://schemas.microsoft.com/office/drawing/2014/main" id="{00000000-0008-0000-0100-00005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3" name="Text Box 7">
          <a:extLst>
            <a:ext uri="{FF2B5EF4-FFF2-40B4-BE49-F238E27FC236}">
              <a16:creationId xmlns:a16="http://schemas.microsoft.com/office/drawing/2014/main" id="{00000000-0008-0000-0100-00005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4" name="Text Box 7">
          <a:extLst>
            <a:ext uri="{FF2B5EF4-FFF2-40B4-BE49-F238E27FC236}">
              <a16:creationId xmlns:a16="http://schemas.microsoft.com/office/drawing/2014/main" id="{00000000-0008-0000-0100-00005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5" name="Text Box 7">
          <a:extLst>
            <a:ext uri="{FF2B5EF4-FFF2-40B4-BE49-F238E27FC236}">
              <a16:creationId xmlns:a16="http://schemas.microsoft.com/office/drawing/2014/main" id="{00000000-0008-0000-0100-00005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7" name="Text Box 7">
          <a:extLst>
            <a:ext uri="{FF2B5EF4-FFF2-40B4-BE49-F238E27FC236}">
              <a16:creationId xmlns:a16="http://schemas.microsoft.com/office/drawing/2014/main" id="{00000000-0008-0000-0100-00005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8" name="Text Box 7">
          <a:extLst>
            <a:ext uri="{FF2B5EF4-FFF2-40B4-BE49-F238E27FC236}">
              <a16:creationId xmlns:a16="http://schemas.microsoft.com/office/drawing/2014/main" id="{00000000-0008-0000-0100-00005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09" name="Text Box 7">
          <a:extLst>
            <a:ext uri="{FF2B5EF4-FFF2-40B4-BE49-F238E27FC236}">
              <a16:creationId xmlns:a16="http://schemas.microsoft.com/office/drawing/2014/main" id="{00000000-0008-0000-0100-00005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0" name="Text Box 7">
          <a:extLst>
            <a:ext uri="{FF2B5EF4-FFF2-40B4-BE49-F238E27FC236}">
              <a16:creationId xmlns:a16="http://schemas.microsoft.com/office/drawing/2014/main" id="{00000000-0008-0000-0100-00005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1" name="Text Box 7">
          <a:extLst>
            <a:ext uri="{FF2B5EF4-FFF2-40B4-BE49-F238E27FC236}">
              <a16:creationId xmlns:a16="http://schemas.microsoft.com/office/drawing/2014/main" id="{00000000-0008-0000-0100-00005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2" name="Text Box 7">
          <a:extLst>
            <a:ext uri="{FF2B5EF4-FFF2-40B4-BE49-F238E27FC236}">
              <a16:creationId xmlns:a16="http://schemas.microsoft.com/office/drawing/2014/main" id="{00000000-0008-0000-0100-00006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3" name="Text Box 7">
          <a:extLst>
            <a:ext uri="{FF2B5EF4-FFF2-40B4-BE49-F238E27FC236}">
              <a16:creationId xmlns:a16="http://schemas.microsoft.com/office/drawing/2014/main" id="{00000000-0008-0000-0100-00006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4" name="Text Box 7">
          <a:extLst>
            <a:ext uri="{FF2B5EF4-FFF2-40B4-BE49-F238E27FC236}">
              <a16:creationId xmlns:a16="http://schemas.microsoft.com/office/drawing/2014/main" id="{00000000-0008-0000-0100-00006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5" name="Text Box 7">
          <a:extLst>
            <a:ext uri="{FF2B5EF4-FFF2-40B4-BE49-F238E27FC236}">
              <a16:creationId xmlns:a16="http://schemas.microsoft.com/office/drawing/2014/main" id="{00000000-0008-0000-0100-00006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6" name="Text Box 7">
          <a:extLst>
            <a:ext uri="{FF2B5EF4-FFF2-40B4-BE49-F238E27FC236}">
              <a16:creationId xmlns:a16="http://schemas.microsoft.com/office/drawing/2014/main" id="{00000000-0008-0000-0100-00006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7" name="Text Box 7">
          <a:extLst>
            <a:ext uri="{FF2B5EF4-FFF2-40B4-BE49-F238E27FC236}">
              <a16:creationId xmlns:a16="http://schemas.microsoft.com/office/drawing/2014/main" id="{00000000-0008-0000-0100-00006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8" name="Text Box 7">
          <a:extLst>
            <a:ext uri="{FF2B5EF4-FFF2-40B4-BE49-F238E27FC236}">
              <a16:creationId xmlns:a16="http://schemas.microsoft.com/office/drawing/2014/main" id="{00000000-0008-0000-0100-00006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19" name="Text Box 7">
          <a:extLst>
            <a:ext uri="{FF2B5EF4-FFF2-40B4-BE49-F238E27FC236}">
              <a16:creationId xmlns:a16="http://schemas.microsoft.com/office/drawing/2014/main" id="{00000000-0008-0000-0100-00006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0" name="Text Box 7">
          <a:extLst>
            <a:ext uri="{FF2B5EF4-FFF2-40B4-BE49-F238E27FC236}">
              <a16:creationId xmlns:a16="http://schemas.microsoft.com/office/drawing/2014/main" id="{00000000-0008-0000-0100-00006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1" name="Text Box 7">
          <a:extLst>
            <a:ext uri="{FF2B5EF4-FFF2-40B4-BE49-F238E27FC236}">
              <a16:creationId xmlns:a16="http://schemas.microsoft.com/office/drawing/2014/main" id="{00000000-0008-0000-0100-00006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2" name="Text Box 7">
          <a:extLst>
            <a:ext uri="{FF2B5EF4-FFF2-40B4-BE49-F238E27FC236}">
              <a16:creationId xmlns:a16="http://schemas.microsoft.com/office/drawing/2014/main" id="{00000000-0008-0000-0100-00006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3" name="Text Box 7">
          <a:extLst>
            <a:ext uri="{FF2B5EF4-FFF2-40B4-BE49-F238E27FC236}">
              <a16:creationId xmlns:a16="http://schemas.microsoft.com/office/drawing/2014/main" id="{00000000-0008-0000-0100-00006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4" name="Text Box 7">
          <a:extLst>
            <a:ext uri="{FF2B5EF4-FFF2-40B4-BE49-F238E27FC236}">
              <a16:creationId xmlns:a16="http://schemas.microsoft.com/office/drawing/2014/main" id="{00000000-0008-0000-0100-00006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5" name="Text Box 7">
          <a:extLst>
            <a:ext uri="{FF2B5EF4-FFF2-40B4-BE49-F238E27FC236}">
              <a16:creationId xmlns:a16="http://schemas.microsoft.com/office/drawing/2014/main" id="{00000000-0008-0000-0100-00006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6" name="Text Box 7">
          <a:extLst>
            <a:ext uri="{FF2B5EF4-FFF2-40B4-BE49-F238E27FC236}">
              <a16:creationId xmlns:a16="http://schemas.microsoft.com/office/drawing/2014/main" id="{00000000-0008-0000-0100-00006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7" name="Text Box 7">
          <a:extLst>
            <a:ext uri="{FF2B5EF4-FFF2-40B4-BE49-F238E27FC236}">
              <a16:creationId xmlns:a16="http://schemas.microsoft.com/office/drawing/2014/main" id="{00000000-0008-0000-0100-00006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8" name="Text Box 7">
          <a:extLst>
            <a:ext uri="{FF2B5EF4-FFF2-40B4-BE49-F238E27FC236}">
              <a16:creationId xmlns:a16="http://schemas.microsoft.com/office/drawing/2014/main" id="{00000000-0008-0000-0100-00007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29" name="Text Box 7">
          <a:extLst>
            <a:ext uri="{FF2B5EF4-FFF2-40B4-BE49-F238E27FC236}">
              <a16:creationId xmlns:a16="http://schemas.microsoft.com/office/drawing/2014/main" id="{00000000-0008-0000-0100-00007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0" name="Text Box 7">
          <a:extLst>
            <a:ext uri="{FF2B5EF4-FFF2-40B4-BE49-F238E27FC236}">
              <a16:creationId xmlns:a16="http://schemas.microsoft.com/office/drawing/2014/main" id="{00000000-0008-0000-0100-00007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1" name="Text Box 7">
          <a:extLst>
            <a:ext uri="{FF2B5EF4-FFF2-40B4-BE49-F238E27FC236}">
              <a16:creationId xmlns:a16="http://schemas.microsoft.com/office/drawing/2014/main" id="{00000000-0008-0000-0100-00007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2" name="Text Box 7">
          <a:extLst>
            <a:ext uri="{FF2B5EF4-FFF2-40B4-BE49-F238E27FC236}">
              <a16:creationId xmlns:a16="http://schemas.microsoft.com/office/drawing/2014/main" id="{00000000-0008-0000-0100-00007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3" name="Text Box 7">
          <a:extLst>
            <a:ext uri="{FF2B5EF4-FFF2-40B4-BE49-F238E27FC236}">
              <a16:creationId xmlns:a16="http://schemas.microsoft.com/office/drawing/2014/main" id="{00000000-0008-0000-0100-00007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4" name="Text Box 7">
          <a:extLst>
            <a:ext uri="{FF2B5EF4-FFF2-40B4-BE49-F238E27FC236}">
              <a16:creationId xmlns:a16="http://schemas.microsoft.com/office/drawing/2014/main" id="{00000000-0008-0000-0100-00007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5" name="Text Box 7">
          <a:extLst>
            <a:ext uri="{FF2B5EF4-FFF2-40B4-BE49-F238E27FC236}">
              <a16:creationId xmlns:a16="http://schemas.microsoft.com/office/drawing/2014/main" id="{00000000-0008-0000-0100-00007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6" name="Text Box 7">
          <a:extLst>
            <a:ext uri="{FF2B5EF4-FFF2-40B4-BE49-F238E27FC236}">
              <a16:creationId xmlns:a16="http://schemas.microsoft.com/office/drawing/2014/main" id="{00000000-0008-0000-0100-00007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7" name="Text Box 7">
          <a:extLst>
            <a:ext uri="{FF2B5EF4-FFF2-40B4-BE49-F238E27FC236}">
              <a16:creationId xmlns:a16="http://schemas.microsoft.com/office/drawing/2014/main" id="{00000000-0008-0000-0100-00007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8" name="Text Box 7">
          <a:extLst>
            <a:ext uri="{FF2B5EF4-FFF2-40B4-BE49-F238E27FC236}">
              <a16:creationId xmlns:a16="http://schemas.microsoft.com/office/drawing/2014/main" id="{00000000-0008-0000-0100-00007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39" name="Text Box 7">
          <a:extLst>
            <a:ext uri="{FF2B5EF4-FFF2-40B4-BE49-F238E27FC236}">
              <a16:creationId xmlns:a16="http://schemas.microsoft.com/office/drawing/2014/main" id="{00000000-0008-0000-0100-00007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0" name="Text Box 7">
          <a:extLst>
            <a:ext uri="{FF2B5EF4-FFF2-40B4-BE49-F238E27FC236}">
              <a16:creationId xmlns:a16="http://schemas.microsoft.com/office/drawing/2014/main" id="{00000000-0008-0000-0100-00007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1" name="Text Box 7">
          <a:extLst>
            <a:ext uri="{FF2B5EF4-FFF2-40B4-BE49-F238E27FC236}">
              <a16:creationId xmlns:a16="http://schemas.microsoft.com/office/drawing/2014/main" id="{00000000-0008-0000-0100-00007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2" name="Text Box 7">
          <a:extLst>
            <a:ext uri="{FF2B5EF4-FFF2-40B4-BE49-F238E27FC236}">
              <a16:creationId xmlns:a16="http://schemas.microsoft.com/office/drawing/2014/main" id="{00000000-0008-0000-0100-00007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3" name="Text Box 7">
          <a:extLst>
            <a:ext uri="{FF2B5EF4-FFF2-40B4-BE49-F238E27FC236}">
              <a16:creationId xmlns:a16="http://schemas.microsoft.com/office/drawing/2014/main" id="{00000000-0008-0000-0100-00007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4" name="Text Box 7">
          <a:extLst>
            <a:ext uri="{FF2B5EF4-FFF2-40B4-BE49-F238E27FC236}">
              <a16:creationId xmlns:a16="http://schemas.microsoft.com/office/drawing/2014/main" id="{00000000-0008-0000-0100-00008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5" name="Text Box 7">
          <a:extLst>
            <a:ext uri="{FF2B5EF4-FFF2-40B4-BE49-F238E27FC236}">
              <a16:creationId xmlns:a16="http://schemas.microsoft.com/office/drawing/2014/main" id="{00000000-0008-0000-0100-00008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6" name="Text Box 7">
          <a:extLst>
            <a:ext uri="{FF2B5EF4-FFF2-40B4-BE49-F238E27FC236}">
              <a16:creationId xmlns:a16="http://schemas.microsoft.com/office/drawing/2014/main" id="{00000000-0008-0000-0100-00008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7" name="Text Box 7">
          <a:extLst>
            <a:ext uri="{FF2B5EF4-FFF2-40B4-BE49-F238E27FC236}">
              <a16:creationId xmlns:a16="http://schemas.microsoft.com/office/drawing/2014/main" id="{00000000-0008-0000-0100-00008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8" name="Text Box 7">
          <a:extLst>
            <a:ext uri="{FF2B5EF4-FFF2-40B4-BE49-F238E27FC236}">
              <a16:creationId xmlns:a16="http://schemas.microsoft.com/office/drawing/2014/main" id="{00000000-0008-0000-0100-00008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49" name="Text Box 7">
          <a:extLst>
            <a:ext uri="{FF2B5EF4-FFF2-40B4-BE49-F238E27FC236}">
              <a16:creationId xmlns:a16="http://schemas.microsoft.com/office/drawing/2014/main" id="{00000000-0008-0000-0100-00008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0" name="Text Box 7">
          <a:extLst>
            <a:ext uri="{FF2B5EF4-FFF2-40B4-BE49-F238E27FC236}">
              <a16:creationId xmlns:a16="http://schemas.microsoft.com/office/drawing/2014/main" id="{00000000-0008-0000-0100-00008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1" name="Text Box 7">
          <a:extLst>
            <a:ext uri="{FF2B5EF4-FFF2-40B4-BE49-F238E27FC236}">
              <a16:creationId xmlns:a16="http://schemas.microsoft.com/office/drawing/2014/main" id="{00000000-0008-0000-0100-00008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2" name="Text Box 7">
          <a:extLst>
            <a:ext uri="{FF2B5EF4-FFF2-40B4-BE49-F238E27FC236}">
              <a16:creationId xmlns:a16="http://schemas.microsoft.com/office/drawing/2014/main" id="{00000000-0008-0000-0100-00008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3" name="Text Box 7">
          <a:extLst>
            <a:ext uri="{FF2B5EF4-FFF2-40B4-BE49-F238E27FC236}">
              <a16:creationId xmlns:a16="http://schemas.microsoft.com/office/drawing/2014/main" id="{00000000-0008-0000-0100-00008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4" name="Text Box 7">
          <a:extLst>
            <a:ext uri="{FF2B5EF4-FFF2-40B4-BE49-F238E27FC236}">
              <a16:creationId xmlns:a16="http://schemas.microsoft.com/office/drawing/2014/main" id="{00000000-0008-0000-0100-00008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5" name="Text Box 7">
          <a:extLst>
            <a:ext uri="{FF2B5EF4-FFF2-40B4-BE49-F238E27FC236}">
              <a16:creationId xmlns:a16="http://schemas.microsoft.com/office/drawing/2014/main" id="{00000000-0008-0000-0100-00008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6" name="Text Box 7">
          <a:extLst>
            <a:ext uri="{FF2B5EF4-FFF2-40B4-BE49-F238E27FC236}">
              <a16:creationId xmlns:a16="http://schemas.microsoft.com/office/drawing/2014/main" id="{00000000-0008-0000-0100-00008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7" name="Text Box 7">
          <a:extLst>
            <a:ext uri="{FF2B5EF4-FFF2-40B4-BE49-F238E27FC236}">
              <a16:creationId xmlns:a16="http://schemas.microsoft.com/office/drawing/2014/main" id="{00000000-0008-0000-0100-00008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8" name="Text Box 7">
          <a:extLst>
            <a:ext uri="{FF2B5EF4-FFF2-40B4-BE49-F238E27FC236}">
              <a16:creationId xmlns:a16="http://schemas.microsoft.com/office/drawing/2014/main" id="{00000000-0008-0000-0100-00008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59" name="Text Box 7">
          <a:extLst>
            <a:ext uri="{FF2B5EF4-FFF2-40B4-BE49-F238E27FC236}">
              <a16:creationId xmlns:a16="http://schemas.microsoft.com/office/drawing/2014/main" id="{00000000-0008-0000-0100-00008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0" name="Text Box 7">
          <a:extLst>
            <a:ext uri="{FF2B5EF4-FFF2-40B4-BE49-F238E27FC236}">
              <a16:creationId xmlns:a16="http://schemas.microsoft.com/office/drawing/2014/main" id="{00000000-0008-0000-0100-00009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1" name="Text Box 7">
          <a:extLst>
            <a:ext uri="{FF2B5EF4-FFF2-40B4-BE49-F238E27FC236}">
              <a16:creationId xmlns:a16="http://schemas.microsoft.com/office/drawing/2014/main" id="{00000000-0008-0000-0100-00009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2" name="Text Box 7">
          <a:extLst>
            <a:ext uri="{FF2B5EF4-FFF2-40B4-BE49-F238E27FC236}">
              <a16:creationId xmlns:a16="http://schemas.microsoft.com/office/drawing/2014/main" id="{00000000-0008-0000-0100-00009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3" name="Text Box 7">
          <a:extLst>
            <a:ext uri="{FF2B5EF4-FFF2-40B4-BE49-F238E27FC236}">
              <a16:creationId xmlns:a16="http://schemas.microsoft.com/office/drawing/2014/main" id="{00000000-0008-0000-0100-00009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4" name="Text Box 7">
          <a:extLst>
            <a:ext uri="{FF2B5EF4-FFF2-40B4-BE49-F238E27FC236}">
              <a16:creationId xmlns:a16="http://schemas.microsoft.com/office/drawing/2014/main" id="{00000000-0008-0000-0100-00009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5" name="Text Box 7">
          <a:extLst>
            <a:ext uri="{FF2B5EF4-FFF2-40B4-BE49-F238E27FC236}">
              <a16:creationId xmlns:a16="http://schemas.microsoft.com/office/drawing/2014/main" id="{00000000-0008-0000-0100-00009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6" name="Text Box 7">
          <a:extLst>
            <a:ext uri="{FF2B5EF4-FFF2-40B4-BE49-F238E27FC236}">
              <a16:creationId xmlns:a16="http://schemas.microsoft.com/office/drawing/2014/main" id="{00000000-0008-0000-0100-00009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7" name="Text Box 7">
          <a:extLst>
            <a:ext uri="{FF2B5EF4-FFF2-40B4-BE49-F238E27FC236}">
              <a16:creationId xmlns:a16="http://schemas.microsoft.com/office/drawing/2014/main" id="{00000000-0008-0000-0100-00009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8" name="Text Box 7">
          <a:extLst>
            <a:ext uri="{FF2B5EF4-FFF2-40B4-BE49-F238E27FC236}">
              <a16:creationId xmlns:a16="http://schemas.microsoft.com/office/drawing/2014/main" id="{00000000-0008-0000-0100-00009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69" name="Text Box 7">
          <a:extLst>
            <a:ext uri="{FF2B5EF4-FFF2-40B4-BE49-F238E27FC236}">
              <a16:creationId xmlns:a16="http://schemas.microsoft.com/office/drawing/2014/main" id="{00000000-0008-0000-0100-00009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0" name="Text Box 7">
          <a:extLst>
            <a:ext uri="{FF2B5EF4-FFF2-40B4-BE49-F238E27FC236}">
              <a16:creationId xmlns:a16="http://schemas.microsoft.com/office/drawing/2014/main" id="{00000000-0008-0000-0100-00009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1" name="Text Box 7">
          <a:extLst>
            <a:ext uri="{FF2B5EF4-FFF2-40B4-BE49-F238E27FC236}">
              <a16:creationId xmlns:a16="http://schemas.microsoft.com/office/drawing/2014/main" id="{00000000-0008-0000-0100-00009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2" name="Text Box 7">
          <a:extLst>
            <a:ext uri="{FF2B5EF4-FFF2-40B4-BE49-F238E27FC236}">
              <a16:creationId xmlns:a16="http://schemas.microsoft.com/office/drawing/2014/main" id="{00000000-0008-0000-0100-00009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3" name="Text Box 7">
          <a:extLst>
            <a:ext uri="{FF2B5EF4-FFF2-40B4-BE49-F238E27FC236}">
              <a16:creationId xmlns:a16="http://schemas.microsoft.com/office/drawing/2014/main" id="{00000000-0008-0000-0100-00009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4" name="Text Box 7">
          <a:extLst>
            <a:ext uri="{FF2B5EF4-FFF2-40B4-BE49-F238E27FC236}">
              <a16:creationId xmlns:a16="http://schemas.microsoft.com/office/drawing/2014/main" id="{00000000-0008-0000-0100-00009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5" name="Text Box 7">
          <a:extLst>
            <a:ext uri="{FF2B5EF4-FFF2-40B4-BE49-F238E27FC236}">
              <a16:creationId xmlns:a16="http://schemas.microsoft.com/office/drawing/2014/main" id="{00000000-0008-0000-0100-00009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6" name="Text Box 7">
          <a:extLst>
            <a:ext uri="{FF2B5EF4-FFF2-40B4-BE49-F238E27FC236}">
              <a16:creationId xmlns:a16="http://schemas.microsoft.com/office/drawing/2014/main" id="{00000000-0008-0000-0100-0000A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7" name="Text Box 7">
          <a:extLst>
            <a:ext uri="{FF2B5EF4-FFF2-40B4-BE49-F238E27FC236}">
              <a16:creationId xmlns:a16="http://schemas.microsoft.com/office/drawing/2014/main" id="{00000000-0008-0000-0100-0000A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8" name="Text Box 7">
          <a:extLst>
            <a:ext uri="{FF2B5EF4-FFF2-40B4-BE49-F238E27FC236}">
              <a16:creationId xmlns:a16="http://schemas.microsoft.com/office/drawing/2014/main" id="{00000000-0008-0000-0100-0000A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79" name="Text Box 7">
          <a:extLst>
            <a:ext uri="{FF2B5EF4-FFF2-40B4-BE49-F238E27FC236}">
              <a16:creationId xmlns:a16="http://schemas.microsoft.com/office/drawing/2014/main" id="{00000000-0008-0000-0100-0000A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0" name="Text Box 7">
          <a:extLst>
            <a:ext uri="{FF2B5EF4-FFF2-40B4-BE49-F238E27FC236}">
              <a16:creationId xmlns:a16="http://schemas.microsoft.com/office/drawing/2014/main" id="{00000000-0008-0000-0100-0000A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1" name="Text Box 7">
          <a:extLst>
            <a:ext uri="{FF2B5EF4-FFF2-40B4-BE49-F238E27FC236}">
              <a16:creationId xmlns:a16="http://schemas.microsoft.com/office/drawing/2014/main" id="{00000000-0008-0000-0100-0000A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2" name="Text Box 7">
          <a:extLst>
            <a:ext uri="{FF2B5EF4-FFF2-40B4-BE49-F238E27FC236}">
              <a16:creationId xmlns:a16="http://schemas.microsoft.com/office/drawing/2014/main" id="{00000000-0008-0000-0100-0000A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3" name="Text Box 7">
          <a:extLst>
            <a:ext uri="{FF2B5EF4-FFF2-40B4-BE49-F238E27FC236}">
              <a16:creationId xmlns:a16="http://schemas.microsoft.com/office/drawing/2014/main" id="{00000000-0008-0000-0100-0000A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4" name="Text Box 7">
          <a:extLst>
            <a:ext uri="{FF2B5EF4-FFF2-40B4-BE49-F238E27FC236}">
              <a16:creationId xmlns:a16="http://schemas.microsoft.com/office/drawing/2014/main" id="{00000000-0008-0000-0100-0000A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5" name="Text Box 7">
          <a:extLst>
            <a:ext uri="{FF2B5EF4-FFF2-40B4-BE49-F238E27FC236}">
              <a16:creationId xmlns:a16="http://schemas.microsoft.com/office/drawing/2014/main" id="{00000000-0008-0000-0100-0000A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6" name="Text Box 7">
          <a:extLst>
            <a:ext uri="{FF2B5EF4-FFF2-40B4-BE49-F238E27FC236}">
              <a16:creationId xmlns:a16="http://schemas.microsoft.com/office/drawing/2014/main" id="{00000000-0008-0000-0100-0000A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7" name="Text Box 7">
          <a:extLst>
            <a:ext uri="{FF2B5EF4-FFF2-40B4-BE49-F238E27FC236}">
              <a16:creationId xmlns:a16="http://schemas.microsoft.com/office/drawing/2014/main" id="{00000000-0008-0000-0100-0000A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8" name="Text Box 7">
          <a:extLst>
            <a:ext uri="{FF2B5EF4-FFF2-40B4-BE49-F238E27FC236}">
              <a16:creationId xmlns:a16="http://schemas.microsoft.com/office/drawing/2014/main" id="{00000000-0008-0000-0100-0000A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89" name="Text Box 7">
          <a:extLst>
            <a:ext uri="{FF2B5EF4-FFF2-40B4-BE49-F238E27FC236}">
              <a16:creationId xmlns:a16="http://schemas.microsoft.com/office/drawing/2014/main" id="{00000000-0008-0000-0100-0000A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0" name="Text Box 7">
          <a:extLst>
            <a:ext uri="{FF2B5EF4-FFF2-40B4-BE49-F238E27FC236}">
              <a16:creationId xmlns:a16="http://schemas.microsoft.com/office/drawing/2014/main" id="{00000000-0008-0000-0100-0000A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1" name="Text Box 7">
          <a:extLst>
            <a:ext uri="{FF2B5EF4-FFF2-40B4-BE49-F238E27FC236}">
              <a16:creationId xmlns:a16="http://schemas.microsoft.com/office/drawing/2014/main" id="{00000000-0008-0000-0100-0000A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2" name="Text Box 7">
          <a:extLst>
            <a:ext uri="{FF2B5EF4-FFF2-40B4-BE49-F238E27FC236}">
              <a16:creationId xmlns:a16="http://schemas.microsoft.com/office/drawing/2014/main" id="{00000000-0008-0000-0100-0000B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3" name="Text Box 7">
          <a:extLst>
            <a:ext uri="{FF2B5EF4-FFF2-40B4-BE49-F238E27FC236}">
              <a16:creationId xmlns:a16="http://schemas.microsoft.com/office/drawing/2014/main" id="{00000000-0008-0000-0100-0000B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4" name="Text Box 7">
          <a:extLst>
            <a:ext uri="{FF2B5EF4-FFF2-40B4-BE49-F238E27FC236}">
              <a16:creationId xmlns:a16="http://schemas.microsoft.com/office/drawing/2014/main" id="{00000000-0008-0000-0100-0000B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5" name="Text Box 7">
          <a:extLst>
            <a:ext uri="{FF2B5EF4-FFF2-40B4-BE49-F238E27FC236}">
              <a16:creationId xmlns:a16="http://schemas.microsoft.com/office/drawing/2014/main" id="{00000000-0008-0000-0100-0000B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6" name="Text Box 7">
          <a:extLst>
            <a:ext uri="{FF2B5EF4-FFF2-40B4-BE49-F238E27FC236}">
              <a16:creationId xmlns:a16="http://schemas.microsoft.com/office/drawing/2014/main" id="{00000000-0008-0000-0100-0000B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7" name="Text Box 7">
          <a:extLst>
            <a:ext uri="{FF2B5EF4-FFF2-40B4-BE49-F238E27FC236}">
              <a16:creationId xmlns:a16="http://schemas.microsoft.com/office/drawing/2014/main" id="{00000000-0008-0000-0100-0000B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8" name="Text Box 7">
          <a:extLst>
            <a:ext uri="{FF2B5EF4-FFF2-40B4-BE49-F238E27FC236}">
              <a16:creationId xmlns:a16="http://schemas.microsoft.com/office/drawing/2014/main" id="{00000000-0008-0000-0100-0000B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999" name="Text Box 7">
          <a:extLst>
            <a:ext uri="{FF2B5EF4-FFF2-40B4-BE49-F238E27FC236}">
              <a16:creationId xmlns:a16="http://schemas.microsoft.com/office/drawing/2014/main" id="{00000000-0008-0000-0100-0000B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0" name="Text Box 7">
          <a:extLst>
            <a:ext uri="{FF2B5EF4-FFF2-40B4-BE49-F238E27FC236}">
              <a16:creationId xmlns:a16="http://schemas.microsoft.com/office/drawing/2014/main" id="{00000000-0008-0000-0100-0000B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1" name="Text Box 7">
          <a:extLst>
            <a:ext uri="{FF2B5EF4-FFF2-40B4-BE49-F238E27FC236}">
              <a16:creationId xmlns:a16="http://schemas.microsoft.com/office/drawing/2014/main" id="{00000000-0008-0000-0100-0000B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2" name="Text Box 7">
          <a:extLst>
            <a:ext uri="{FF2B5EF4-FFF2-40B4-BE49-F238E27FC236}">
              <a16:creationId xmlns:a16="http://schemas.microsoft.com/office/drawing/2014/main" id="{00000000-0008-0000-0100-0000B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3" name="Text Box 7">
          <a:extLst>
            <a:ext uri="{FF2B5EF4-FFF2-40B4-BE49-F238E27FC236}">
              <a16:creationId xmlns:a16="http://schemas.microsoft.com/office/drawing/2014/main" id="{00000000-0008-0000-0100-0000B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4" name="Text Box 7">
          <a:extLst>
            <a:ext uri="{FF2B5EF4-FFF2-40B4-BE49-F238E27FC236}">
              <a16:creationId xmlns:a16="http://schemas.microsoft.com/office/drawing/2014/main" id="{00000000-0008-0000-0100-0000B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5" name="Text Box 7">
          <a:extLst>
            <a:ext uri="{FF2B5EF4-FFF2-40B4-BE49-F238E27FC236}">
              <a16:creationId xmlns:a16="http://schemas.microsoft.com/office/drawing/2014/main" id="{00000000-0008-0000-0100-0000B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6" name="Text Box 7">
          <a:extLst>
            <a:ext uri="{FF2B5EF4-FFF2-40B4-BE49-F238E27FC236}">
              <a16:creationId xmlns:a16="http://schemas.microsoft.com/office/drawing/2014/main" id="{00000000-0008-0000-0100-0000B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7" name="Text Box 7">
          <a:extLst>
            <a:ext uri="{FF2B5EF4-FFF2-40B4-BE49-F238E27FC236}">
              <a16:creationId xmlns:a16="http://schemas.microsoft.com/office/drawing/2014/main" id="{00000000-0008-0000-0100-0000B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8" name="Text Box 7">
          <a:extLst>
            <a:ext uri="{FF2B5EF4-FFF2-40B4-BE49-F238E27FC236}">
              <a16:creationId xmlns:a16="http://schemas.microsoft.com/office/drawing/2014/main" id="{00000000-0008-0000-0100-0000C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09" name="Text Box 7">
          <a:extLst>
            <a:ext uri="{FF2B5EF4-FFF2-40B4-BE49-F238E27FC236}">
              <a16:creationId xmlns:a16="http://schemas.microsoft.com/office/drawing/2014/main" id="{00000000-0008-0000-0100-0000C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0" name="Text Box 7">
          <a:extLst>
            <a:ext uri="{FF2B5EF4-FFF2-40B4-BE49-F238E27FC236}">
              <a16:creationId xmlns:a16="http://schemas.microsoft.com/office/drawing/2014/main" id="{00000000-0008-0000-0100-0000C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1" name="Text Box 7">
          <a:extLst>
            <a:ext uri="{FF2B5EF4-FFF2-40B4-BE49-F238E27FC236}">
              <a16:creationId xmlns:a16="http://schemas.microsoft.com/office/drawing/2014/main" id="{00000000-0008-0000-0100-0000C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2" name="Text Box 7">
          <a:extLst>
            <a:ext uri="{FF2B5EF4-FFF2-40B4-BE49-F238E27FC236}">
              <a16:creationId xmlns:a16="http://schemas.microsoft.com/office/drawing/2014/main" id="{00000000-0008-0000-0100-0000C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3" name="Text Box 7">
          <a:extLst>
            <a:ext uri="{FF2B5EF4-FFF2-40B4-BE49-F238E27FC236}">
              <a16:creationId xmlns:a16="http://schemas.microsoft.com/office/drawing/2014/main" id="{00000000-0008-0000-0100-0000C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4" name="Text Box 7">
          <a:extLst>
            <a:ext uri="{FF2B5EF4-FFF2-40B4-BE49-F238E27FC236}">
              <a16:creationId xmlns:a16="http://schemas.microsoft.com/office/drawing/2014/main" id="{00000000-0008-0000-0100-0000C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5" name="Text Box 7">
          <a:extLst>
            <a:ext uri="{FF2B5EF4-FFF2-40B4-BE49-F238E27FC236}">
              <a16:creationId xmlns:a16="http://schemas.microsoft.com/office/drawing/2014/main" id="{00000000-0008-0000-0100-0000C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6" name="Text Box 7">
          <a:extLst>
            <a:ext uri="{FF2B5EF4-FFF2-40B4-BE49-F238E27FC236}">
              <a16:creationId xmlns:a16="http://schemas.microsoft.com/office/drawing/2014/main" id="{00000000-0008-0000-0100-0000C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7" name="Text Box 7">
          <a:extLst>
            <a:ext uri="{FF2B5EF4-FFF2-40B4-BE49-F238E27FC236}">
              <a16:creationId xmlns:a16="http://schemas.microsoft.com/office/drawing/2014/main" id="{00000000-0008-0000-0100-0000C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8" name="Text Box 7">
          <a:extLst>
            <a:ext uri="{FF2B5EF4-FFF2-40B4-BE49-F238E27FC236}">
              <a16:creationId xmlns:a16="http://schemas.microsoft.com/office/drawing/2014/main" id="{00000000-0008-0000-0100-0000C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19" name="Text Box 7">
          <a:extLst>
            <a:ext uri="{FF2B5EF4-FFF2-40B4-BE49-F238E27FC236}">
              <a16:creationId xmlns:a16="http://schemas.microsoft.com/office/drawing/2014/main" id="{00000000-0008-0000-0100-0000C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0" name="Text Box 7">
          <a:extLst>
            <a:ext uri="{FF2B5EF4-FFF2-40B4-BE49-F238E27FC236}">
              <a16:creationId xmlns:a16="http://schemas.microsoft.com/office/drawing/2014/main" id="{00000000-0008-0000-0100-0000C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1" name="Text Box 7">
          <a:extLst>
            <a:ext uri="{FF2B5EF4-FFF2-40B4-BE49-F238E27FC236}">
              <a16:creationId xmlns:a16="http://schemas.microsoft.com/office/drawing/2014/main" id="{00000000-0008-0000-0100-0000C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2" name="Text Box 7">
          <a:extLst>
            <a:ext uri="{FF2B5EF4-FFF2-40B4-BE49-F238E27FC236}">
              <a16:creationId xmlns:a16="http://schemas.microsoft.com/office/drawing/2014/main" id="{00000000-0008-0000-0100-0000C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3" name="Text Box 7">
          <a:extLst>
            <a:ext uri="{FF2B5EF4-FFF2-40B4-BE49-F238E27FC236}">
              <a16:creationId xmlns:a16="http://schemas.microsoft.com/office/drawing/2014/main" id="{00000000-0008-0000-0100-0000C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4" name="Text Box 7">
          <a:extLst>
            <a:ext uri="{FF2B5EF4-FFF2-40B4-BE49-F238E27FC236}">
              <a16:creationId xmlns:a16="http://schemas.microsoft.com/office/drawing/2014/main" id="{00000000-0008-0000-0100-0000D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5" name="Text Box 7">
          <a:extLst>
            <a:ext uri="{FF2B5EF4-FFF2-40B4-BE49-F238E27FC236}">
              <a16:creationId xmlns:a16="http://schemas.microsoft.com/office/drawing/2014/main" id="{00000000-0008-0000-0100-0000D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6" name="Text Box 7">
          <a:extLst>
            <a:ext uri="{FF2B5EF4-FFF2-40B4-BE49-F238E27FC236}">
              <a16:creationId xmlns:a16="http://schemas.microsoft.com/office/drawing/2014/main" id="{00000000-0008-0000-0100-0000D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7" name="Text Box 7">
          <a:extLst>
            <a:ext uri="{FF2B5EF4-FFF2-40B4-BE49-F238E27FC236}">
              <a16:creationId xmlns:a16="http://schemas.microsoft.com/office/drawing/2014/main" id="{00000000-0008-0000-0100-0000D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8" name="Text Box 7">
          <a:extLst>
            <a:ext uri="{FF2B5EF4-FFF2-40B4-BE49-F238E27FC236}">
              <a16:creationId xmlns:a16="http://schemas.microsoft.com/office/drawing/2014/main" id="{00000000-0008-0000-0100-0000D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29" name="Text Box 7">
          <a:extLst>
            <a:ext uri="{FF2B5EF4-FFF2-40B4-BE49-F238E27FC236}">
              <a16:creationId xmlns:a16="http://schemas.microsoft.com/office/drawing/2014/main" id="{00000000-0008-0000-0100-0000D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0" name="Text Box 7">
          <a:extLst>
            <a:ext uri="{FF2B5EF4-FFF2-40B4-BE49-F238E27FC236}">
              <a16:creationId xmlns:a16="http://schemas.microsoft.com/office/drawing/2014/main" id="{00000000-0008-0000-0100-0000D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1" name="Text Box 7">
          <a:extLst>
            <a:ext uri="{FF2B5EF4-FFF2-40B4-BE49-F238E27FC236}">
              <a16:creationId xmlns:a16="http://schemas.microsoft.com/office/drawing/2014/main" id="{00000000-0008-0000-0100-0000D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2" name="Text Box 7">
          <a:extLst>
            <a:ext uri="{FF2B5EF4-FFF2-40B4-BE49-F238E27FC236}">
              <a16:creationId xmlns:a16="http://schemas.microsoft.com/office/drawing/2014/main" id="{00000000-0008-0000-0100-0000D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3" name="Text Box 7">
          <a:extLst>
            <a:ext uri="{FF2B5EF4-FFF2-40B4-BE49-F238E27FC236}">
              <a16:creationId xmlns:a16="http://schemas.microsoft.com/office/drawing/2014/main" id="{00000000-0008-0000-0100-0000D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4" name="Text Box 7">
          <a:extLst>
            <a:ext uri="{FF2B5EF4-FFF2-40B4-BE49-F238E27FC236}">
              <a16:creationId xmlns:a16="http://schemas.microsoft.com/office/drawing/2014/main" id="{00000000-0008-0000-0100-0000D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5" name="Text Box 7">
          <a:extLst>
            <a:ext uri="{FF2B5EF4-FFF2-40B4-BE49-F238E27FC236}">
              <a16:creationId xmlns:a16="http://schemas.microsoft.com/office/drawing/2014/main" id="{00000000-0008-0000-0100-0000D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6" name="Text Box 7">
          <a:extLst>
            <a:ext uri="{FF2B5EF4-FFF2-40B4-BE49-F238E27FC236}">
              <a16:creationId xmlns:a16="http://schemas.microsoft.com/office/drawing/2014/main" id="{00000000-0008-0000-0100-0000D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7" name="Text Box 7">
          <a:extLst>
            <a:ext uri="{FF2B5EF4-FFF2-40B4-BE49-F238E27FC236}">
              <a16:creationId xmlns:a16="http://schemas.microsoft.com/office/drawing/2014/main" id="{00000000-0008-0000-0100-0000D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8" name="Text Box 7">
          <a:extLst>
            <a:ext uri="{FF2B5EF4-FFF2-40B4-BE49-F238E27FC236}">
              <a16:creationId xmlns:a16="http://schemas.microsoft.com/office/drawing/2014/main" id="{00000000-0008-0000-0100-0000D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39" name="Text Box 7">
          <a:extLst>
            <a:ext uri="{FF2B5EF4-FFF2-40B4-BE49-F238E27FC236}">
              <a16:creationId xmlns:a16="http://schemas.microsoft.com/office/drawing/2014/main" id="{00000000-0008-0000-0100-0000D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0" name="Text Box 7">
          <a:extLst>
            <a:ext uri="{FF2B5EF4-FFF2-40B4-BE49-F238E27FC236}">
              <a16:creationId xmlns:a16="http://schemas.microsoft.com/office/drawing/2014/main" id="{00000000-0008-0000-0100-0000E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1" name="Text Box 7">
          <a:extLst>
            <a:ext uri="{FF2B5EF4-FFF2-40B4-BE49-F238E27FC236}">
              <a16:creationId xmlns:a16="http://schemas.microsoft.com/office/drawing/2014/main" id="{00000000-0008-0000-0100-0000E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2" name="Text Box 7">
          <a:extLst>
            <a:ext uri="{FF2B5EF4-FFF2-40B4-BE49-F238E27FC236}">
              <a16:creationId xmlns:a16="http://schemas.microsoft.com/office/drawing/2014/main" id="{00000000-0008-0000-0100-0000E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3" name="Text Box 7">
          <a:extLst>
            <a:ext uri="{FF2B5EF4-FFF2-40B4-BE49-F238E27FC236}">
              <a16:creationId xmlns:a16="http://schemas.microsoft.com/office/drawing/2014/main" id="{00000000-0008-0000-0100-0000E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4" name="Text Box 7">
          <a:extLst>
            <a:ext uri="{FF2B5EF4-FFF2-40B4-BE49-F238E27FC236}">
              <a16:creationId xmlns:a16="http://schemas.microsoft.com/office/drawing/2014/main" id="{00000000-0008-0000-0100-0000E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5" name="Text Box 7">
          <a:extLst>
            <a:ext uri="{FF2B5EF4-FFF2-40B4-BE49-F238E27FC236}">
              <a16:creationId xmlns:a16="http://schemas.microsoft.com/office/drawing/2014/main" id="{00000000-0008-0000-0100-0000E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6" name="Text Box 7">
          <a:extLst>
            <a:ext uri="{FF2B5EF4-FFF2-40B4-BE49-F238E27FC236}">
              <a16:creationId xmlns:a16="http://schemas.microsoft.com/office/drawing/2014/main" id="{00000000-0008-0000-0100-0000E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7" name="Text Box 7">
          <a:extLst>
            <a:ext uri="{FF2B5EF4-FFF2-40B4-BE49-F238E27FC236}">
              <a16:creationId xmlns:a16="http://schemas.microsoft.com/office/drawing/2014/main" id="{00000000-0008-0000-0100-0000E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8" name="Text Box 7">
          <a:extLst>
            <a:ext uri="{FF2B5EF4-FFF2-40B4-BE49-F238E27FC236}">
              <a16:creationId xmlns:a16="http://schemas.microsoft.com/office/drawing/2014/main" id="{00000000-0008-0000-0100-0000E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49" name="Text Box 7">
          <a:extLst>
            <a:ext uri="{FF2B5EF4-FFF2-40B4-BE49-F238E27FC236}">
              <a16:creationId xmlns:a16="http://schemas.microsoft.com/office/drawing/2014/main" id="{00000000-0008-0000-0100-0000E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0" name="Text Box 7">
          <a:extLst>
            <a:ext uri="{FF2B5EF4-FFF2-40B4-BE49-F238E27FC236}">
              <a16:creationId xmlns:a16="http://schemas.microsoft.com/office/drawing/2014/main" id="{00000000-0008-0000-0100-0000E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1" name="Text Box 7">
          <a:extLst>
            <a:ext uri="{FF2B5EF4-FFF2-40B4-BE49-F238E27FC236}">
              <a16:creationId xmlns:a16="http://schemas.microsoft.com/office/drawing/2014/main" id="{00000000-0008-0000-0100-0000E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2" name="Text Box 7">
          <a:extLst>
            <a:ext uri="{FF2B5EF4-FFF2-40B4-BE49-F238E27FC236}">
              <a16:creationId xmlns:a16="http://schemas.microsoft.com/office/drawing/2014/main" id="{00000000-0008-0000-0100-0000E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3" name="Text Box 7">
          <a:extLst>
            <a:ext uri="{FF2B5EF4-FFF2-40B4-BE49-F238E27FC236}">
              <a16:creationId xmlns:a16="http://schemas.microsoft.com/office/drawing/2014/main" id="{00000000-0008-0000-0100-0000E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4" name="Text Box 7">
          <a:extLst>
            <a:ext uri="{FF2B5EF4-FFF2-40B4-BE49-F238E27FC236}">
              <a16:creationId xmlns:a16="http://schemas.microsoft.com/office/drawing/2014/main" id="{00000000-0008-0000-0100-0000E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5" name="Text Box 7">
          <a:extLst>
            <a:ext uri="{FF2B5EF4-FFF2-40B4-BE49-F238E27FC236}">
              <a16:creationId xmlns:a16="http://schemas.microsoft.com/office/drawing/2014/main" id="{00000000-0008-0000-0100-0000E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6" name="Text Box 7">
          <a:extLst>
            <a:ext uri="{FF2B5EF4-FFF2-40B4-BE49-F238E27FC236}">
              <a16:creationId xmlns:a16="http://schemas.microsoft.com/office/drawing/2014/main" id="{00000000-0008-0000-0100-0000F0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7" name="Text Box 7">
          <a:extLst>
            <a:ext uri="{FF2B5EF4-FFF2-40B4-BE49-F238E27FC236}">
              <a16:creationId xmlns:a16="http://schemas.microsoft.com/office/drawing/2014/main" id="{00000000-0008-0000-0100-0000F1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8" name="Text Box 7">
          <a:extLst>
            <a:ext uri="{FF2B5EF4-FFF2-40B4-BE49-F238E27FC236}">
              <a16:creationId xmlns:a16="http://schemas.microsoft.com/office/drawing/2014/main" id="{00000000-0008-0000-0100-0000F2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59" name="Text Box 7">
          <a:extLst>
            <a:ext uri="{FF2B5EF4-FFF2-40B4-BE49-F238E27FC236}">
              <a16:creationId xmlns:a16="http://schemas.microsoft.com/office/drawing/2014/main" id="{00000000-0008-0000-0100-0000F3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0" name="Text Box 7">
          <a:extLst>
            <a:ext uri="{FF2B5EF4-FFF2-40B4-BE49-F238E27FC236}">
              <a16:creationId xmlns:a16="http://schemas.microsoft.com/office/drawing/2014/main" id="{00000000-0008-0000-0100-0000F4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1" name="Text Box 7">
          <a:extLst>
            <a:ext uri="{FF2B5EF4-FFF2-40B4-BE49-F238E27FC236}">
              <a16:creationId xmlns:a16="http://schemas.microsoft.com/office/drawing/2014/main" id="{00000000-0008-0000-0100-0000F5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2" name="Text Box 7">
          <a:extLst>
            <a:ext uri="{FF2B5EF4-FFF2-40B4-BE49-F238E27FC236}">
              <a16:creationId xmlns:a16="http://schemas.microsoft.com/office/drawing/2014/main" id="{00000000-0008-0000-0100-0000F6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3" name="Text Box 7">
          <a:extLst>
            <a:ext uri="{FF2B5EF4-FFF2-40B4-BE49-F238E27FC236}">
              <a16:creationId xmlns:a16="http://schemas.microsoft.com/office/drawing/2014/main" id="{00000000-0008-0000-0100-0000F7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4" name="Text Box 7">
          <a:extLst>
            <a:ext uri="{FF2B5EF4-FFF2-40B4-BE49-F238E27FC236}">
              <a16:creationId xmlns:a16="http://schemas.microsoft.com/office/drawing/2014/main" id="{00000000-0008-0000-0100-0000F8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5" name="Text Box 7">
          <a:extLst>
            <a:ext uri="{FF2B5EF4-FFF2-40B4-BE49-F238E27FC236}">
              <a16:creationId xmlns:a16="http://schemas.microsoft.com/office/drawing/2014/main" id="{00000000-0008-0000-0100-0000F9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6" name="Text Box 7">
          <a:extLst>
            <a:ext uri="{FF2B5EF4-FFF2-40B4-BE49-F238E27FC236}">
              <a16:creationId xmlns:a16="http://schemas.microsoft.com/office/drawing/2014/main" id="{00000000-0008-0000-0100-0000FA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7" name="Text Box 7">
          <a:extLst>
            <a:ext uri="{FF2B5EF4-FFF2-40B4-BE49-F238E27FC236}">
              <a16:creationId xmlns:a16="http://schemas.microsoft.com/office/drawing/2014/main" id="{00000000-0008-0000-0100-0000FB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8" name="Text Box 7">
          <a:extLst>
            <a:ext uri="{FF2B5EF4-FFF2-40B4-BE49-F238E27FC236}">
              <a16:creationId xmlns:a16="http://schemas.microsoft.com/office/drawing/2014/main" id="{00000000-0008-0000-0100-0000FC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69" name="Text Box 7">
          <a:extLst>
            <a:ext uri="{FF2B5EF4-FFF2-40B4-BE49-F238E27FC236}">
              <a16:creationId xmlns:a16="http://schemas.microsoft.com/office/drawing/2014/main" id="{00000000-0008-0000-0100-0000FD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0" name="Text Box 7">
          <a:extLst>
            <a:ext uri="{FF2B5EF4-FFF2-40B4-BE49-F238E27FC236}">
              <a16:creationId xmlns:a16="http://schemas.microsoft.com/office/drawing/2014/main" id="{00000000-0008-0000-0100-0000FE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1" name="Text Box 7">
          <a:extLst>
            <a:ext uri="{FF2B5EF4-FFF2-40B4-BE49-F238E27FC236}">
              <a16:creationId xmlns:a16="http://schemas.microsoft.com/office/drawing/2014/main" id="{00000000-0008-0000-0100-0000FF0B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2" name="Text Box 7">
          <a:extLst>
            <a:ext uri="{FF2B5EF4-FFF2-40B4-BE49-F238E27FC236}">
              <a16:creationId xmlns:a16="http://schemas.microsoft.com/office/drawing/2014/main" id="{00000000-0008-0000-0100-00000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3" name="Text Box 7">
          <a:extLst>
            <a:ext uri="{FF2B5EF4-FFF2-40B4-BE49-F238E27FC236}">
              <a16:creationId xmlns:a16="http://schemas.microsoft.com/office/drawing/2014/main" id="{00000000-0008-0000-0100-00000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4" name="Text Box 7">
          <a:extLst>
            <a:ext uri="{FF2B5EF4-FFF2-40B4-BE49-F238E27FC236}">
              <a16:creationId xmlns:a16="http://schemas.microsoft.com/office/drawing/2014/main" id="{00000000-0008-0000-0100-00000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5" name="Text Box 7">
          <a:extLst>
            <a:ext uri="{FF2B5EF4-FFF2-40B4-BE49-F238E27FC236}">
              <a16:creationId xmlns:a16="http://schemas.microsoft.com/office/drawing/2014/main" id="{00000000-0008-0000-0100-00000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6" name="Text Box 7">
          <a:extLst>
            <a:ext uri="{FF2B5EF4-FFF2-40B4-BE49-F238E27FC236}">
              <a16:creationId xmlns:a16="http://schemas.microsoft.com/office/drawing/2014/main" id="{00000000-0008-0000-0100-00000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7" name="Text Box 7">
          <a:extLst>
            <a:ext uri="{FF2B5EF4-FFF2-40B4-BE49-F238E27FC236}">
              <a16:creationId xmlns:a16="http://schemas.microsoft.com/office/drawing/2014/main" id="{00000000-0008-0000-0100-00000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8" name="Text Box 7">
          <a:extLst>
            <a:ext uri="{FF2B5EF4-FFF2-40B4-BE49-F238E27FC236}">
              <a16:creationId xmlns:a16="http://schemas.microsoft.com/office/drawing/2014/main" id="{00000000-0008-0000-0100-00000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79" name="Text Box 7">
          <a:extLst>
            <a:ext uri="{FF2B5EF4-FFF2-40B4-BE49-F238E27FC236}">
              <a16:creationId xmlns:a16="http://schemas.microsoft.com/office/drawing/2014/main" id="{00000000-0008-0000-0100-00000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0" name="Text Box 7">
          <a:extLst>
            <a:ext uri="{FF2B5EF4-FFF2-40B4-BE49-F238E27FC236}">
              <a16:creationId xmlns:a16="http://schemas.microsoft.com/office/drawing/2014/main" id="{00000000-0008-0000-0100-00000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1" name="Text Box 7">
          <a:extLst>
            <a:ext uri="{FF2B5EF4-FFF2-40B4-BE49-F238E27FC236}">
              <a16:creationId xmlns:a16="http://schemas.microsoft.com/office/drawing/2014/main" id="{00000000-0008-0000-0100-00000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2" name="Text Box 7">
          <a:extLst>
            <a:ext uri="{FF2B5EF4-FFF2-40B4-BE49-F238E27FC236}">
              <a16:creationId xmlns:a16="http://schemas.microsoft.com/office/drawing/2014/main" id="{00000000-0008-0000-0100-00000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3" name="Text Box 7">
          <a:extLst>
            <a:ext uri="{FF2B5EF4-FFF2-40B4-BE49-F238E27FC236}">
              <a16:creationId xmlns:a16="http://schemas.microsoft.com/office/drawing/2014/main" id="{00000000-0008-0000-0100-00000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4" name="Text Box 7">
          <a:extLst>
            <a:ext uri="{FF2B5EF4-FFF2-40B4-BE49-F238E27FC236}">
              <a16:creationId xmlns:a16="http://schemas.microsoft.com/office/drawing/2014/main" id="{00000000-0008-0000-0100-00000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5" name="Text Box 7">
          <a:extLst>
            <a:ext uri="{FF2B5EF4-FFF2-40B4-BE49-F238E27FC236}">
              <a16:creationId xmlns:a16="http://schemas.microsoft.com/office/drawing/2014/main" id="{00000000-0008-0000-0100-00000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6" name="Text Box 7">
          <a:extLst>
            <a:ext uri="{FF2B5EF4-FFF2-40B4-BE49-F238E27FC236}">
              <a16:creationId xmlns:a16="http://schemas.microsoft.com/office/drawing/2014/main" id="{00000000-0008-0000-0100-00000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7" name="Text Box 7">
          <a:extLst>
            <a:ext uri="{FF2B5EF4-FFF2-40B4-BE49-F238E27FC236}">
              <a16:creationId xmlns:a16="http://schemas.microsoft.com/office/drawing/2014/main" id="{00000000-0008-0000-0100-00000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8" name="Text Box 7">
          <a:extLst>
            <a:ext uri="{FF2B5EF4-FFF2-40B4-BE49-F238E27FC236}">
              <a16:creationId xmlns:a16="http://schemas.microsoft.com/office/drawing/2014/main" id="{00000000-0008-0000-0100-00001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89" name="Text Box 7">
          <a:extLst>
            <a:ext uri="{FF2B5EF4-FFF2-40B4-BE49-F238E27FC236}">
              <a16:creationId xmlns:a16="http://schemas.microsoft.com/office/drawing/2014/main" id="{00000000-0008-0000-0100-00001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0" name="Text Box 7">
          <a:extLst>
            <a:ext uri="{FF2B5EF4-FFF2-40B4-BE49-F238E27FC236}">
              <a16:creationId xmlns:a16="http://schemas.microsoft.com/office/drawing/2014/main" id="{00000000-0008-0000-0100-00001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1" name="Text Box 7">
          <a:extLst>
            <a:ext uri="{FF2B5EF4-FFF2-40B4-BE49-F238E27FC236}">
              <a16:creationId xmlns:a16="http://schemas.microsoft.com/office/drawing/2014/main" id="{00000000-0008-0000-0100-00001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2" name="Text Box 7">
          <a:extLst>
            <a:ext uri="{FF2B5EF4-FFF2-40B4-BE49-F238E27FC236}">
              <a16:creationId xmlns:a16="http://schemas.microsoft.com/office/drawing/2014/main" id="{00000000-0008-0000-0100-00001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3" name="Text Box 7">
          <a:extLst>
            <a:ext uri="{FF2B5EF4-FFF2-40B4-BE49-F238E27FC236}">
              <a16:creationId xmlns:a16="http://schemas.microsoft.com/office/drawing/2014/main" id="{00000000-0008-0000-0100-00001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4" name="Text Box 7">
          <a:extLst>
            <a:ext uri="{FF2B5EF4-FFF2-40B4-BE49-F238E27FC236}">
              <a16:creationId xmlns:a16="http://schemas.microsoft.com/office/drawing/2014/main" id="{00000000-0008-0000-0100-00001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5" name="Text Box 7">
          <a:extLst>
            <a:ext uri="{FF2B5EF4-FFF2-40B4-BE49-F238E27FC236}">
              <a16:creationId xmlns:a16="http://schemas.microsoft.com/office/drawing/2014/main" id="{00000000-0008-0000-0100-00001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6" name="Text Box 7">
          <a:extLst>
            <a:ext uri="{FF2B5EF4-FFF2-40B4-BE49-F238E27FC236}">
              <a16:creationId xmlns:a16="http://schemas.microsoft.com/office/drawing/2014/main" id="{00000000-0008-0000-0100-00001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7" name="Text Box 7">
          <a:extLst>
            <a:ext uri="{FF2B5EF4-FFF2-40B4-BE49-F238E27FC236}">
              <a16:creationId xmlns:a16="http://schemas.microsoft.com/office/drawing/2014/main" id="{00000000-0008-0000-0100-00001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8" name="Text Box 7">
          <a:extLst>
            <a:ext uri="{FF2B5EF4-FFF2-40B4-BE49-F238E27FC236}">
              <a16:creationId xmlns:a16="http://schemas.microsoft.com/office/drawing/2014/main" id="{00000000-0008-0000-0100-00001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099" name="Text Box 7">
          <a:extLst>
            <a:ext uri="{FF2B5EF4-FFF2-40B4-BE49-F238E27FC236}">
              <a16:creationId xmlns:a16="http://schemas.microsoft.com/office/drawing/2014/main" id="{00000000-0008-0000-0100-00001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0" name="Text Box 7">
          <a:extLst>
            <a:ext uri="{FF2B5EF4-FFF2-40B4-BE49-F238E27FC236}">
              <a16:creationId xmlns:a16="http://schemas.microsoft.com/office/drawing/2014/main" id="{00000000-0008-0000-0100-00001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1" name="Text Box 7">
          <a:extLst>
            <a:ext uri="{FF2B5EF4-FFF2-40B4-BE49-F238E27FC236}">
              <a16:creationId xmlns:a16="http://schemas.microsoft.com/office/drawing/2014/main" id="{00000000-0008-0000-0100-00001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2" name="Text Box 7">
          <a:extLst>
            <a:ext uri="{FF2B5EF4-FFF2-40B4-BE49-F238E27FC236}">
              <a16:creationId xmlns:a16="http://schemas.microsoft.com/office/drawing/2014/main" id="{00000000-0008-0000-0100-00001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3" name="Text Box 7">
          <a:extLst>
            <a:ext uri="{FF2B5EF4-FFF2-40B4-BE49-F238E27FC236}">
              <a16:creationId xmlns:a16="http://schemas.microsoft.com/office/drawing/2014/main" id="{00000000-0008-0000-0100-00001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4" name="Text Box 7">
          <a:extLst>
            <a:ext uri="{FF2B5EF4-FFF2-40B4-BE49-F238E27FC236}">
              <a16:creationId xmlns:a16="http://schemas.microsoft.com/office/drawing/2014/main" id="{00000000-0008-0000-0100-00002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5" name="Text Box 7">
          <a:extLst>
            <a:ext uri="{FF2B5EF4-FFF2-40B4-BE49-F238E27FC236}">
              <a16:creationId xmlns:a16="http://schemas.microsoft.com/office/drawing/2014/main" id="{00000000-0008-0000-0100-00002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6" name="Text Box 7">
          <a:extLst>
            <a:ext uri="{FF2B5EF4-FFF2-40B4-BE49-F238E27FC236}">
              <a16:creationId xmlns:a16="http://schemas.microsoft.com/office/drawing/2014/main" id="{00000000-0008-0000-0100-00002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7" name="Text Box 7">
          <a:extLst>
            <a:ext uri="{FF2B5EF4-FFF2-40B4-BE49-F238E27FC236}">
              <a16:creationId xmlns:a16="http://schemas.microsoft.com/office/drawing/2014/main" id="{00000000-0008-0000-0100-00002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8" name="Text Box 7">
          <a:extLst>
            <a:ext uri="{FF2B5EF4-FFF2-40B4-BE49-F238E27FC236}">
              <a16:creationId xmlns:a16="http://schemas.microsoft.com/office/drawing/2014/main" id="{00000000-0008-0000-0100-00002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09" name="Text Box 7">
          <a:extLst>
            <a:ext uri="{FF2B5EF4-FFF2-40B4-BE49-F238E27FC236}">
              <a16:creationId xmlns:a16="http://schemas.microsoft.com/office/drawing/2014/main" id="{00000000-0008-0000-0100-00002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0" name="Text Box 7">
          <a:extLst>
            <a:ext uri="{FF2B5EF4-FFF2-40B4-BE49-F238E27FC236}">
              <a16:creationId xmlns:a16="http://schemas.microsoft.com/office/drawing/2014/main" id="{00000000-0008-0000-0100-00002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1" name="Text Box 7">
          <a:extLst>
            <a:ext uri="{FF2B5EF4-FFF2-40B4-BE49-F238E27FC236}">
              <a16:creationId xmlns:a16="http://schemas.microsoft.com/office/drawing/2014/main" id="{00000000-0008-0000-0100-00002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2" name="Text Box 7">
          <a:extLst>
            <a:ext uri="{FF2B5EF4-FFF2-40B4-BE49-F238E27FC236}">
              <a16:creationId xmlns:a16="http://schemas.microsoft.com/office/drawing/2014/main" id="{00000000-0008-0000-0100-00002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3" name="Text Box 7">
          <a:extLst>
            <a:ext uri="{FF2B5EF4-FFF2-40B4-BE49-F238E27FC236}">
              <a16:creationId xmlns:a16="http://schemas.microsoft.com/office/drawing/2014/main" id="{00000000-0008-0000-0100-00002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4" name="Text Box 7">
          <a:extLst>
            <a:ext uri="{FF2B5EF4-FFF2-40B4-BE49-F238E27FC236}">
              <a16:creationId xmlns:a16="http://schemas.microsoft.com/office/drawing/2014/main" id="{00000000-0008-0000-0100-00002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6" name="Text Box 7">
          <a:extLst>
            <a:ext uri="{FF2B5EF4-FFF2-40B4-BE49-F238E27FC236}">
              <a16:creationId xmlns:a16="http://schemas.microsoft.com/office/drawing/2014/main" id="{00000000-0008-0000-0100-00002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7" name="Text Box 7">
          <a:extLst>
            <a:ext uri="{FF2B5EF4-FFF2-40B4-BE49-F238E27FC236}">
              <a16:creationId xmlns:a16="http://schemas.microsoft.com/office/drawing/2014/main" id="{00000000-0008-0000-0100-00002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8" name="Text Box 7">
          <a:extLst>
            <a:ext uri="{FF2B5EF4-FFF2-40B4-BE49-F238E27FC236}">
              <a16:creationId xmlns:a16="http://schemas.microsoft.com/office/drawing/2014/main" id="{00000000-0008-0000-0100-00002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19" name="Text Box 7">
          <a:extLst>
            <a:ext uri="{FF2B5EF4-FFF2-40B4-BE49-F238E27FC236}">
              <a16:creationId xmlns:a16="http://schemas.microsoft.com/office/drawing/2014/main" id="{00000000-0008-0000-0100-00002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0" name="Text Box 7">
          <a:extLst>
            <a:ext uri="{FF2B5EF4-FFF2-40B4-BE49-F238E27FC236}">
              <a16:creationId xmlns:a16="http://schemas.microsoft.com/office/drawing/2014/main" id="{00000000-0008-0000-0100-00003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1" name="Text Box 7">
          <a:extLst>
            <a:ext uri="{FF2B5EF4-FFF2-40B4-BE49-F238E27FC236}">
              <a16:creationId xmlns:a16="http://schemas.microsoft.com/office/drawing/2014/main" id="{00000000-0008-0000-0100-00003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2" name="Text Box 7">
          <a:extLst>
            <a:ext uri="{FF2B5EF4-FFF2-40B4-BE49-F238E27FC236}">
              <a16:creationId xmlns:a16="http://schemas.microsoft.com/office/drawing/2014/main" id="{00000000-0008-0000-0100-00003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3" name="Text Box 7">
          <a:extLst>
            <a:ext uri="{FF2B5EF4-FFF2-40B4-BE49-F238E27FC236}">
              <a16:creationId xmlns:a16="http://schemas.microsoft.com/office/drawing/2014/main" id="{00000000-0008-0000-0100-00003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4" name="Text Box 7">
          <a:extLst>
            <a:ext uri="{FF2B5EF4-FFF2-40B4-BE49-F238E27FC236}">
              <a16:creationId xmlns:a16="http://schemas.microsoft.com/office/drawing/2014/main" id="{00000000-0008-0000-0100-00003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5" name="Text Box 7">
          <a:extLst>
            <a:ext uri="{FF2B5EF4-FFF2-40B4-BE49-F238E27FC236}">
              <a16:creationId xmlns:a16="http://schemas.microsoft.com/office/drawing/2014/main" id="{00000000-0008-0000-0100-00003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6" name="Text Box 7">
          <a:extLst>
            <a:ext uri="{FF2B5EF4-FFF2-40B4-BE49-F238E27FC236}">
              <a16:creationId xmlns:a16="http://schemas.microsoft.com/office/drawing/2014/main" id="{00000000-0008-0000-0100-00003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7" name="Text Box 7">
          <a:extLst>
            <a:ext uri="{FF2B5EF4-FFF2-40B4-BE49-F238E27FC236}">
              <a16:creationId xmlns:a16="http://schemas.microsoft.com/office/drawing/2014/main" id="{00000000-0008-0000-0100-00003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8" name="Text Box 7">
          <a:extLst>
            <a:ext uri="{FF2B5EF4-FFF2-40B4-BE49-F238E27FC236}">
              <a16:creationId xmlns:a16="http://schemas.microsoft.com/office/drawing/2014/main" id="{00000000-0008-0000-0100-00003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29" name="Text Box 7">
          <a:extLst>
            <a:ext uri="{FF2B5EF4-FFF2-40B4-BE49-F238E27FC236}">
              <a16:creationId xmlns:a16="http://schemas.microsoft.com/office/drawing/2014/main" id="{00000000-0008-0000-0100-00003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0" name="Text Box 7">
          <a:extLst>
            <a:ext uri="{FF2B5EF4-FFF2-40B4-BE49-F238E27FC236}">
              <a16:creationId xmlns:a16="http://schemas.microsoft.com/office/drawing/2014/main" id="{00000000-0008-0000-0100-00003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1" name="Text Box 7">
          <a:extLst>
            <a:ext uri="{FF2B5EF4-FFF2-40B4-BE49-F238E27FC236}">
              <a16:creationId xmlns:a16="http://schemas.microsoft.com/office/drawing/2014/main" id="{00000000-0008-0000-0100-00003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2" name="Text Box 7">
          <a:extLst>
            <a:ext uri="{FF2B5EF4-FFF2-40B4-BE49-F238E27FC236}">
              <a16:creationId xmlns:a16="http://schemas.microsoft.com/office/drawing/2014/main" id="{00000000-0008-0000-0100-00003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3" name="Text Box 7">
          <a:extLst>
            <a:ext uri="{FF2B5EF4-FFF2-40B4-BE49-F238E27FC236}">
              <a16:creationId xmlns:a16="http://schemas.microsoft.com/office/drawing/2014/main" id="{00000000-0008-0000-0100-00003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4" name="Text Box 7">
          <a:extLst>
            <a:ext uri="{FF2B5EF4-FFF2-40B4-BE49-F238E27FC236}">
              <a16:creationId xmlns:a16="http://schemas.microsoft.com/office/drawing/2014/main" id="{00000000-0008-0000-0100-00003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5" name="Text Box 7">
          <a:extLst>
            <a:ext uri="{FF2B5EF4-FFF2-40B4-BE49-F238E27FC236}">
              <a16:creationId xmlns:a16="http://schemas.microsoft.com/office/drawing/2014/main" id="{00000000-0008-0000-0100-00003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6" name="Text Box 7">
          <a:extLst>
            <a:ext uri="{FF2B5EF4-FFF2-40B4-BE49-F238E27FC236}">
              <a16:creationId xmlns:a16="http://schemas.microsoft.com/office/drawing/2014/main" id="{00000000-0008-0000-0100-00004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7" name="Text Box 7">
          <a:extLst>
            <a:ext uri="{FF2B5EF4-FFF2-40B4-BE49-F238E27FC236}">
              <a16:creationId xmlns:a16="http://schemas.microsoft.com/office/drawing/2014/main" id="{00000000-0008-0000-0100-00004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8" name="Text Box 7">
          <a:extLst>
            <a:ext uri="{FF2B5EF4-FFF2-40B4-BE49-F238E27FC236}">
              <a16:creationId xmlns:a16="http://schemas.microsoft.com/office/drawing/2014/main" id="{00000000-0008-0000-0100-00004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39" name="Text Box 7">
          <a:extLst>
            <a:ext uri="{FF2B5EF4-FFF2-40B4-BE49-F238E27FC236}">
              <a16:creationId xmlns:a16="http://schemas.microsoft.com/office/drawing/2014/main" id="{00000000-0008-0000-0100-00004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0" name="Text Box 7">
          <a:extLst>
            <a:ext uri="{FF2B5EF4-FFF2-40B4-BE49-F238E27FC236}">
              <a16:creationId xmlns:a16="http://schemas.microsoft.com/office/drawing/2014/main" id="{00000000-0008-0000-0100-00004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1" name="Text Box 7">
          <a:extLst>
            <a:ext uri="{FF2B5EF4-FFF2-40B4-BE49-F238E27FC236}">
              <a16:creationId xmlns:a16="http://schemas.microsoft.com/office/drawing/2014/main" id="{00000000-0008-0000-0100-00004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2" name="Text Box 7">
          <a:extLst>
            <a:ext uri="{FF2B5EF4-FFF2-40B4-BE49-F238E27FC236}">
              <a16:creationId xmlns:a16="http://schemas.microsoft.com/office/drawing/2014/main" id="{00000000-0008-0000-0100-00004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3" name="Text Box 7">
          <a:extLst>
            <a:ext uri="{FF2B5EF4-FFF2-40B4-BE49-F238E27FC236}">
              <a16:creationId xmlns:a16="http://schemas.microsoft.com/office/drawing/2014/main" id="{00000000-0008-0000-0100-00004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4" name="Text Box 7">
          <a:extLst>
            <a:ext uri="{FF2B5EF4-FFF2-40B4-BE49-F238E27FC236}">
              <a16:creationId xmlns:a16="http://schemas.microsoft.com/office/drawing/2014/main" id="{00000000-0008-0000-0100-00004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5" name="Text Box 7">
          <a:extLst>
            <a:ext uri="{FF2B5EF4-FFF2-40B4-BE49-F238E27FC236}">
              <a16:creationId xmlns:a16="http://schemas.microsoft.com/office/drawing/2014/main" id="{00000000-0008-0000-0100-00004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6" name="Text Box 7">
          <a:extLst>
            <a:ext uri="{FF2B5EF4-FFF2-40B4-BE49-F238E27FC236}">
              <a16:creationId xmlns:a16="http://schemas.microsoft.com/office/drawing/2014/main" id="{00000000-0008-0000-0100-00004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7" name="Text Box 7">
          <a:extLst>
            <a:ext uri="{FF2B5EF4-FFF2-40B4-BE49-F238E27FC236}">
              <a16:creationId xmlns:a16="http://schemas.microsoft.com/office/drawing/2014/main" id="{00000000-0008-0000-0100-00004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8" name="Text Box 7">
          <a:extLst>
            <a:ext uri="{FF2B5EF4-FFF2-40B4-BE49-F238E27FC236}">
              <a16:creationId xmlns:a16="http://schemas.microsoft.com/office/drawing/2014/main" id="{00000000-0008-0000-0100-00004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49" name="Text Box 7">
          <a:extLst>
            <a:ext uri="{FF2B5EF4-FFF2-40B4-BE49-F238E27FC236}">
              <a16:creationId xmlns:a16="http://schemas.microsoft.com/office/drawing/2014/main" id="{00000000-0008-0000-0100-00004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0" name="Text Box 7">
          <a:extLst>
            <a:ext uri="{FF2B5EF4-FFF2-40B4-BE49-F238E27FC236}">
              <a16:creationId xmlns:a16="http://schemas.microsoft.com/office/drawing/2014/main" id="{00000000-0008-0000-0100-00004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1" name="Text Box 7">
          <a:extLst>
            <a:ext uri="{FF2B5EF4-FFF2-40B4-BE49-F238E27FC236}">
              <a16:creationId xmlns:a16="http://schemas.microsoft.com/office/drawing/2014/main" id="{00000000-0008-0000-0100-00004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2" name="Text Box 7">
          <a:extLst>
            <a:ext uri="{FF2B5EF4-FFF2-40B4-BE49-F238E27FC236}">
              <a16:creationId xmlns:a16="http://schemas.microsoft.com/office/drawing/2014/main" id="{00000000-0008-0000-0100-00005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3" name="Text Box 7">
          <a:extLst>
            <a:ext uri="{FF2B5EF4-FFF2-40B4-BE49-F238E27FC236}">
              <a16:creationId xmlns:a16="http://schemas.microsoft.com/office/drawing/2014/main" id="{00000000-0008-0000-0100-00005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4" name="Text Box 7">
          <a:extLst>
            <a:ext uri="{FF2B5EF4-FFF2-40B4-BE49-F238E27FC236}">
              <a16:creationId xmlns:a16="http://schemas.microsoft.com/office/drawing/2014/main" id="{00000000-0008-0000-0100-00005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5" name="Text Box 7">
          <a:extLst>
            <a:ext uri="{FF2B5EF4-FFF2-40B4-BE49-F238E27FC236}">
              <a16:creationId xmlns:a16="http://schemas.microsoft.com/office/drawing/2014/main" id="{00000000-0008-0000-0100-00005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6" name="Text Box 7">
          <a:extLst>
            <a:ext uri="{FF2B5EF4-FFF2-40B4-BE49-F238E27FC236}">
              <a16:creationId xmlns:a16="http://schemas.microsoft.com/office/drawing/2014/main" id="{00000000-0008-0000-0100-00005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7" name="Text Box 7">
          <a:extLst>
            <a:ext uri="{FF2B5EF4-FFF2-40B4-BE49-F238E27FC236}">
              <a16:creationId xmlns:a16="http://schemas.microsoft.com/office/drawing/2014/main" id="{00000000-0008-0000-0100-00005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8" name="Text Box 7">
          <a:extLst>
            <a:ext uri="{FF2B5EF4-FFF2-40B4-BE49-F238E27FC236}">
              <a16:creationId xmlns:a16="http://schemas.microsoft.com/office/drawing/2014/main" id="{00000000-0008-0000-0100-00005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59" name="Text Box 7">
          <a:extLst>
            <a:ext uri="{FF2B5EF4-FFF2-40B4-BE49-F238E27FC236}">
              <a16:creationId xmlns:a16="http://schemas.microsoft.com/office/drawing/2014/main" id="{00000000-0008-0000-0100-00005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0" name="Text Box 7">
          <a:extLst>
            <a:ext uri="{FF2B5EF4-FFF2-40B4-BE49-F238E27FC236}">
              <a16:creationId xmlns:a16="http://schemas.microsoft.com/office/drawing/2014/main" id="{00000000-0008-0000-0100-00005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1" name="Text Box 7">
          <a:extLst>
            <a:ext uri="{FF2B5EF4-FFF2-40B4-BE49-F238E27FC236}">
              <a16:creationId xmlns:a16="http://schemas.microsoft.com/office/drawing/2014/main" id="{00000000-0008-0000-0100-00005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2" name="Text Box 7">
          <a:extLst>
            <a:ext uri="{FF2B5EF4-FFF2-40B4-BE49-F238E27FC236}">
              <a16:creationId xmlns:a16="http://schemas.microsoft.com/office/drawing/2014/main" id="{00000000-0008-0000-0100-00005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3" name="Text Box 7">
          <a:extLst>
            <a:ext uri="{FF2B5EF4-FFF2-40B4-BE49-F238E27FC236}">
              <a16:creationId xmlns:a16="http://schemas.microsoft.com/office/drawing/2014/main" id="{00000000-0008-0000-0100-00005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4" name="Text Box 7">
          <a:extLst>
            <a:ext uri="{FF2B5EF4-FFF2-40B4-BE49-F238E27FC236}">
              <a16:creationId xmlns:a16="http://schemas.microsoft.com/office/drawing/2014/main" id="{00000000-0008-0000-0100-00005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5" name="Text Box 7">
          <a:extLst>
            <a:ext uri="{FF2B5EF4-FFF2-40B4-BE49-F238E27FC236}">
              <a16:creationId xmlns:a16="http://schemas.microsoft.com/office/drawing/2014/main" id="{00000000-0008-0000-0100-00005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6" name="Text Box 7">
          <a:extLst>
            <a:ext uri="{FF2B5EF4-FFF2-40B4-BE49-F238E27FC236}">
              <a16:creationId xmlns:a16="http://schemas.microsoft.com/office/drawing/2014/main" id="{00000000-0008-0000-0100-00005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7" name="Text Box 7">
          <a:extLst>
            <a:ext uri="{FF2B5EF4-FFF2-40B4-BE49-F238E27FC236}">
              <a16:creationId xmlns:a16="http://schemas.microsoft.com/office/drawing/2014/main" id="{00000000-0008-0000-0100-00005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8" name="Text Box 7">
          <a:extLst>
            <a:ext uri="{FF2B5EF4-FFF2-40B4-BE49-F238E27FC236}">
              <a16:creationId xmlns:a16="http://schemas.microsoft.com/office/drawing/2014/main" id="{00000000-0008-0000-0100-00006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69" name="Text Box 7">
          <a:extLst>
            <a:ext uri="{FF2B5EF4-FFF2-40B4-BE49-F238E27FC236}">
              <a16:creationId xmlns:a16="http://schemas.microsoft.com/office/drawing/2014/main" id="{00000000-0008-0000-0100-00006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0" name="Text Box 7">
          <a:extLst>
            <a:ext uri="{FF2B5EF4-FFF2-40B4-BE49-F238E27FC236}">
              <a16:creationId xmlns:a16="http://schemas.microsoft.com/office/drawing/2014/main" id="{00000000-0008-0000-0100-00006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1" name="Text Box 7">
          <a:extLst>
            <a:ext uri="{FF2B5EF4-FFF2-40B4-BE49-F238E27FC236}">
              <a16:creationId xmlns:a16="http://schemas.microsoft.com/office/drawing/2014/main" id="{00000000-0008-0000-0100-00006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2" name="Text Box 7">
          <a:extLst>
            <a:ext uri="{FF2B5EF4-FFF2-40B4-BE49-F238E27FC236}">
              <a16:creationId xmlns:a16="http://schemas.microsoft.com/office/drawing/2014/main" id="{00000000-0008-0000-0100-00006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3" name="Text Box 7">
          <a:extLst>
            <a:ext uri="{FF2B5EF4-FFF2-40B4-BE49-F238E27FC236}">
              <a16:creationId xmlns:a16="http://schemas.microsoft.com/office/drawing/2014/main" id="{00000000-0008-0000-0100-00006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4" name="Text Box 7">
          <a:extLst>
            <a:ext uri="{FF2B5EF4-FFF2-40B4-BE49-F238E27FC236}">
              <a16:creationId xmlns:a16="http://schemas.microsoft.com/office/drawing/2014/main" id="{00000000-0008-0000-0100-00006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5" name="Text Box 7">
          <a:extLst>
            <a:ext uri="{FF2B5EF4-FFF2-40B4-BE49-F238E27FC236}">
              <a16:creationId xmlns:a16="http://schemas.microsoft.com/office/drawing/2014/main" id="{00000000-0008-0000-0100-00006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6" name="Text Box 7">
          <a:extLst>
            <a:ext uri="{FF2B5EF4-FFF2-40B4-BE49-F238E27FC236}">
              <a16:creationId xmlns:a16="http://schemas.microsoft.com/office/drawing/2014/main" id="{00000000-0008-0000-0100-00006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7" name="Text Box 7">
          <a:extLst>
            <a:ext uri="{FF2B5EF4-FFF2-40B4-BE49-F238E27FC236}">
              <a16:creationId xmlns:a16="http://schemas.microsoft.com/office/drawing/2014/main" id="{00000000-0008-0000-0100-00006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8" name="Text Box 7">
          <a:extLst>
            <a:ext uri="{FF2B5EF4-FFF2-40B4-BE49-F238E27FC236}">
              <a16:creationId xmlns:a16="http://schemas.microsoft.com/office/drawing/2014/main" id="{00000000-0008-0000-0100-00006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79" name="Text Box 7">
          <a:extLst>
            <a:ext uri="{FF2B5EF4-FFF2-40B4-BE49-F238E27FC236}">
              <a16:creationId xmlns:a16="http://schemas.microsoft.com/office/drawing/2014/main" id="{00000000-0008-0000-0100-00006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0" name="Text Box 7">
          <a:extLst>
            <a:ext uri="{FF2B5EF4-FFF2-40B4-BE49-F238E27FC236}">
              <a16:creationId xmlns:a16="http://schemas.microsoft.com/office/drawing/2014/main" id="{00000000-0008-0000-0100-00006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1" name="Text Box 7">
          <a:extLst>
            <a:ext uri="{FF2B5EF4-FFF2-40B4-BE49-F238E27FC236}">
              <a16:creationId xmlns:a16="http://schemas.microsoft.com/office/drawing/2014/main" id="{00000000-0008-0000-0100-00006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2" name="Text Box 7">
          <a:extLst>
            <a:ext uri="{FF2B5EF4-FFF2-40B4-BE49-F238E27FC236}">
              <a16:creationId xmlns:a16="http://schemas.microsoft.com/office/drawing/2014/main" id="{00000000-0008-0000-0100-00006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3" name="Text Box 7">
          <a:extLst>
            <a:ext uri="{FF2B5EF4-FFF2-40B4-BE49-F238E27FC236}">
              <a16:creationId xmlns:a16="http://schemas.microsoft.com/office/drawing/2014/main" id="{00000000-0008-0000-0100-00006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4" name="Text Box 7">
          <a:extLst>
            <a:ext uri="{FF2B5EF4-FFF2-40B4-BE49-F238E27FC236}">
              <a16:creationId xmlns:a16="http://schemas.microsoft.com/office/drawing/2014/main" id="{00000000-0008-0000-0100-00007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5" name="Text Box 7">
          <a:extLst>
            <a:ext uri="{FF2B5EF4-FFF2-40B4-BE49-F238E27FC236}">
              <a16:creationId xmlns:a16="http://schemas.microsoft.com/office/drawing/2014/main" id="{00000000-0008-0000-0100-00007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6" name="Text Box 7">
          <a:extLst>
            <a:ext uri="{FF2B5EF4-FFF2-40B4-BE49-F238E27FC236}">
              <a16:creationId xmlns:a16="http://schemas.microsoft.com/office/drawing/2014/main" id="{00000000-0008-0000-0100-00007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7" name="Text Box 7">
          <a:extLst>
            <a:ext uri="{FF2B5EF4-FFF2-40B4-BE49-F238E27FC236}">
              <a16:creationId xmlns:a16="http://schemas.microsoft.com/office/drawing/2014/main" id="{00000000-0008-0000-0100-00007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8" name="Text Box 7">
          <a:extLst>
            <a:ext uri="{FF2B5EF4-FFF2-40B4-BE49-F238E27FC236}">
              <a16:creationId xmlns:a16="http://schemas.microsoft.com/office/drawing/2014/main" id="{00000000-0008-0000-0100-00007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89" name="Text Box 7">
          <a:extLst>
            <a:ext uri="{FF2B5EF4-FFF2-40B4-BE49-F238E27FC236}">
              <a16:creationId xmlns:a16="http://schemas.microsoft.com/office/drawing/2014/main" id="{00000000-0008-0000-0100-00007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0" name="Text Box 7">
          <a:extLst>
            <a:ext uri="{FF2B5EF4-FFF2-40B4-BE49-F238E27FC236}">
              <a16:creationId xmlns:a16="http://schemas.microsoft.com/office/drawing/2014/main" id="{00000000-0008-0000-0100-00007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1" name="Text Box 7">
          <a:extLst>
            <a:ext uri="{FF2B5EF4-FFF2-40B4-BE49-F238E27FC236}">
              <a16:creationId xmlns:a16="http://schemas.microsoft.com/office/drawing/2014/main" id="{00000000-0008-0000-0100-00007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2" name="Text Box 7">
          <a:extLst>
            <a:ext uri="{FF2B5EF4-FFF2-40B4-BE49-F238E27FC236}">
              <a16:creationId xmlns:a16="http://schemas.microsoft.com/office/drawing/2014/main" id="{00000000-0008-0000-0100-00007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3" name="Text Box 7">
          <a:extLst>
            <a:ext uri="{FF2B5EF4-FFF2-40B4-BE49-F238E27FC236}">
              <a16:creationId xmlns:a16="http://schemas.microsoft.com/office/drawing/2014/main" id="{00000000-0008-0000-0100-00007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4" name="Text Box 7">
          <a:extLst>
            <a:ext uri="{FF2B5EF4-FFF2-40B4-BE49-F238E27FC236}">
              <a16:creationId xmlns:a16="http://schemas.microsoft.com/office/drawing/2014/main" id="{00000000-0008-0000-0100-00007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5" name="Text Box 7">
          <a:extLst>
            <a:ext uri="{FF2B5EF4-FFF2-40B4-BE49-F238E27FC236}">
              <a16:creationId xmlns:a16="http://schemas.microsoft.com/office/drawing/2014/main" id="{00000000-0008-0000-0100-00007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6" name="Text Box 7">
          <a:extLst>
            <a:ext uri="{FF2B5EF4-FFF2-40B4-BE49-F238E27FC236}">
              <a16:creationId xmlns:a16="http://schemas.microsoft.com/office/drawing/2014/main" id="{00000000-0008-0000-0100-00007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7" name="Text Box 7">
          <a:extLst>
            <a:ext uri="{FF2B5EF4-FFF2-40B4-BE49-F238E27FC236}">
              <a16:creationId xmlns:a16="http://schemas.microsoft.com/office/drawing/2014/main" id="{00000000-0008-0000-0100-00007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8" name="Text Box 7">
          <a:extLst>
            <a:ext uri="{FF2B5EF4-FFF2-40B4-BE49-F238E27FC236}">
              <a16:creationId xmlns:a16="http://schemas.microsoft.com/office/drawing/2014/main" id="{00000000-0008-0000-0100-00007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199" name="Text Box 7">
          <a:extLst>
            <a:ext uri="{FF2B5EF4-FFF2-40B4-BE49-F238E27FC236}">
              <a16:creationId xmlns:a16="http://schemas.microsoft.com/office/drawing/2014/main" id="{00000000-0008-0000-0100-00007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0" name="Text Box 7">
          <a:extLst>
            <a:ext uri="{FF2B5EF4-FFF2-40B4-BE49-F238E27FC236}">
              <a16:creationId xmlns:a16="http://schemas.microsoft.com/office/drawing/2014/main" id="{00000000-0008-0000-0100-00008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1" name="Text Box 7">
          <a:extLst>
            <a:ext uri="{FF2B5EF4-FFF2-40B4-BE49-F238E27FC236}">
              <a16:creationId xmlns:a16="http://schemas.microsoft.com/office/drawing/2014/main" id="{00000000-0008-0000-0100-00008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2" name="Text Box 7">
          <a:extLst>
            <a:ext uri="{FF2B5EF4-FFF2-40B4-BE49-F238E27FC236}">
              <a16:creationId xmlns:a16="http://schemas.microsoft.com/office/drawing/2014/main" id="{00000000-0008-0000-0100-00008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3" name="Text Box 7">
          <a:extLst>
            <a:ext uri="{FF2B5EF4-FFF2-40B4-BE49-F238E27FC236}">
              <a16:creationId xmlns:a16="http://schemas.microsoft.com/office/drawing/2014/main" id="{00000000-0008-0000-0100-00008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4" name="Text Box 7">
          <a:extLst>
            <a:ext uri="{FF2B5EF4-FFF2-40B4-BE49-F238E27FC236}">
              <a16:creationId xmlns:a16="http://schemas.microsoft.com/office/drawing/2014/main" id="{00000000-0008-0000-0100-00008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5" name="Text Box 7">
          <a:extLst>
            <a:ext uri="{FF2B5EF4-FFF2-40B4-BE49-F238E27FC236}">
              <a16:creationId xmlns:a16="http://schemas.microsoft.com/office/drawing/2014/main" id="{00000000-0008-0000-0100-00008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6" name="Text Box 7">
          <a:extLst>
            <a:ext uri="{FF2B5EF4-FFF2-40B4-BE49-F238E27FC236}">
              <a16:creationId xmlns:a16="http://schemas.microsoft.com/office/drawing/2014/main" id="{00000000-0008-0000-0100-00008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7" name="Text Box 7">
          <a:extLst>
            <a:ext uri="{FF2B5EF4-FFF2-40B4-BE49-F238E27FC236}">
              <a16:creationId xmlns:a16="http://schemas.microsoft.com/office/drawing/2014/main" id="{00000000-0008-0000-0100-00008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8" name="Text Box 7">
          <a:extLst>
            <a:ext uri="{FF2B5EF4-FFF2-40B4-BE49-F238E27FC236}">
              <a16:creationId xmlns:a16="http://schemas.microsoft.com/office/drawing/2014/main" id="{00000000-0008-0000-0100-00008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09" name="Text Box 7">
          <a:extLst>
            <a:ext uri="{FF2B5EF4-FFF2-40B4-BE49-F238E27FC236}">
              <a16:creationId xmlns:a16="http://schemas.microsoft.com/office/drawing/2014/main" id="{00000000-0008-0000-0100-00008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0" name="Text Box 7">
          <a:extLst>
            <a:ext uri="{FF2B5EF4-FFF2-40B4-BE49-F238E27FC236}">
              <a16:creationId xmlns:a16="http://schemas.microsoft.com/office/drawing/2014/main" id="{00000000-0008-0000-0100-00008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1" name="Text Box 7">
          <a:extLst>
            <a:ext uri="{FF2B5EF4-FFF2-40B4-BE49-F238E27FC236}">
              <a16:creationId xmlns:a16="http://schemas.microsoft.com/office/drawing/2014/main" id="{00000000-0008-0000-0100-00008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2" name="Text Box 7">
          <a:extLst>
            <a:ext uri="{FF2B5EF4-FFF2-40B4-BE49-F238E27FC236}">
              <a16:creationId xmlns:a16="http://schemas.microsoft.com/office/drawing/2014/main" id="{00000000-0008-0000-0100-00008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3" name="Text Box 7">
          <a:extLst>
            <a:ext uri="{FF2B5EF4-FFF2-40B4-BE49-F238E27FC236}">
              <a16:creationId xmlns:a16="http://schemas.microsoft.com/office/drawing/2014/main" id="{00000000-0008-0000-0100-00008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4" name="Text Box 7">
          <a:extLst>
            <a:ext uri="{FF2B5EF4-FFF2-40B4-BE49-F238E27FC236}">
              <a16:creationId xmlns:a16="http://schemas.microsoft.com/office/drawing/2014/main" id="{00000000-0008-0000-0100-00008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5" name="Text Box 7">
          <a:extLst>
            <a:ext uri="{FF2B5EF4-FFF2-40B4-BE49-F238E27FC236}">
              <a16:creationId xmlns:a16="http://schemas.microsoft.com/office/drawing/2014/main" id="{00000000-0008-0000-0100-00008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6" name="Text Box 7">
          <a:extLst>
            <a:ext uri="{FF2B5EF4-FFF2-40B4-BE49-F238E27FC236}">
              <a16:creationId xmlns:a16="http://schemas.microsoft.com/office/drawing/2014/main" id="{00000000-0008-0000-0100-00009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7" name="Text Box 7">
          <a:extLst>
            <a:ext uri="{FF2B5EF4-FFF2-40B4-BE49-F238E27FC236}">
              <a16:creationId xmlns:a16="http://schemas.microsoft.com/office/drawing/2014/main" id="{00000000-0008-0000-0100-00009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8" name="Text Box 7">
          <a:extLst>
            <a:ext uri="{FF2B5EF4-FFF2-40B4-BE49-F238E27FC236}">
              <a16:creationId xmlns:a16="http://schemas.microsoft.com/office/drawing/2014/main" id="{00000000-0008-0000-0100-00009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19" name="Text Box 7">
          <a:extLst>
            <a:ext uri="{FF2B5EF4-FFF2-40B4-BE49-F238E27FC236}">
              <a16:creationId xmlns:a16="http://schemas.microsoft.com/office/drawing/2014/main" id="{00000000-0008-0000-0100-00009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0" name="Text Box 7">
          <a:extLst>
            <a:ext uri="{FF2B5EF4-FFF2-40B4-BE49-F238E27FC236}">
              <a16:creationId xmlns:a16="http://schemas.microsoft.com/office/drawing/2014/main" id="{00000000-0008-0000-0100-00009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1" name="Text Box 7">
          <a:extLst>
            <a:ext uri="{FF2B5EF4-FFF2-40B4-BE49-F238E27FC236}">
              <a16:creationId xmlns:a16="http://schemas.microsoft.com/office/drawing/2014/main" id="{00000000-0008-0000-0100-00009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2" name="Text Box 7">
          <a:extLst>
            <a:ext uri="{FF2B5EF4-FFF2-40B4-BE49-F238E27FC236}">
              <a16:creationId xmlns:a16="http://schemas.microsoft.com/office/drawing/2014/main" id="{00000000-0008-0000-0100-00009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3" name="Text Box 7">
          <a:extLst>
            <a:ext uri="{FF2B5EF4-FFF2-40B4-BE49-F238E27FC236}">
              <a16:creationId xmlns:a16="http://schemas.microsoft.com/office/drawing/2014/main" id="{00000000-0008-0000-0100-00009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4" name="Text Box 7">
          <a:extLst>
            <a:ext uri="{FF2B5EF4-FFF2-40B4-BE49-F238E27FC236}">
              <a16:creationId xmlns:a16="http://schemas.microsoft.com/office/drawing/2014/main" id="{00000000-0008-0000-0100-00009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5" name="Text Box 7">
          <a:extLst>
            <a:ext uri="{FF2B5EF4-FFF2-40B4-BE49-F238E27FC236}">
              <a16:creationId xmlns:a16="http://schemas.microsoft.com/office/drawing/2014/main" id="{00000000-0008-0000-0100-00009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6" name="Text Box 7">
          <a:extLst>
            <a:ext uri="{FF2B5EF4-FFF2-40B4-BE49-F238E27FC236}">
              <a16:creationId xmlns:a16="http://schemas.microsoft.com/office/drawing/2014/main" id="{00000000-0008-0000-0100-00009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7" name="Text Box 7">
          <a:extLst>
            <a:ext uri="{FF2B5EF4-FFF2-40B4-BE49-F238E27FC236}">
              <a16:creationId xmlns:a16="http://schemas.microsoft.com/office/drawing/2014/main" id="{00000000-0008-0000-0100-00009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8" name="Text Box 7">
          <a:extLst>
            <a:ext uri="{FF2B5EF4-FFF2-40B4-BE49-F238E27FC236}">
              <a16:creationId xmlns:a16="http://schemas.microsoft.com/office/drawing/2014/main" id="{00000000-0008-0000-0100-00009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29" name="Text Box 7">
          <a:extLst>
            <a:ext uri="{FF2B5EF4-FFF2-40B4-BE49-F238E27FC236}">
              <a16:creationId xmlns:a16="http://schemas.microsoft.com/office/drawing/2014/main" id="{00000000-0008-0000-0100-00009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0" name="Text Box 7">
          <a:extLst>
            <a:ext uri="{FF2B5EF4-FFF2-40B4-BE49-F238E27FC236}">
              <a16:creationId xmlns:a16="http://schemas.microsoft.com/office/drawing/2014/main" id="{00000000-0008-0000-0100-00009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1" name="Text Box 7">
          <a:extLst>
            <a:ext uri="{FF2B5EF4-FFF2-40B4-BE49-F238E27FC236}">
              <a16:creationId xmlns:a16="http://schemas.microsoft.com/office/drawing/2014/main" id="{00000000-0008-0000-0100-00009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2" name="Text Box 7">
          <a:extLst>
            <a:ext uri="{FF2B5EF4-FFF2-40B4-BE49-F238E27FC236}">
              <a16:creationId xmlns:a16="http://schemas.microsoft.com/office/drawing/2014/main" id="{00000000-0008-0000-0100-0000A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3" name="Text Box 7">
          <a:extLst>
            <a:ext uri="{FF2B5EF4-FFF2-40B4-BE49-F238E27FC236}">
              <a16:creationId xmlns:a16="http://schemas.microsoft.com/office/drawing/2014/main" id="{00000000-0008-0000-0100-0000A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4" name="Text Box 7">
          <a:extLst>
            <a:ext uri="{FF2B5EF4-FFF2-40B4-BE49-F238E27FC236}">
              <a16:creationId xmlns:a16="http://schemas.microsoft.com/office/drawing/2014/main" id="{00000000-0008-0000-0100-0000A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5" name="Text Box 7">
          <a:extLst>
            <a:ext uri="{FF2B5EF4-FFF2-40B4-BE49-F238E27FC236}">
              <a16:creationId xmlns:a16="http://schemas.microsoft.com/office/drawing/2014/main" id="{00000000-0008-0000-0100-0000A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6" name="Text Box 7">
          <a:extLst>
            <a:ext uri="{FF2B5EF4-FFF2-40B4-BE49-F238E27FC236}">
              <a16:creationId xmlns:a16="http://schemas.microsoft.com/office/drawing/2014/main" id="{00000000-0008-0000-0100-0000A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7" name="Text Box 7">
          <a:extLst>
            <a:ext uri="{FF2B5EF4-FFF2-40B4-BE49-F238E27FC236}">
              <a16:creationId xmlns:a16="http://schemas.microsoft.com/office/drawing/2014/main" id="{00000000-0008-0000-0100-0000A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8" name="Text Box 7">
          <a:extLst>
            <a:ext uri="{FF2B5EF4-FFF2-40B4-BE49-F238E27FC236}">
              <a16:creationId xmlns:a16="http://schemas.microsoft.com/office/drawing/2014/main" id="{00000000-0008-0000-0100-0000A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39" name="Text Box 7">
          <a:extLst>
            <a:ext uri="{FF2B5EF4-FFF2-40B4-BE49-F238E27FC236}">
              <a16:creationId xmlns:a16="http://schemas.microsoft.com/office/drawing/2014/main" id="{00000000-0008-0000-0100-0000A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0" name="Text Box 7">
          <a:extLst>
            <a:ext uri="{FF2B5EF4-FFF2-40B4-BE49-F238E27FC236}">
              <a16:creationId xmlns:a16="http://schemas.microsoft.com/office/drawing/2014/main" id="{00000000-0008-0000-0100-0000A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1" name="Text Box 7">
          <a:extLst>
            <a:ext uri="{FF2B5EF4-FFF2-40B4-BE49-F238E27FC236}">
              <a16:creationId xmlns:a16="http://schemas.microsoft.com/office/drawing/2014/main" id="{00000000-0008-0000-0100-0000A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2" name="Text Box 7">
          <a:extLst>
            <a:ext uri="{FF2B5EF4-FFF2-40B4-BE49-F238E27FC236}">
              <a16:creationId xmlns:a16="http://schemas.microsoft.com/office/drawing/2014/main" id="{00000000-0008-0000-0100-0000A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3" name="Text Box 7">
          <a:extLst>
            <a:ext uri="{FF2B5EF4-FFF2-40B4-BE49-F238E27FC236}">
              <a16:creationId xmlns:a16="http://schemas.microsoft.com/office/drawing/2014/main" id="{00000000-0008-0000-0100-0000A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4" name="Text Box 7">
          <a:extLst>
            <a:ext uri="{FF2B5EF4-FFF2-40B4-BE49-F238E27FC236}">
              <a16:creationId xmlns:a16="http://schemas.microsoft.com/office/drawing/2014/main" id="{00000000-0008-0000-0100-0000A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5" name="Text Box 7">
          <a:extLst>
            <a:ext uri="{FF2B5EF4-FFF2-40B4-BE49-F238E27FC236}">
              <a16:creationId xmlns:a16="http://schemas.microsoft.com/office/drawing/2014/main" id="{00000000-0008-0000-0100-0000A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6" name="Text Box 7">
          <a:extLst>
            <a:ext uri="{FF2B5EF4-FFF2-40B4-BE49-F238E27FC236}">
              <a16:creationId xmlns:a16="http://schemas.microsoft.com/office/drawing/2014/main" id="{00000000-0008-0000-0100-0000A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7" name="Text Box 7">
          <a:extLst>
            <a:ext uri="{FF2B5EF4-FFF2-40B4-BE49-F238E27FC236}">
              <a16:creationId xmlns:a16="http://schemas.microsoft.com/office/drawing/2014/main" id="{00000000-0008-0000-0100-0000A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8" name="Text Box 7">
          <a:extLst>
            <a:ext uri="{FF2B5EF4-FFF2-40B4-BE49-F238E27FC236}">
              <a16:creationId xmlns:a16="http://schemas.microsoft.com/office/drawing/2014/main" id="{00000000-0008-0000-0100-0000B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49" name="Text Box 7">
          <a:extLst>
            <a:ext uri="{FF2B5EF4-FFF2-40B4-BE49-F238E27FC236}">
              <a16:creationId xmlns:a16="http://schemas.microsoft.com/office/drawing/2014/main" id="{00000000-0008-0000-0100-0000B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0" name="Text Box 7">
          <a:extLst>
            <a:ext uri="{FF2B5EF4-FFF2-40B4-BE49-F238E27FC236}">
              <a16:creationId xmlns:a16="http://schemas.microsoft.com/office/drawing/2014/main" id="{00000000-0008-0000-0100-0000B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1" name="Text Box 7">
          <a:extLst>
            <a:ext uri="{FF2B5EF4-FFF2-40B4-BE49-F238E27FC236}">
              <a16:creationId xmlns:a16="http://schemas.microsoft.com/office/drawing/2014/main" id="{00000000-0008-0000-0100-0000B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2" name="Text Box 7">
          <a:extLst>
            <a:ext uri="{FF2B5EF4-FFF2-40B4-BE49-F238E27FC236}">
              <a16:creationId xmlns:a16="http://schemas.microsoft.com/office/drawing/2014/main" id="{00000000-0008-0000-0100-0000B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3" name="Text Box 7">
          <a:extLst>
            <a:ext uri="{FF2B5EF4-FFF2-40B4-BE49-F238E27FC236}">
              <a16:creationId xmlns:a16="http://schemas.microsoft.com/office/drawing/2014/main" id="{00000000-0008-0000-0100-0000B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4" name="Text Box 7">
          <a:extLst>
            <a:ext uri="{FF2B5EF4-FFF2-40B4-BE49-F238E27FC236}">
              <a16:creationId xmlns:a16="http://schemas.microsoft.com/office/drawing/2014/main" id="{00000000-0008-0000-0100-0000B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5" name="Text Box 7">
          <a:extLst>
            <a:ext uri="{FF2B5EF4-FFF2-40B4-BE49-F238E27FC236}">
              <a16:creationId xmlns:a16="http://schemas.microsoft.com/office/drawing/2014/main" id="{00000000-0008-0000-0100-0000B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6" name="Text Box 7">
          <a:extLst>
            <a:ext uri="{FF2B5EF4-FFF2-40B4-BE49-F238E27FC236}">
              <a16:creationId xmlns:a16="http://schemas.microsoft.com/office/drawing/2014/main" id="{00000000-0008-0000-0100-0000B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7" name="Text Box 7">
          <a:extLst>
            <a:ext uri="{FF2B5EF4-FFF2-40B4-BE49-F238E27FC236}">
              <a16:creationId xmlns:a16="http://schemas.microsoft.com/office/drawing/2014/main" id="{00000000-0008-0000-0100-0000B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8" name="Text Box 7">
          <a:extLst>
            <a:ext uri="{FF2B5EF4-FFF2-40B4-BE49-F238E27FC236}">
              <a16:creationId xmlns:a16="http://schemas.microsoft.com/office/drawing/2014/main" id="{00000000-0008-0000-0100-0000B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59" name="Text Box 7">
          <a:extLst>
            <a:ext uri="{FF2B5EF4-FFF2-40B4-BE49-F238E27FC236}">
              <a16:creationId xmlns:a16="http://schemas.microsoft.com/office/drawing/2014/main" id="{00000000-0008-0000-0100-0000B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0" name="Text Box 7">
          <a:extLst>
            <a:ext uri="{FF2B5EF4-FFF2-40B4-BE49-F238E27FC236}">
              <a16:creationId xmlns:a16="http://schemas.microsoft.com/office/drawing/2014/main" id="{00000000-0008-0000-0100-0000B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1" name="Text Box 7">
          <a:extLst>
            <a:ext uri="{FF2B5EF4-FFF2-40B4-BE49-F238E27FC236}">
              <a16:creationId xmlns:a16="http://schemas.microsoft.com/office/drawing/2014/main" id="{00000000-0008-0000-0100-0000B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2" name="Text Box 7">
          <a:extLst>
            <a:ext uri="{FF2B5EF4-FFF2-40B4-BE49-F238E27FC236}">
              <a16:creationId xmlns:a16="http://schemas.microsoft.com/office/drawing/2014/main" id="{00000000-0008-0000-0100-0000B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3" name="Text Box 7">
          <a:extLst>
            <a:ext uri="{FF2B5EF4-FFF2-40B4-BE49-F238E27FC236}">
              <a16:creationId xmlns:a16="http://schemas.microsoft.com/office/drawing/2014/main" id="{00000000-0008-0000-0100-0000B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4" name="Text Box 7">
          <a:extLst>
            <a:ext uri="{FF2B5EF4-FFF2-40B4-BE49-F238E27FC236}">
              <a16:creationId xmlns:a16="http://schemas.microsoft.com/office/drawing/2014/main" id="{00000000-0008-0000-0100-0000C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5" name="Text Box 7">
          <a:extLst>
            <a:ext uri="{FF2B5EF4-FFF2-40B4-BE49-F238E27FC236}">
              <a16:creationId xmlns:a16="http://schemas.microsoft.com/office/drawing/2014/main" id="{00000000-0008-0000-0100-0000C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6" name="Text Box 7">
          <a:extLst>
            <a:ext uri="{FF2B5EF4-FFF2-40B4-BE49-F238E27FC236}">
              <a16:creationId xmlns:a16="http://schemas.microsoft.com/office/drawing/2014/main" id="{00000000-0008-0000-0100-0000C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7" name="Text Box 7">
          <a:extLst>
            <a:ext uri="{FF2B5EF4-FFF2-40B4-BE49-F238E27FC236}">
              <a16:creationId xmlns:a16="http://schemas.microsoft.com/office/drawing/2014/main" id="{00000000-0008-0000-0100-0000C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8" name="Text Box 7">
          <a:extLst>
            <a:ext uri="{FF2B5EF4-FFF2-40B4-BE49-F238E27FC236}">
              <a16:creationId xmlns:a16="http://schemas.microsoft.com/office/drawing/2014/main" id="{00000000-0008-0000-0100-0000C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69" name="Text Box 7">
          <a:extLst>
            <a:ext uri="{FF2B5EF4-FFF2-40B4-BE49-F238E27FC236}">
              <a16:creationId xmlns:a16="http://schemas.microsoft.com/office/drawing/2014/main" id="{00000000-0008-0000-0100-0000C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0" name="Text Box 7">
          <a:extLst>
            <a:ext uri="{FF2B5EF4-FFF2-40B4-BE49-F238E27FC236}">
              <a16:creationId xmlns:a16="http://schemas.microsoft.com/office/drawing/2014/main" id="{00000000-0008-0000-0100-0000C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1" name="Text Box 7">
          <a:extLst>
            <a:ext uri="{FF2B5EF4-FFF2-40B4-BE49-F238E27FC236}">
              <a16:creationId xmlns:a16="http://schemas.microsoft.com/office/drawing/2014/main" id="{00000000-0008-0000-0100-0000C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2" name="Text Box 7">
          <a:extLst>
            <a:ext uri="{FF2B5EF4-FFF2-40B4-BE49-F238E27FC236}">
              <a16:creationId xmlns:a16="http://schemas.microsoft.com/office/drawing/2014/main" id="{00000000-0008-0000-0100-0000C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3" name="Text Box 7">
          <a:extLst>
            <a:ext uri="{FF2B5EF4-FFF2-40B4-BE49-F238E27FC236}">
              <a16:creationId xmlns:a16="http://schemas.microsoft.com/office/drawing/2014/main" id="{00000000-0008-0000-0100-0000C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4" name="Text Box 7">
          <a:extLst>
            <a:ext uri="{FF2B5EF4-FFF2-40B4-BE49-F238E27FC236}">
              <a16:creationId xmlns:a16="http://schemas.microsoft.com/office/drawing/2014/main" id="{00000000-0008-0000-0100-0000C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5" name="Text Box 7">
          <a:extLst>
            <a:ext uri="{FF2B5EF4-FFF2-40B4-BE49-F238E27FC236}">
              <a16:creationId xmlns:a16="http://schemas.microsoft.com/office/drawing/2014/main" id="{00000000-0008-0000-0100-0000C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6" name="Text Box 7">
          <a:extLst>
            <a:ext uri="{FF2B5EF4-FFF2-40B4-BE49-F238E27FC236}">
              <a16:creationId xmlns:a16="http://schemas.microsoft.com/office/drawing/2014/main" id="{00000000-0008-0000-0100-0000C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7" name="Text Box 7">
          <a:extLst>
            <a:ext uri="{FF2B5EF4-FFF2-40B4-BE49-F238E27FC236}">
              <a16:creationId xmlns:a16="http://schemas.microsoft.com/office/drawing/2014/main" id="{00000000-0008-0000-0100-0000C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8" name="Text Box 7">
          <a:extLst>
            <a:ext uri="{FF2B5EF4-FFF2-40B4-BE49-F238E27FC236}">
              <a16:creationId xmlns:a16="http://schemas.microsoft.com/office/drawing/2014/main" id="{00000000-0008-0000-0100-0000C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79" name="Text Box 7">
          <a:extLst>
            <a:ext uri="{FF2B5EF4-FFF2-40B4-BE49-F238E27FC236}">
              <a16:creationId xmlns:a16="http://schemas.microsoft.com/office/drawing/2014/main" id="{00000000-0008-0000-0100-0000C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0" name="Text Box 7">
          <a:extLst>
            <a:ext uri="{FF2B5EF4-FFF2-40B4-BE49-F238E27FC236}">
              <a16:creationId xmlns:a16="http://schemas.microsoft.com/office/drawing/2014/main" id="{00000000-0008-0000-0100-0000D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1" name="Text Box 7">
          <a:extLst>
            <a:ext uri="{FF2B5EF4-FFF2-40B4-BE49-F238E27FC236}">
              <a16:creationId xmlns:a16="http://schemas.microsoft.com/office/drawing/2014/main" id="{00000000-0008-0000-0100-0000D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2" name="Text Box 7">
          <a:extLst>
            <a:ext uri="{FF2B5EF4-FFF2-40B4-BE49-F238E27FC236}">
              <a16:creationId xmlns:a16="http://schemas.microsoft.com/office/drawing/2014/main" id="{00000000-0008-0000-0100-0000D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3" name="Text Box 7">
          <a:extLst>
            <a:ext uri="{FF2B5EF4-FFF2-40B4-BE49-F238E27FC236}">
              <a16:creationId xmlns:a16="http://schemas.microsoft.com/office/drawing/2014/main" id="{00000000-0008-0000-0100-0000D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4" name="Text Box 7">
          <a:extLst>
            <a:ext uri="{FF2B5EF4-FFF2-40B4-BE49-F238E27FC236}">
              <a16:creationId xmlns:a16="http://schemas.microsoft.com/office/drawing/2014/main" id="{00000000-0008-0000-0100-0000D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5" name="Text Box 7">
          <a:extLst>
            <a:ext uri="{FF2B5EF4-FFF2-40B4-BE49-F238E27FC236}">
              <a16:creationId xmlns:a16="http://schemas.microsoft.com/office/drawing/2014/main" id="{00000000-0008-0000-0100-0000D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6" name="Text Box 7">
          <a:extLst>
            <a:ext uri="{FF2B5EF4-FFF2-40B4-BE49-F238E27FC236}">
              <a16:creationId xmlns:a16="http://schemas.microsoft.com/office/drawing/2014/main" id="{00000000-0008-0000-0100-0000D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7" name="Text Box 7">
          <a:extLst>
            <a:ext uri="{FF2B5EF4-FFF2-40B4-BE49-F238E27FC236}">
              <a16:creationId xmlns:a16="http://schemas.microsoft.com/office/drawing/2014/main" id="{00000000-0008-0000-0100-0000D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8" name="Text Box 7">
          <a:extLst>
            <a:ext uri="{FF2B5EF4-FFF2-40B4-BE49-F238E27FC236}">
              <a16:creationId xmlns:a16="http://schemas.microsoft.com/office/drawing/2014/main" id="{00000000-0008-0000-0100-0000D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89" name="Text Box 7">
          <a:extLst>
            <a:ext uri="{FF2B5EF4-FFF2-40B4-BE49-F238E27FC236}">
              <a16:creationId xmlns:a16="http://schemas.microsoft.com/office/drawing/2014/main" id="{00000000-0008-0000-0100-0000D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0" name="Text Box 7">
          <a:extLst>
            <a:ext uri="{FF2B5EF4-FFF2-40B4-BE49-F238E27FC236}">
              <a16:creationId xmlns:a16="http://schemas.microsoft.com/office/drawing/2014/main" id="{00000000-0008-0000-0100-0000D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1" name="Text Box 7">
          <a:extLst>
            <a:ext uri="{FF2B5EF4-FFF2-40B4-BE49-F238E27FC236}">
              <a16:creationId xmlns:a16="http://schemas.microsoft.com/office/drawing/2014/main" id="{00000000-0008-0000-0100-0000D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2" name="Text Box 7">
          <a:extLst>
            <a:ext uri="{FF2B5EF4-FFF2-40B4-BE49-F238E27FC236}">
              <a16:creationId xmlns:a16="http://schemas.microsoft.com/office/drawing/2014/main" id="{00000000-0008-0000-0100-0000D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3" name="Text Box 7">
          <a:extLst>
            <a:ext uri="{FF2B5EF4-FFF2-40B4-BE49-F238E27FC236}">
              <a16:creationId xmlns:a16="http://schemas.microsoft.com/office/drawing/2014/main" id="{00000000-0008-0000-0100-0000D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4" name="Text Box 7">
          <a:extLst>
            <a:ext uri="{FF2B5EF4-FFF2-40B4-BE49-F238E27FC236}">
              <a16:creationId xmlns:a16="http://schemas.microsoft.com/office/drawing/2014/main" id="{00000000-0008-0000-0100-0000D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5" name="Text Box 7">
          <a:extLst>
            <a:ext uri="{FF2B5EF4-FFF2-40B4-BE49-F238E27FC236}">
              <a16:creationId xmlns:a16="http://schemas.microsoft.com/office/drawing/2014/main" id="{00000000-0008-0000-0100-0000D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6" name="Text Box 7">
          <a:extLst>
            <a:ext uri="{FF2B5EF4-FFF2-40B4-BE49-F238E27FC236}">
              <a16:creationId xmlns:a16="http://schemas.microsoft.com/office/drawing/2014/main" id="{00000000-0008-0000-0100-0000E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7" name="Text Box 7">
          <a:extLst>
            <a:ext uri="{FF2B5EF4-FFF2-40B4-BE49-F238E27FC236}">
              <a16:creationId xmlns:a16="http://schemas.microsoft.com/office/drawing/2014/main" id="{00000000-0008-0000-0100-0000E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8" name="Text Box 7">
          <a:extLst>
            <a:ext uri="{FF2B5EF4-FFF2-40B4-BE49-F238E27FC236}">
              <a16:creationId xmlns:a16="http://schemas.microsoft.com/office/drawing/2014/main" id="{00000000-0008-0000-0100-0000E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299" name="Text Box 7">
          <a:extLst>
            <a:ext uri="{FF2B5EF4-FFF2-40B4-BE49-F238E27FC236}">
              <a16:creationId xmlns:a16="http://schemas.microsoft.com/office/drawing/2014/main" id="{00000000-0008-0000-0100-0000E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0" name="Text Box 7">
          <a:extLst>
            <a:ext uri="{FF2B5EF4-FFF2-40B4-BE49-F238E27FC236}">
              <a16:creationId xmlns:a16="http://schemas.microsoft.com/office/drawing/2014/main" id="{00000000-0008-0000-0100-0000E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1" name="Text Box 7">
          <a:extLst>
            <a:ext uri="{FF2B5EF4-FFF2-40B4-BE49-F238E27FC236}">
              <a16:creationId xmlns:a16="http://schemas.microsoft.com/office/drawing/2014/main" id="{00000000-0008-0000-0100-0000E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2" name="Text Box 7">
          <a:extLst>
            <a:ext uri="{FF2B5EF4-FFF2-40B4-BE49-F238E27FC236}">
              <a16:creationId xmlns:a16="http://schemas.microsoft.com/office/drawing/2014/main" id="{00000000-0008-0000-0100-0000E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3" name="Text Box 7">
          <a:extLst>
            <a:ext uri="{FF2B5EF4-FFF2-40B4-BE49-F238E27FC236}">
              <a16:creationId xmlns:a16="http://schemas.microsoft.com/office/drawing/2014/main" id="{00000000-0008-0000-0100-0000E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4" name="Text Box 7">
          <a:extLst>
            <a:ext uri="{FF2B5EF4-FFF2-40B4-BE49-F238E27FC236}">
              <a16:creationId xmlns:a16="http://schemas.microsoft.com/office/drawing/2014/main" id="{00000000-0008-0000-0100-0000E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5" name="Text Box 7">
          <a:extLst>
            <a:ext uri="{FF2B5EF4-FFF2-40B4-BE49-F238E27FC236}">
              <a16:creationId xmlns:a16="http://schemas.microsoft.com/office/drawing/2014/main" id="{00000000-0008-0000-0100-0000E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6" name="Text Box 7">
          <a:extLst>
            <a:ext uri="{FF2B5EF4-FFF2-40B4-BE49-F238E27FC236}">
              <a16:creationId xmlns:a16="http://schemas.microsoft.com/office/drawing/2014/main" id="{00000000-0008-0000-0100-0000E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7" name="Text Box 7">
          <a:extLst>
            <a:ext uri="{FF2B5EF4-FFF2-40B4-BE49-F238E27FC236}">
              <a16:creationId xmlns:a16="http://schemas.microsoft.com/office/drawing/2014/main" id="{00000000-0008-0000-0100-0000E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8" name="Text Box 7">
          <a:extLst>
            <a:ext uri="{FF2B5EF4-FFF2-40B4-BE49-F238E27FC236}">
              <a16:creationId xmlns:a16="http://schemas.microsoft.com/office/drawing/2014/main" id="{00000000-0008-0000-0100-0000EC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09" name="Text Box 7">
          <a:extLst>
            <a:ext uri="{FF2B5EF4-FFF2-40B4-BE49-F238E27FC236}">
              <a16:creationId xmlns:a16="http://schemas.microsoft.com/office/drawing/2014/main" id="{00000000-0008-0000-0100-0000ED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0" name="Text Box 7">
          <a:extLst>
            <a:ext uri="{FF2B5EF4-FFF2-40B4-BE49-F238E27FC236}">
              <a16:creationId xmlns:a16="http://schemas.microsoft.com/office/drawing/2014/main" id="{00000000-0008-0000-0100-0000EE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1" name="Text Box 7">
          <a:extLst>
            <a:ext uri="{FF2B5EF4-FFF2-40B4-BE49-F238E27FC236}">
              <a16:creationId xmlns:a16="http://schemas.microsoft.com/office/drawing/2014/main" id="{00000000-0008-0000-0100-0000EF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2" name="Text Box 7">
          <a:extLst>
            <a:ext uri="{FF2B5EF4-FFF2-40B4-BE49-F238E27FC236}">
              <a16:creationId xmlns:a16="http://schemas.microsoft.com/office/drawing/2014/main" id="{00000000-0008-0000-0100-0000F0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3" name="Text Box 7">
          <a:extLst>
            <a:ext uri="{FF2B5EF4-FFF2-40B4-BE49-F238E27FC236}">
              <a16:creationId xmlns:a16="http://schemas.microsoft.com/office/drawing/2014/main" id="{00000000-0008-0000-0100-0000F1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4" name="Text Box 7">
          <a:extLst>
            <a:ext uri="{FF2B5EF4-FFF2-40B4-BE49-F238E27FC236}">
              <a16:creationId xmlns:a16="http://schemas.microsoft.com/office/drawing/2014/main" id="{00000000-0008-0000-0100-0000F2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5" name="Text Box 7">
          <a:extLst>
            <a:ext uri="{FF2B5EF4-FFF2-40B4-BE49-F238E27FC236}">
              <a16:creationId xmlns:a16="http://schemas.microsoft.com/office/drawing/2014/main" id="{00000000-0008-0000-0100-0000F3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6" name="Text Box 7">
          <a:extLst>
            <a:ext uri="{FF2B5EF4-FFF2-40B4-BE49-F238E27FC236}">
              <a16:creationId xmlns:a16="http://schemas.microsoft.com/office/drawing/2014/main" id="{00000000-0008-0000-0100-0000F4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7" name="Text Box 7">
          <a:extLst>
            <a:ext uri="{FF2B5EF4-FFF2-40B4-BE49-F238E27FC236}">
              <a16:creationId xmlns:a16="http://schemas.microsoft.com/office/drawing/2014/main" id="{00000000-0008-0000-0100-0000F5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8" name="Text Box 7">
          <a:extLst>
            <a:ext uri="{FF2B5EF4-FFF2-40B4-BE49-F238E27FC236}">
              <a16:creationId xmlns:a16="http://schemas.microsoft.com/office/drawing/2014/main" id="{00000000-0008-0000-0100-0000F6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19" name="Text Box 7">
          <a:extLst>
            <a:ext uri="{FF2B5EF4-FFF2-40B4-BE49-F238E27FC236}">
              <a16:creationId xmlns:a16="http://schemas.microsoft.com/office/drawing/2014/main" id="{00000000-0008-0000-0100-0000F7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20" name="Text Box 7">
          <a:extLst>
            <a:ext uri="{FF2B5EF4-FFF2-40B4-BE49-F238E27FC236}">
              <a16:creationId xmlns:a16="http://schemas.microsoft.com/office/drawing/2014/main" id="{00000000-0008-0000-0100-0000F8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21" name="Text Box 7">
          <a:extLst>
            <a:ext uri="{FF2B5EF4-FFF2-40B4-BE49-F238E27FC236}">
              <a16:creationId xmlns:a16="http://schemas.microsoft.com/office/drawing/2014/main" id="{00000000-0008-0000-0100-0000F9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22" name="Text Box 7">
          <a:extLst>
            <a:ext uri="{FF2B5EF4-FFF2-40B4-BE49-F238E27FC236}">
              <a16:creationId xmlns:a16="http://schemas.microsoft.com/office/drawing/2014/main" id="{00000000-0008-0000-0100-0000FA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23" name="Text Box 7">
          <a:extLst>
            <a:ext uri="{FF2B5EF4-FFF2-40B4-BE49-F238E27FC236}">
              <a16:creationId xmlns:a16="http://schemas.microsoft.com/office/drawing/2014/main" id="{00000000-0008-0000-0100-0000FB0C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35" name="Text Box 7">
          <a:extLst>
            <a:ext uri="{FF2B5EF4-FFF2-40B4-BE49-F238E27FC236}">
              <a16:creationId xmlns:a16="http://schemas.microsoft.com/office/drawing/2014/main" id="{00000000-0008-0000-0100-00000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36" name="Text Box 7">
          <a:extLst>
            <a:ext uri="{FF2B5EF4-FFF2-40B4-BE49-F238E27FC236}">
              <a16:creationId xmlns:a16="http://schemas.microsoft.com/office/drawing/2014/main" id="{00000000-0008-0000-0100-00000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37" name="Text Box 7">
          <a:extLst>
            <a:ext uri="{FF2B5EF4-FFF2-40B4-BE49-F238E27FC236}">
              <a16:creationId xmlns:a16="http://schemas.microsoft.com/office/drawing/2014/main" id="{00000000-0008-0000-0100-00000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38" name="Text Box 7">
          <a:extLst>
            <a:ext uri="{FF2B5EF4-FFF2-40B4-BE49-F238E27FC236}">
              <a16:creationId xmlns:a16="http://schemas.microsoft.com/office/drawing/2014/main" id="{00000000-0008-0000-0100-00000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39" name="Text Box 7">
          <a:extLst>
            <a:ext uri="{FF2B5EF4-FFF2-40B4-BE49-F238E27FC236}">
              <a16:creationId xmlns:a16="http://schemas.microsoft.com/office/drawing/2014/main" id="{00000000-0008-0000-0100-00000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0" name="Text Box 7">
          <a:extLst>
            <a:ext uri="{FF2B5EF4-FFF2-40B4-BE49-F238E27FC236}">
              <a16:creationId xmlns:a16="http://schemas.microsoft.com/office/drawing/2014/main" id="{00000000-0008-0000-0100-00000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1" name="Text Box 7">
          <a:extLst>
            <a:ext uri="{FF2B5EF4-FFF2-40B4-BE49-F238E27FC236}">
              <a16:creationId xmlns:a16="http://schemas.microsoft.com/office/drawing/2014/main" id="{00000000-0008-0000-0100-00000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2" name="Text Box 7">
          <a:extLst>
            <a:ext uri="{FF2B5EF4-FFF2-40B4-BE49-F238E27FC236}">
              <a16:creationId xmlns:a16="http://schemas.microsoft.com/office/drawing/2014/main" id="{00000000-0008-0000-0100-00000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3" name="Text Box 7">
          <a:extLst>
            <a:ext uri="{FF2B5EF4-FFF2-40B4-BE49-F238E27FC236}">
              <a16:creationId xmlns:a16="http://schemas.microsoft.com/office/drawing/2014/main" id="{00000000-0008-0000-0100-00000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4" name="Text Box 7">
          <a:extLst>
            <a:ext uri="{FF2B5EF4-FFF2-40B4-BE49-F238E27FC236}">
              <a16:creationId xmlns:a16="http://schemas.microsoft.com/office/drawing/2014/main" id="{00000000-0008-0000-0100-00001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5" name="Text Box 7">
          <a:extLst>
            <a:ext uri="{FF2B5EF4-FFF2-40B4-BE49-F238E27FC236}">
              <a16:creationId xmlns:a16="http://schemas.microsoft.com/office/drawing/2014/main" id="{00000000-0008-0000-0100-00001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6" name="Text Box 7">
          <a:extLst>
            <a:ext uri="{FF2B5EF4-FFF2-40B4-BE49-F238E27FC236}">
              <a16:creationId xmlns:a16="http://schemas.microsoft.com/office/drawing/2014/main" id="{00000000-0008-0000-0100-00001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7" name="Text Box 7">
          <a:extLst>
            <a:ext uri="{FF2B5EF4-FFF2-40B4-BE49-F238E27FC236}">
              <a16:creationId xmlns:a16="http://schemas.microsoft.com/office/drawing/2014/main" id="{00000000-0008-0000-0100-00001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8" name="Text Box 7">
          <a:extLst>
            <a:ext uri="{FF2B5EF4-FFF2-40B4-BE49-F238E27FC236}">
              <a16:creationId xmlns:a16="http://schemas.microsoft.com/office/drawing/2014/main" id="{00000000-0008-0000-0100-00001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49" name="Text Box 7">
          <a:extLst>
            <a:ext uri="{FF2B5EF4-FFF2-40B4-BE49-F238E27FC236}">
              <a16:creationId xmlns:a16="http://schemas.microsoft.com/office/drawing/2014/main" id="{00000000-0008-0000-0100-00001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0" name="Text Box 7">
          <a:extLst>
            <a:ext uri="{FF2B5EF4-FFF2-40B4-BE49-F238E27FC236}">
              <a16:creationId xmlns:a16="http://schemas.microsoft.com/office/drawing/2014/main" id="{00000000-0008-0000-0100-00001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1" name="Text Box 7">
          <a:extLst>
            <a:ext uri="{FF2B5EF4-FFF2-40B4-BE49-F238E27FC236}">
              <a16:creationId xmlns:a16="http://schemas.microsoft.com/office/drawing/2014/main" id="{00000000-0008-0000-0100-00001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2" name="Text Box 7">
          <a:extLst>
            <a:ext uri="{FF2B5EF4-FFF2-40B4-BE49-F238E27FC236}">
              <a16:creationId xmlns:a16="http://schemas.microsoft.com/office/drawing/2014/main" id="{00000000-0008-0000-0100-00001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3" name="Text Box 7">
          <a:extLst>
            <a:ext uri="{FF2B5EF4-FFF2-40B4-BE49-F238E27FC236}">
              <a16:creationId xmlns:a16="http://schemas.microsoft.com/office/drawing/2014/main" id="{00000000-0008-0000-0100-00001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4" name="Text Box 7">
          <a:extLst>
            <a:ext uri="{FF2B5EF4-FFF2-40B4-BE49-F238E27FC236}">
              <a16:creationId xmlns:a16="http://schemas.microsoft.com/office/drawing/2014/main" id="{00000000-0008-0000-0100-00001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5" name="Text Box 7">
          <a:extLst>
            <a:ext uri="{FF2B5EF4-FFF2-40B4-BE49-F238E27FC236}">
              <a16:creationId xmlns:a16="http://schemas.microsoft.com/office/drawing/2014/main" id="{00000000-0008-0000-0100-00001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6" name="Text Box 7">
          <a:extLst>
            <a:ext uri="{FF2B5EF4-FFF2-40B4-BE49-F238E27FC236}">
              <a16:creationId xmlns:a16="http://schemas.microsoft.com/office/drawing/2014/main" id="{00000000-0008-0000-0100-00001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7" name="Text Box 7">
          <a:extLst>
            <a:ext uri="{FF2B5EF4-FFF2-40B4-BE49-F238E27FC236}">
              <a16:creationId xmlns:a16="http://schemas.microsoft.com/office/drawing/2014/main" id="{00000000-0008-0000-0100-00001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8" name="Text Box 7">
          <a:extLst>
            <a:ext uri="{FF2B5EF4-FFF2-40B4-BE49-F238E27FC236}">
              <a16:creationId xmlns:a16="http://schemas.microsoft.com/office/drawing/2014/main" id="{00000000-0008-0000-0100-00001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59" name="Text Box 7">
          <a:extLst>
            <a:ext uri="{FF2B5EF4-FFF2-40B4-BE49-F238E27FC236}">
              <a16:creationId xmlns:a16="http://schemas.microsoft.com/office/drawing/2014/main" id="{00000000-0008-0000-0100-00001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0" name="Text Box 7">
          <a:extLst>
            <a:ext uri="{FF2B5EF4-FFF2-40B4-BE49-F238E27FC236}">
              <a16:creationId xmlns:a16="http://schemas.microsoft.com/office/drawing/2014/main" id="{00000000-0008-0000-0100-00002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1" name="Text Box 7">
          <a:extLst>
            <a:ext uri="{FF2B5EF4-FFF2-40B4-BE49-F238E27FC236}">
              <a16:creationId xmlns:a16="http://schemas.microsoft.com/office/drawing/2014/main" id="{00000000-0008-0000-0100-00002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2" name="Text Box 7">
          <a:extLst>
            <a:ext uri="{FF2B5EF4-FFF2-40B4-BE49-F238E27FC236}">
              <a16:creationId xmlns:a16="http://schemas.microsoft.com/office/drawing/2014/main" id="{00000000-0008-0000-0100-00002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3" name="Text Box 7">
          <a:extLst>
            <a:ext uri="{FF2B5EF4-FFF2-40B4-BE49-F238E27FC236}">
              <a16:creationId xmlns:a16="http://schemas.microsoft.com/office/drawing/2014/main" id="{00000000-0008-0000-0100-00002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4" name="Text Box 7">
          <a:extLst>
            <a:ext uri="{FF2B5EF4-FFF2-40B4-BE49-F238E27FC236}">
              <a16:creationId xmlns:a16="http://schemas.microsoft.com/office/drawing/2014/main" id="{00000000-0008-0000-0100-00002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5" name="Text Box 7">
          <a:extLst>
            <a:ext uri="{FF2B5EF4-FFF2-40B4-BE49-F238E27FC236}">
              <a16:creationId xmlns:a16="http://schemas.microsoft.com/office/drawing/2014/main" id="{00000000-0008-0000-0100-00002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6" name="Text Box 7">
          <a:extLst>
            <a:ext uri="{FF2B5EF4-FFF2-40B4-BE49-F238E27FC236}">
              <a16:creationId xmlns:a16="http://schemas.microsoft.com/office/drawing/2014/main" id="{00000000-0008-0000-0100-00002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7" name="Text Box 7">
          <a:extLst>
            <a:ext uri="{FF2B5EF4-FFF2-40B4-BE49-F238E27FC236}">
              <a16:creationId xmlns:a16="http://schemas.microsoft.com/office/drawing/2014/main" id="{00000000-0008-0000-0100-00002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8" name="Text Box 7">
          <a:extLst>
            <a:ext uri="{FF2B5EF4-FFF2-40B4-BE49-F238E27FC236}">
              <a16:creationId xmlns:a16="http://schemas.microsoft.com/office/drawing/2014/main" id="{00000000-0008-0000-0100-00002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69" name="Text Box 7">
          <a:extLst>
            <a:ext uri="{FF2B5EF4-FFF2-40B4-BE49-F238E27FC236}">
              <a16:creationId xmlns:a16="http://schemas.microsoft.com/office/drawing/2014/main" id="{00000000-0008-0000-0100-00002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0" name="Text Box 7">
          <a:extLst>
            <a:ext uri="{FF2B5EF4-FFF2-40B4-BE49-F238E27FC236}">
              <a16:creationId xmlns:a16="http://schemas.microsoft.com/office/drawing/2014/main" id="{00000000-0008-0000-0100-00002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1" name="Text Box 7">
          <a:extLst>
            <a:ext uri="{FF2B5EF4-FFF2-40B4-BE49-F238E27FC236}">
              <a16:creationId xmlns:a16="http://schemas.microsoft.com/office/drawing/2014/main" id="{00000000-0008-0000-0100-00002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2" name="Text Box 7">
          <a:extLst>
            <a:ext uri="{FF2B5EF4-FFF2-40B4-BE49-F238E27FC236}">
              <a16:creationId xmlns:a16="http://schemas.microsoft.com/office/drawing/2014/main" id="{00000000-0008-0000-0100-00002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3" name="Text Box 7">
          <a:extLst>
            <a:ext uri="{FF2B5EF4-FFF2-40B4-BE49-F238E27FC236}">
              <a16:creationId xmlns:a16="http://schemas.microsoft.com/office/drawing/2014/main" id="{00000000-0008-0000-0100-00002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4" name="Text Box 7">
          <a:extLst>
            <a:ext uri="{FF2B5EF4-FFF2-40B4-BE49-F238E27FC236}">
              <a16:creationId xmlns:a16="http://schemas.microsoft.com/office/drawing/2014/main" id="{00000000-0008-0000-0100-00002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5" name="Text Box 7">
          <a:extLst>
            <a:ext uri="{FF2B5EF4-FFF2-40B4-BE49-F238E27FC236}">
              <a16:creationId xmlns:a16="http://schemas.microsoft.com/office/drawing/2014/main" id="{00000000-0008-0000-0100-00002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6" name="Text Box 7">
          <a:extLst>
            <a:ext uri="{FF2B5EF4-FFF2-40B4-BE49-F238E27FC236}">
              <a16:creationId xmlns:a16="http://schemas.microsoft.com/office/drawing/2014/main" id="{00000000-0008-0000-0100-00003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7" name="Text Box 7">
          <a:extLst>
            <a:ext uri="{FF2B5EF4-FFF2-40B4-BE49-F238E27FC236}">
              <a16:creationId xmlns:a16="http://schemas.microsoft.com/office/drawing/2014/main" id="{00000000-0008-0000-0100-00003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8" name="Text Box 7">
          <a:extLst>
            <a:ext uri="{FF2B5EF4-FFF2-40B4-BE49-F238E27FC236}">
              <a16:creationId xmlns:a16="http://schemas.microsoft.com/office/drawing/2014/main" id="{00000000-0008-0000-0100-00003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79" name="Text Box 7">
          <a:extLst>
            <a:ext uri="{FF2B5EF4-FFF2-40B4-BE49-F238E27FC236}">
              <a16:creationId xmlns:a16="http://schemas.microsoft.com/office/drawing/2014/main" id="{00000000-0008-0000-0100-00003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0" name="Text Box 7">
          <a:extLst>
            <a:ext uri="{FF2B5EF4-FFF2-40B4-BE49-F238E27FC236}">
              <a16:creationId xmlns:a16="http://schemas.microsoft.com/office/drawing/2014/main" id="{00000000-0008-0000-0100-00003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1" name="Text Box 7">
          <a:extLst>
            <a:ext uri="{FF2B5EF4-FFF2-40B4-BE49-F238E27FC236}">
              <a16:creationId xmlns:a16="http://schemas.microsoft.com/office/drawing/2014/main" id="{00000000-0008-0000-0100-00003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2" name="Text Box 7">
          <a:extLst>
            <a:ext uri="{FF2B5EF4-FFF2-40B4-BE49-F238E27FC236}">
              <a16:creationId xmlns:a16="http://schemas.microsoft.com/office/drawing/2014/main" id="{00000000-0008-0000-0100-00003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3" name="Text Box 7">
          <a:extLst>
            <a:ext uri="{FF2B5EF4-FFF2-40B4-BE49-F238E27FC236}">
              <a16:creationId xmlns:a16="http://schemas.microsoft.com/office/drawing/2014/main" id="{00000000-0008-0000-0100-00003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4" name="Text Box 7">
          <a:extLst>
            <a:ext uri="{FF2B5EF4-FFF2-40B4-BE49-F238E27FC236}">
              <a16:creationId xmlns:a16="http://schemas.microsoft.com/office/drawing/2014/main" id="{00000000-0008-0000-0100-00003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5" name="Text Box 7">
          <a:extLst>
            <a:ext uri="{FF2B5EF4-FFF2-40B4-BE49-F238E27FC236}">
              <a16:creationId xmlns:a16="http://schemas.microsoft.com/office/drawing/2014/main" id="{00000000-0008-0000-0100-00003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6" name="Text Box 7">
          <a:extLst>
            <a:ext uri="{FF2B5EF4-FFF2-40B4-BE49-F238E27FC236}">
              <a16:creationId xmlns:a16="http://schemas.microsoft.com/office/drawing/2014/main" id="{00000000-0008-0000-0100-00003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7" name="Text Box 7">
          <a:extLst>
            <a:ext uri="{FF2B5EF4-FFF2-40B4-BE49-F238E27FC236}">
              <a16:creationId xmlns:a16="http://schemas.microsoft.com/office/drawing/2014/main" id="{00000000-0008-0000-0100-00003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8" name="Text Box 7">
          <a:extLst>
            <a:ext uri="{FF2B5EF4-FFF2-40B4-BE49-F238E27FC236}">
              <a16:creationId xmlns:a16="http://schemas.microsoft.com/office/drawing/2014/main" id="{00000000-0008-0000-0100-00003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89" name="Text Box 7">
          <a:extLst>
            <a:ext uri="{FF2B5EF4-FFF2-40B4-BE49-F238E27FC236}">
              <a16:creationId xmlns:a16="http://schemas.microsoft.com/office/drawing/2014/main" id="{00000000-0008-0000-0100-00003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0" name="Text Box 7">
          <a:extLst>
            <a:ext uri="{FF2B5EF4-FFF2-40B4-BE49-F238E27FC236}">
              <a16:creationId xmlns:a16="http://schemas.microsoft.com/office/drawing/2014/main" id="{00000000-0008-0000-0100-00003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1" name="Text Box 7">
          <a:extLst>
            <a:ext uri="{FF2B5EF4-FFF2-40B4-BE49-F238E27FC236}">
              <a16:creationId xmlns:a16="http://schemas.microsoft.com/office/drawing/2014/main" id="{00000000-0008-0000-0100-00003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2" name="Text Box 7">
          <a:extLst>
            <a:ext uri="{FF2B5EF4-FFF2-40B4-BE49-F238E27FC236}">
              <a16:creationId xmlns:a16="http://schemas.microsoft.com/office/drawing/2014/main" id="{00000000-0008-0000-0100-00004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3" name="Text Box 7">
          <a:extLst>
            <a:ext uri="{FF2B5EF4-FFF2-40B4-BE49-F238E27FC236}">
              <a16:creationId xmlns:a16="http://schemas.microsoft.com/office/drawing/2014/main" id="{00000000-0008-0000-0100-00004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4" name="Text Box 7">
          <a:extLst>
            <a:ext uri="{FF2B5EF4-FFF2-40B4-BE49-F238E27FC236}">
              <a16:creationId xmlns:a16="http://schemas.microsoft.com/office/drawing/2014/main" id="{00000000-0008-0000-0100-00004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5" name="Text Box 7">
          <a:extLst>
            <a:ext uri="{FF2B5EF4-FFF2-40B4-BE49-F238E27FC236}">
              <a16:creationId xmlns:a16="http://schemas.microsoft.com/office/drawing/2014/main" id="{00000000-0008-0000-0100-00004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6" name="Text Box 7">
          <a:extLst>
            <a:ext uri="{FF2B5EF4-FFF2-40B4-BE49-F238E27FC236}">
              <a16:creationId xmlns:a16="http://schemas.microsoft.com/office/drawing/2014/main" id="{00000000-0008-0000-0100-00004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7" name="Text Box 7">
          <a:extLst>
            <a:ext uri="{FF2B5EF4-FFF2-40B4-BE49-F238E27FC236}">
              <a16:creationId xmlns:a16="http://schemas.microsoft.com/office/drawing/2014/main" id="{00000000-0008-0000-0100-00004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8" name="Text Box 7">
          <a:extLst>
            <a:ext uri="{FF2B5EF4-FFF2-40B4-BE49-F238E27FC236}">
              <a16:creationId xmlns:a16="http://schemas.microsoft.com/office/drawing/2014/main" id="{00000000-0008-0000-0100-00004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399" name="Text Box 7">
          <a:extLst>
            <a:ext uri="{FF2B5EF4-FFF2-40B4-BE49-F238E27FC236}">
              <a16:creationId xmlns:a16="http://schemas.microsoft.com/office/drawing/2014/main" id="{00000000-0008-0000-0100-00004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0" name="Text Box 7">
          <a:extLst>
            <a:ext uri="{FF2B5EF4-FFF2-40B4-BE49-F238E27FC236}">
              <a16:creationId xmlns:a16="http://schemas.microsoft.com/office/drawing/2014/main" id="{00000000-0008-0000-0100-00004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1" name="Text Box 7">
          <a:extLst>
            <a:ext uri="{FF2B5EF4-FFF2-40B4-BE49-F238E27FC236}">
              <a16:creationId xmlns:a16="http://schemas.microsoft.com/office/drawing/2014/main" id="{00000000-0008-0000-0100-00004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2" name="Text Box 7">
          <a:extLst>
            <a:ext uri="{FF2B5EF4-FFF2-40B4-BE49-F238E27FC236}">
              <a16:creationId xmlns:a16="http://schemas.microsoft.com/office/drawing/2014/main" id="{00000000-0008-0000-0100-00004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3" name="Text Box 7">
          <a:extLst>
            <a:ext uri="{FF2B5EF4-FFF2-40B4-BE49-F238E27FC236}">
              <a16:creationId xmlns:a16="http://schemas.microsoft.com/office/drawing/2014/main" id="{00000000-0008-0000-0100-00004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4" name="Text Box 7">
          <a:extLst>
            <a:ext uri="{FF2B5EF4-FFF2-40B4-BE49-F238E27FC236}">
              <a16:creationId xmlns:a16="http://schemas.microsoft.com/office/drawing/2014/main" id="{00000000-0008-0000-0100-00004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5" name="Text Box 7">
          <a:extLst>
            <a:ext uri="{FF2B5EF4-FFF2-40B4-BE49-F238E27FC236}">
              <a16:creationId xmlns:a16="http://schemas.microsoft.com/office/drawing/2014/main" id="{00000000-0008-0000-0100-00004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6" name="Text Box 7">
          <a:extLst>
            <a:ext uri="{FF2B5EF4-FFF2-40B4-BE49-F238E27FC236}">
              <a16:creationId xmlns:a16="http://schemas.microsoft.com/office/drawing/2014/main" id="{00000000-0008-0000-0100-00004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7" name="Text Box 7">
          <a:extLst>
            <a:ext uri="{FF2B5EF4-FFF2-40B4-BE49-F238E27FC236}">
              <a16:creationId xmlns:a16="http://schemas.microsoft.com/office/drawing/2014/main" id="{00000000-0008-0000-0100-00004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8" name="Text Box 7">
          <a:extLst>
            <a:ext uri="{FF2B5EF4-FFF2-40B4-BE49-F238E27FC236}">
              <a16:creationId xmlns:a16="http://schemas.microsoft.com/office/drawing/2014/main" id="{00000000-0008-0000-0100-00005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09" name="Text Box 7">
          <a:extLst>
            <a:ext uri="{FF2B5EF4-FFF2-40B4-BE49-F238E27FC236}">
              <a16:creationId xmlns:a16="http://schemas.microsoft.com/office/drawing/2014/main" id="{00000000-0008-0000-0100-00005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0" name="Text Box 7">
          <a:extLst>
            <a:ext uri="{FF2B5EF4-FFF2-40B4-BE49-F238E27FC236}">
              <a16:creationId xmlns:a16="http://schemas.microsoft.com/office/drawing/2014/main" id="{00000000-0008-0000-0100-00005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1" name="Text Box 7">
          <a:extLst>
            <a:ext uri="{FF2B5EF4-FFF2-40B4-BE49-F238E27FC236}">
              <a16:creationId xmlns:a16="http://schemas.microsoft.com/office/drawing/2014/main" id="{00000000-0008-0000-0100-00005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2" name="Text Box 7">
          <a:extLst>
            <a:ext uri="{FF2B5EF4-FFF2-40B4-BE49-F238E27FC236}">
              <a16:creationId xmlns:a16="http://schemas.microsoft.com/office/drawing/2014/main" id="{00000000-0008-0000-0100-00005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3" name="Text Box 7">
          <a:extLst>
            <a:ext uri="{FF2B5EF4-FFF2-40B4-BE49-F238E27FC236}">
              <a16:creationId xmlns:a16="http://schemas.microsoft.com/office/drawing/2014/main" id="{00000000-0008-0000-0100-00005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4" name="Text Box 7">
          <a:extLst>
            <a:ext uri="{FF2B5EF4-FFF2-40B4-BE49-F238E27FC236}">
              <a16:creationId xmlns:a16="http://schemas.microsoft.com/office/drawing/2014/main" id="{00000000-0008-0000-0100-00005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5" name="Text Box 7">
          <a:extLst>
            <a:ext uri="{FF2B5EF4-FFF2-40B4-BE49-F238E27FC236}">
              <a16:creationId xmlns:a16="http://schemas.microsoft.com/office/drawing/2014/main" id="{00000000-0008-0000-0100-00005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6" name="Text Box 7">
          <a:extLst>
            <a:ext uri="{FF2B5EF4-FFF2-40B4-BE49-F238E27FC236}">
              <a16:creationId xmlns:a16="http://schemas.microsoft.com/office/drawing/2014/main" id="{00000000-0008-0000-0100-00005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7" name="Text Box 7">
          <a:extLst>
            <a:ext uri="{FF2B5EF4-FFF2-40B4-BE49-F238E27FC236}">
              <a16:creationId xmlns:a16="http://schemas.microsoft.com/office/drawing/2014/main" id="{00000000-0008-0000-0100-00005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8" name="Text Box 7">
          <a:extLst>
            <a:ext uri="{FF2B5EF4-FFF2-40B4-BE49-F238E27FC236}">
              <a16:creationId xmlns:a16="http://schemas.microsoft.com/office/drawing/2014/main" id="{00000000-0008-0000-0100-00005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19" name="Text Box 7">
          <a:extLst>
            <a:ext uri="{FF2B5EF4-FFF2-40B4-BE49-F238E27FC236}">
              <a16:creationId xmlns:a16="http://schemas.microsoft.com/office/drawing/2014/main" id="{00000000-0008-0000-0100-00005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0" name="Text Box 7">
          <a:extLst>
            <a:ext uri="{FF2B5EF4-FFF2-40B4-BE49-F238E27FC236}">
              <a16:creationId xmlns:a16="http://schemas.microsoft.com/office/drawing/2014/main" id="{00000000-0008-0000-0100-00005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1" name="Text Box 7">
          <a:extLst>
            <a:ext uri="{FF2B5EF4-FFF2-40B4-BE49-F238E27FC236}">
              <a16:creationId xmlns:a16="http://schemas.microsoft.com/office/drawing/2014/main" id="{00000000-0008-0000-0100-00005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2" name="Text Box 7">
          <a:extLst>
            <a:ext uri="{FF2B5EF4-FFF2-40B4-BE49-F238E27FC236}">
              <a16:creationId xmlns:a16="http://schemas.microsoft.com/office/drawing/2014/main" id="{00000000-0008-0000-0100-00005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3" name="Text Box 7">
          <a:extLst>
            <a:ext uri="{FF2B5EF4-FFF2-40B4-BE49-F238E27FC236}">
              <a16:creationId xmlns:a16="http://schemas.microsoft.com/office/drawing/2014/main" id="{00000000-0008-0000-0100-00005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4" name="Text Box 7">
          <a:extLst>
            <a:ext uri="{FF2B5EF4-FFF2-40B4-BE49-F238E27FC236}">
              <a16:creationId xmlns:a16="http://schemas.microsoft.com/office/drawing/2014/main" id="{00000000-0008-0000-0100-00006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5" name="Text Box 7">
          <a:extLst>
            <a:ext uri="{FF2B5EF4-FFF2-40B4-BE49-F238E27FC236}">
              <a16:creationId xmlns:a16="http://schemas.microsoft.com/office/drawing/2014/main" id="{00000000-0008-0000-0100-00006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6" name="Text Box 7">
          <a:extLst>
            <a:ext uri="{FF2B5EF4-FFF2-40B4-BE49-F238E27FC236}">
              <a16:creationId xmlns:a16="http://schemas.microsoft.com/office/drawing/2014/main" id="{00000000-0008-0000-0100-00006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7" name="Text Box 7">
          <a:extLst>
            <a:ext uri="{FF2B5EF4-FFF2-40B4-BE49-F238E27FC236}">
              <a16:creationId xmlns:a16="http://schemas.microsoft.com/office/drawing/2014/main" id="{00000000-0008-0000-0100-00006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8" name="Text Box 7">
          <a:extLst>
            <a:ext uri="{FF2B5EF4-FFF2-40B4-BE49-F238E27FC236}">
              <a16:creationId xmlns:a16="http://schemas.microsoft.com/office/drawing/2014/main" id="{00000000-0008-0000-0100-00006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29" name="Text Box 7">
          <a:extLst>
            <a:ext uri="{FF2B5EF4-FFF2-40B4-BE49-F238E27FC236}">
              <a16:creationId xmlns:a16="http://schemas.microsoft.com/office/drawing/2014/main" id="{00000000-0008-0000-0100-00006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0" name="Text Box 7">
          <a:extLst>
            <a:ext uri="{FF2B5EF4-FFF2-40B4-BE49-F238E27FC236}">
              <a16:creationId xmlns:a16="http://schemas.microsoft.com/office/drawing/2014/main" id="{00000000-0008-0000-0100-00006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1" name="Text Box 7">
          <a:extLst>
            <a:ext uri="{FF2B5EF4-FFF2-40B4-BE49-F238E27FC236}">
              <a16:creationId xmlns:a16="http://schemas.microsoft.com/office/drawing/2014/main" id="{00000000-0008-0000-0100-00006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2" name="Text Box 7">
          <a:extLst>
            <a:ext uri="{FF2B5EF4-FFF2-40B4-BE49-F238E27FC236}">
              <a16:creationId xmlns:a16="http://schemas.microsoft.com/office/drawing/2014/main" id="{00000000-0008-0000-0100-00006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3" name="Text Box 7">
          <a:extLst>
            <a:ext uri="{FF2B5EF4-FFF2-40B4-BE49-F238E27FC236}">
              <a16:creationId xmlns:a16="http://schemas.microsoft.com/office/drawing/2014/main" id="{00000000-0008-0000-0100-00006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4" name="Text Box 7">
          <a:extLst>
            <a:ext uri="{FF2B5EF4-FFF2-40B4-BE49-F238E27FC236}">
              <a16:creationId xmlns:a16="http://schemas.microsoft.com/office/drawing/2014/main" id="{00000000-0008-0000-0100-00006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5" name="Text Box 7">
          <a:extLst>
            <a:ext uri="{FF2B5EF4-FFF2-40B4-BE49-F238E27FC236}">
              <a16:creationId xmlns:a16="http://schemas.microsoft.com/office/drawing/2014/main" id="{00000000-0008-0000-0100-00006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6" name="Text Box 7">
          <a:extLst>
            <a:ext uri="{FF2B5EF4-FFF2-40B4-BE49-F238E27FC236}">
              <a16:creationId xmlns:a16="http://schemas.microsoft.com/office/drawing/2014/main" id="{00000000-0008-0000-0100-00006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7" name="Text Box 7">
          <a:extLst>
            <a:ext uri="{FF2B5EF4-FFF2-40B4-BE49-F238E27FC236}">
              <a16:creationId xmlns:a16="http://schemas.microsoft.com/office/drawing/2014/main" id="{00000000-0008-0000-0100-00006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8" name="Text Box 7">
          <a:extLst>
            <a:ext uri="{FF2B5EF4-FFF2-40B4-BE49-F238E27FC236}">
              <a16:creationId xmlns:a16="http://schemas.microsoft.com/office/drawing/2014/main" id="{00000000-0008-0000-0100-00006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39" name="Text Box 7">
          <a:extLst>
            <a:ext uri="{FF2B5EF4-FFF2-40B4-BE49-F238E27FC236}">
              <a16:creationId xmlns:a16="http://schemas.microsoft.com/office/drawing/2014/main" id="{00000000-0008-0000-0100-00006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0" name="Text Box 7">
          <a:extLst>
            <a:ext uri="{FF2B5EF4-FFF2-40B4-BE49-F238E27FC236}">
              <a16:creationId xmlns:a16="http://schemas.microsoft.com/office/drawing/2014/main" id="{00000000-0008-0000-0100-00007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1" name="Text Box 7">
          <a:extLst>
            <a:ext uri="{FF2B5EF4-FFF2-40B4-BE49-F238E27FC236}">
              <a16:creationId xmlns:a16="http://schemas.microsoft.com/office/drawing/2014/main" id="{00000000-0008-0000-0100-00007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2" name="Text Box 7">
          <a:extLst>
            <a:ext uri="{FF2B5EF4-FFF2-40B4-BE49-F238E27FC236}">
              <a16:creationId xmlns:a16="http://schemas.microsoft.com/office/drawing/2014/main" id="{00000000-0008-0000-0100-00007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3" name="Text Box 7">
          <a:extLst>
            <a:ext uri="{FF2B5EF4-FFF2-40B4-BE49-F238E27FC236}">
              <a16:creationId xmlns:a16="http://schemas.microsoft.com/office/drawing/2014/main" id="{00000000-0008-0000-0100-00007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4" name="Text Box 7">
          <a:extLst>
            <a:ext uri="{FF2B5EF4-FFF2-40B4-BE49-F238E27FC236}">
              <a16:creationId xmlns:a16="http://schemas.microsoft.com/office/drawing/2014/main" id="{00000000-0008-0000-0100-00007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5" name="Text Box 7">
          <a:extLst>
            <a:ext uri="{FF2B5EF4-FFF2-40B4-BE49-F238E27FC236}">
              <a16:creationId xmlns:a16="http://schemas.microsoft.com/office/drawing/2014/main" id="{00000000-0008-0000-0100-00007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6" name="Text Box 7">
          <a:extLst>
            <a:ext uri="{FF2B5EF4-FFF2-40B4-BE49-F238E27FC236}">
              <a16:creationId xmlns:a16="http://schemas.microsoft.com/office/drawing/2014/main" id="{00000000-0008-0000-0100-00007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7" name="Text Box 7">
          <a:extLst>
            <a:ext uri="{FF2B5EF4-FFF2-40B4-BE49-F238E27FC236}">
              <a16:creationId xmlns:a16="http://schemas.microsoft.com/office/drawing/2014/main" id="{00000000-0008-0000-0100-00007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8" name="Text Box 7">
          <a:extLst>
            <a:ext uri="{FF2B5EF4-FFF2-40B4-BE49-F238E27FC236}">
              <a16:creationId xmlns:a16="http://schemas.microsoft.com/office/drawing/2014/main" id="{00000000-0008-0000-0100-00007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49" name="Text Box 7">
          <a:extLst>
            <a:ext uri="{FF2B5EF4-FFF2-40B4-BE49-F238E27FC236}">
              <a16:creationId xmlns:a16="http://schemas.microsoft.com/office/drawing/2014/main" id="{00000000-0008-0000-0100-00007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0" name="Text Box 7">
          <a:extLst>
            <a:ext uri="{FF2B5EF4-FFF2-40B4-BE49-F238E27FC236}">
              <a16:creationId xmlns:a16="http://schemas.microsoft.com/office/drawing/2014/main" id="{00000000-0008-0000-0100-00007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1" name="Text Box 7">
          <a:extLst>
            <a:ext uri="{FF2B5EF4-FFF2-40B4-BE49-F238E27FC236}">
              <a16:creationId xmlns:a16="http://schemas.microsoft.com/office/drawing/2014/main" id="{00000000-0008-0000-0100-00007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2" name="Text Box 7">
          <a:extLst>
            <a:ext uri="{FF2B5EF4-FFF2-40B4-BE49-F238E27FC236}">
              <a16:creationId xmlns:a16="http://schemas.microsoft.com/office/drawing/2014/main" id="{00000000-0008-0000-0100-00007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3" name="Text Box 7">
          <a:extLst>
            <a:ext uri="{FF2B5EF4-FFF2-40B4-BE49-F238E27FC236}">
              <a16:creationId xmlns:a16="http://schemas.microsoft.com/office/drawing/2014/main" id="{00000000-0008-0000-0100-00007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4" name="Text Box 7">
          <a:extLst>
            <a:ext uri="{FF2B5EF4-FFF2-40B4-BE49-F238E27FC236}">
              <a16:creationId xmlns:a16="http://schemas.microsoft.com/office/drawing/2014/main" id="{00000000-0008-0000-0100-00007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5" name="Text Box 7">
          <a:extLst>
            <a:ext uri="{FF2B5EF4-FFF2-40B4-BE49-F238E27FC236}">
              <a16:creationId xmlns:a16="http://schemas.microsoft.com/office/drawing/2014/main" id="{00000000-0008-0000-0100-00007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6" name="Text Box 7">
          <a:extLst>
            <a:ext uri="{FF2B5EF4-FFF2-40B4-BE49-F238E27FC236}">
              <a16:creationId xmlns:a16="http://schemas.microsoft.com/office/drawing/2014/main" id="{00000000-0008-0000-0100-00008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7" name="Text Box 7">
          <a:extLst>
            <a:ext uri="{FF2B5EF4-FFF2-40B4-BE49-F238E27FC236}">
              <a16:creationId xmlns:a16="http://schemas.microsoft.com/office/drawing/2014/main" id="{00000000-0008-0000-0100-00008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8" name="Text Box 7">
          <a:extLst>
            <a:ext uri="{FF2B5EF4-FFF2-40B4-BE49-F238E27FC236}">
              <a16:creationId xmlns:a16="http://schemas.microsoft.com/office/drawing/2014/main" id="{00000000-0008-0000-0100-00008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59" name="Text Box 7">
          <a:extLst>
            <a:ext uri="{FF2B5EF4-FFF2-40B4-BE49-F238E27FC236}">
              <a16:creationId xmlns:a16="http://schemas.microsoft.com/office/drawing/2014/main" id="{00000000-0008-0000-0100-00008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0" name="Text Box 7">
          <a:extLst>
            <a:ext uri="{FF2B5EF4-FFF2-40B4-BE49-F238E27FC236}">
              <a16:creationId xmlns:a16="http://schemas.microsoft.com/office/drawing/2014/main" id="{00000000-0008-0000-0100-00008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1" name="Text Box 7">
          <a:extLst>
            <a:ext uri="{FF2B5EF4-FFF2-40B4-BE49-F238E27FC236}">
              <a16:creationId xmlns:a16="http://schemas.microsoft.com/office/drawing/2014/main" id="{00000000-0008-0000-0100-00008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2" name="Text Box 7">
          <a:extLst>
            <a:ext uri="{FF2B5EF4-FFF2-40B4-BE49-F238E27FC236}">
              <a16:creationId xmlns:a16="http://schemas.microsoft.com/office/drawing/2014/main" id="{00000000-0008-0000-0100-00008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3" name="Text Box 7">
          <a:extLst>
            <a:ext uri="{FF2B5EF4-FFF2-40B4-BE49-F238E27FC236}">
              <a16:creationId xmlns:a16="http://schemas.microsoft.com/office/drawing/2014/main" id="{00000000-0008-0000-0100-00008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4" name="Text Box 7">
          <a:extLst>
            <a:ext uri="{FF2B5EF4-FFF2-40B4-BE49-F238E27FC236}">
              <a16:creationId xmlns:a16="http://schemas.microsoft.com/office/drawing/2014/main" id="{00000000-0008-0000-0100-00008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5" name="Text Box 7">
          <a:extLst>
            <a:ext uri="{FF2B5EF4-FFF2-40B4-BE49-F238E27FC236}">
              <a16:creationId xmlns:a16="http://schemas.microsoft.com/office/drawing/2014/main" id="{00000000-0008-0000-0100-00008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6" name="Text Box 7">
          <a:extLst>
            <a:ext uri="{FF2B5EF4-FFF2-40B4-BE49-F238E27FC236}">
              <a16:creationId xmlns:a16="http://schemas.microsoft.com/office/drawing/2014/main" id="{00000000-0008-0000-0100-00008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7" name="Text Box 7">
          <a:extLst>
            <a:ext uri="{FF2B5EF4-FFF2-40B4-BE49-F238E27FC236}">
              <a16:creationId xmlns:a16="http://schemas.microsoft.com/office/drawing/2014/main" id="{00000000-0008-0000-0100-00008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8" name="Text Box 7">
          <a:extLst>
            <a:ext uri="{FF2B5EF4-FFF2-40B4-BE49-F238E27FC236}">
              <a16:creationId xmlns:a16="http://schemas.microsoft.com/office/drawing/2014/main" id="{00000000-0008-0000-0100-00008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69" name="Text Box 7">
          <a:extLst>
            <a:ext uri="{FF2B5EF4-FFF2-40B4-BE49-F238E27FC236}">
              <a16:creationId xmlns:a16="http://schemas.microsoft.com/office/drawing/2014/main" id="{00000000-0008-0000-0100-00008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0" name="Text Box 7">
          <a:extLst>
            <a:ext uri="{FF2B5EF4-FFF2-40B4-BE49-F238E27FC236}">
              <a16:creationId xmlns:a16="http://schemas.microsoft.com/office/drawing/2014/main" id="{00000000-0008-0000-0100-00008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1" name="Text Box 7">
          <a:extLst>
            <a:ext uri="{FF2B5EF4-FFF2-40B4-BE49-F238E27FC236}">
              <a16:creationId xmlns:a16="http://schemas.microsoft.com/office/drawing/2014/main" id="{00000000-0008-0000-0100-00008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2" name="Text Box 7">
          <a:extLst>
            <a:ext uri="{FF2B5EF4-FFF2-40B4-BE49-F238E27FC236}">
              <a16:creationId xmlns:a16="http://schemas.microsoft.com/office/drawing/2014/main" id="{00000000-0008-0000-0100-00009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3" name="Text Box 7">
          <a:extLst>
            <a:ext uri="{FF2B5EF4-FFF2-40B4-BE49-F238E27FC236}">
              <a16:creationId xmlns:a16="http://schemas.microsoft.com/office/drawing/2014/main" id="{00000000-0008-0000-0100-00009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4" name="Text Box 7">
          <a:extLst>
            <a:ext uri="{FF2B5EF4-FFF2-40B4-BE49-F238E27FC236}">
              <a16:creationId xmlns:a16="http://schemas.microsoft.com/office/drawing/2014/main" id="{00000000-0008-0000-0100-00009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5" name="Text Box 7">
          <a:extLst>
            <a:ext uri="{FF2B5EF4-FFF2-40B4-BE49-F238E27FC236}">
              <a16:creationId xmlns:a16="http://schemas.microsoft.com/office/drawing/2014/main" id="{00000000-0008-0000-0100-00009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6" name="Text Box 7">
          <a:extLst>
            <a:ext uri="{FF2B5EF4-FFF2-40B4-BE49-F238E27FC236}">
              <a16:creationId xmlns:a16="http://schemas.microsoft.com/office/drawing/2014/main" id="{00000000-0008-0000-0100-00009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7" name="Text Box 7">
          <a:extLst>
            <a:ext uri="{FF2B5EF4-FFF2-40B4-BE49-F238E27FC236}">
              <a16:creationId xmlns:a16="http://schemas.microsoft.com/office/drawing/2014/main" id="{00000000-0008-0000-0100-00009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8" name="Text Box 7">
          <a:extLst>
            <a:ext uri="{FF2B5EF4-FFF2-40B4-BE49-F238E27FC236}">
              <a16:creationId xmlns:a16="http://schemas.microsoft.com/office/drawing/2014/main" id="{00000000-0008-0000-0100-00009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79" name="Text Box 7">
          <a:extLst>
            <a:ext uri="{FF2B5EF4-FFF2-40B4-BE49-F238E27FC236}">
              <a16:creationId xmlns:a16="http://schemas.microsoft.com/office/drawing/2014/main" id="{00000000-0008-0000-0100-00009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0" name="Text Box 7">
          <a:extLst>
            <a:ext uri="{FF2B5EF4-FFF2-40B4-BE49-F238E27FC236}">
              <a16:creationId xmlns:a16="http://schemas.microsoft.com/office/drawing/2014/main" id="{00000000-0008-0000-0100-00009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1" name="Text Box 7">
          <a:extLst>
            <a:ext uri="{FF2B5EF4-FFF2-40B4-BE49-F238E27FC236}">
              <a16:creationId xmlns:a16="http://schemas.microsoft.com/office/drawing/2014/main" id="{00000000-0008-0000-0100-00009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2" name="Text Box 7">
          <a:extLst>
            <a:ext uri="{FF2B5EF4-FFF2-40B4-BE49-F238E27FC236}">
              <a16:creationId xmlns:a16="http://schemas.microsoft.com/office/drawing/2014/main" id="{00000000-0008-0000-0100-00009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3" name="Text Box 7">
          <a:extLst>
            <a:ext uri="{FF2B5EF4-FFF2-40B4-BE49-F238E27FC236}">
              <a16:creationId xmlns:a16="http://schemas.microsoft.com/office/drawing/2014/main" id="{00000000-0008-0000-0100-00009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4" name="Text Box 7">
          <a:extLst>
            <a:ext uri="{FF2B5EF4-FFF2-40B4-BE49-F238E27FC236}">
              <a16:creationId xmlns:a16="http://schemas.microsoft.com/office/drawing/2014/main" id="{00000000-0008-0000-0100-00009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5" name="Text Box 7">
          <a:extLst>
            <a:ext uri="{FF2B5EF4-FFF2-40B4-BE49-F238E27FC236}">
              <a16:creationId xmlns:a16="http://schemas.microsoft.com/office/drawing/2014/main" id="{00000000-0008-0000-0100-00009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6" name="Text Box 7">
          <a:extLst>
            <a:ext uri="{FF2B5EF4-FFF2-40B4-BE49-F238E27FC236}">
              <a16:creationId xmlns:a16="http://schemas.microsoft.com/office/drawing/2014/main" id="{00000000-0008-0000-0100-00009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7" name="Text Box 7">
          <a:extLst>
            <a:ext uri="{FF2B5EF4-FFF2-40B4-BE49-F238E27FC236}">
              <a16:creationId xmlns:a16="http://schemas.microsoft.com/office/drawing/2014/main" id="{00000000-0008-0000-0100-00009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8" name="Text Box 7">
          <a:extLst>
            <a:ext uri="{FF2B5EF4-FFF2-40B4-BE49-F238E27FC236}">
              <a16:creationId xmlns:a16="http://schemas.microsoft.com/office/drawing/2014/main" id="{00000000-0008-0000-0100-0000A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89" name="Text Box 7">
          <a:extLst>
            <a:ext uri="{FF2B5EF4-FFF2-40B4-BE49-F238E27FC236}">
              <a16:creationId xmlns:a16="http://schemas.microsoft.com/office/drawing/2014/main" id="{00000000-0008-0000-0100-0000A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0" name="Text Box 7">
          <a:extLst>
            <a:ext uri="{FF2B5EF4-FFF2-40B4-BE49-F238E27FC236}">
              <a16:creationId xmlns:a16="http://schemas.microsoft.com/office/drawing/2014/main" id="{00000000-0008-0000-0100-0000A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1" name="Text Box 7">
          <a:extLst>
            <a:ext uri="{FF2B5EF4-FFF2-40B4-BE49-F238E27FC236}">
              <a16:creationId xmlns:a16="http://schemas.microsoft.com/office/drawing/2014/main" id="{00000000-0008-0000-0100-0000A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2" name="Text Box 7">
          <a:extLst>
            <a:ext uri="{FF2B5EF4-FFF2-40B4-BE49-F238E27FC236}">
              <a16:creationId xmlns:a16="http://schemas.microsoft.com/office/drawing/2014/main" id="{00000000-0008-0000-0100-0000A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3" name="Text Box 7">
          <a:extLst>
            <a:ext uri="{FF2B5EF4-FFF2-40B4-BE49-F238E27FC236}">
              <a16:creationId xmlns:a16="http://schemas.microsoft.com/office/drawing/2014/main" id="{00000000-0008-0000-0100-0000A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4" name="Text Box 7">
          <a:extLst>
            <a:ext uri="{FF2B5EF4-FFF2-40B4-BE49-F238E27FC236}">
              <a16:creationId xmlns:a16="http://schemas.microsoft.com/office/drawing/2014/main" id="{00000000-0008-0000-0100-0000A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5" name="Text Box 7">
          <a:extLst>
            <a:ext uri="{FF2B5EF4-FFF2-40B4-BE49-F238E27FC236}">
              <a16:creationId xmlns:a16="http://schemas.microsoft.com/office/drawing/2014/main" id="{00000000-0008-0000-0100-0000A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6" name="Text Box 7">
          <a:extLst>
            <a:ext uri="{FF2B5EF4-FFF2-40B4-BE49-F238E27FC236}">
              <a16:creationId xmlns:a16="http://schemas.microsoft.com/office/drawing/2014/main" id="{00000000-0008-0000-0100-0000A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7" name="Text Box 7">
          <a:extLst>
            <a:ext uri="{FF2B5EF4-FFF2-40B4-BE49-F238E27FC236}">
              <a16:creationId xmlns:a16="http://schemas.microsoft.com/office/drawing/2014/main" id="{00000000-0008-0000-0100-0000A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8" name="Text Box 7">
          <a:extLst>
            <a:ext uri="{FF2B5EF4-FFF2-40B4-BE49-F238E27FC236}">
              <a16:creationId xmlns:a16="http://schemas.microsoft.com/office/drawing/2014/main" id="{00000000-0008-0000-0100-0000A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499" name="Text Box 7">
          <a:extLst>
            <a:ext uri="{FF2B5EF4-FFF2-40B4-BE49-F238E27FC236}">
              <a16:creationId xmlns:a16="http://schemas.microsoft.com/office/drawing/2014/main" id="{00000000-0008-0000-0100-0000A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0" name="Text Box 7">
          <a:extLst>
            <a:ext uri="{FF2B5EF4-FFF2-40B4-BE49-F238E27FC236}">
              <a16:creationId xmlns:a16="http://schemas.microsoft.com/office/drawing/2014/main" id="{00000000-0008-0000-0100-0000A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1" name="Text Box 7">
          <a:extLst>
            <a:ext uri="{FF2B5EF4-FFF2-40B4-BE49-F238E27FC236}">
              <a16:creationId xmlns:a16="http://schemas.microsoft.com/office/drawing/2014/main" id="{00000000-0008-0000-0100-0000A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2" name="Text Box 7">
          <a:extLst>
            <a:ext uri="{FF2B5EF4-FFF2-40B4-BE49-F238E27FC236}">
              <a16:creationId xmlns:a16="http://schemas.microsoft.com/office/drawing/2014/main" id="{00000000-0008-0000-0100-0000A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3" name="Text Box 7">
          <a:extLst>
            <a:ext uri="{FF2B5EF4-FFF2-40B4-BE49-F238E27FC236}">
              <a16:creationId xmlns:a16="http://schemas.microsoft.com/office/drawing/2014/main" id="{00000000-0008-0000-0100-0000A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4" name="Text Box 7">
          <a:extLst>
            <a:ext uri="{FF2B5EF4-FFF2-40B4-BE49-F238E27FC236}">
              <a16:creationId xmlns:a16="http://schemas.microsoft.com/office/drawing/2014/main" id="{00000000-0008-0000-0100-0000B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5" name="Text Box 7">
          <a:extLst>
            <a:ext uri="{FF2B5EF4-FFF2-40B4-BE49-F238E27FC236}">
              <a16:creationId xmlns:a16="http://schemas.microsoft.com/office/drawing/2014/main" id="{00000000-0008-0000-0100-0000B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6" name="Text Box 7">
          <a:extLst>
            <a:ext uri="{FF2B5EF4-FFF2-40B4-BE49-F238E27FC236}">
              <a16:creationId xmlns:a16="http://schemas.microsoft.com/office/drawing/2014/main" id="{00000000-0008-0000-0100-0000B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7" name="Text Box 7">
          <a:extLst>
            <a:ext uri="{FF2B5EF4-FFF2-40B4-BE49-F238E27FC236}">
              <a16:creationId xmlns:a16="http://schemas.microsoft.com/office/drawing/2014/main" id="{00000000-0008-0000-0100-0000B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8" name="Text Box 7">
          <a:extLst>
            <a:ext uri="{FF2B5EF4-FFF2-40B4-BE49-F238E27FC236}">
              <a16:creationId xmlns:a16="http://schemas.microsoft.com/office/drawing/2014/main" id="{00000000-0008-0000-0100-0000B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09" name="Text Box 7">
          <a:extLst>
            <a:ext uri="{FF2B5EF4-FFF2-40B4-BE49-F238E27FC236}">
              <a16:creationId xmlns:a16="http://schemas.microsoft.com/office/drawing/2014/main" id="{00000000-0008-0000-0100-0000B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0" name="Text Box 7">
          <a:extLst>
            <a:ext uri="{FF2B5EF4-FFF2-40B4-BE49-F238E27FC236}">
              <a16:creationId xmlns:a16="http://schemas.microsoft.com/office/drawing/2014/main" id="{00000000-0008-0000-0100-0000B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1" name="Text Box 7">
          <a:extLst>
            <a:ext uri="{FF2B5EF4-FFF2-40B4-BE49-F238E27FC236}">
              <a16:creationId xmlns:a16="http://schemas.microsoft.com/office/drawing/2014/main" id="{00000000-0008-0000-0100-0000B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2" name="Text Box 7">
          <a:extLst>
            <a:ext uri="{FF2B5EF4-FFF2-40B4-BE49-F238E27FC236}">
              <a16:creationId xmlns:a16="http://schemas.microsoft.com/office/drawing/2014/main" id="{00000000-0008-0000-0100-0000B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3" name="Text Box 7">
          <a:extLst>
            <a:ext uri="{FF2B5EF4-FFF2-40B4-BE49-F238E27FC236}">
              <a16:creationId xmlns:a16="http://schemas.microsoft.com/office/drawing/2014/main" id="{00000000-0008-0000-0100-0000B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4" name="Text Box 7">
          <a:extLst>
            <a:ext uri="{FF2B5EF4-FFF2-40B4-BE49-F238E27FC236}">
              <a16:creationId xmlns:a16="http://schemas.microsoft.com/office/drawing/2014/main" id="{00000000-0008-0000-0100-0000B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5" name="Text Box 7">
          <a:extLst>
            <a:ext uri="{FF2B5EF4-FFF2-40B4-BE49-F238E27FC236}">
              <a16:creationId xmlns:a16="http://schemas.microsoft.com/office/drawing/2014/main" id="{00000000-0008-0000-0100-0000B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6" name="Text Box 7">
          <a:extLst>
            <a:ext uri="{FF2B5EF4-FFF2-40B4-BE49-F238E27FC236}">
              <a16:creationId xmlns:a16="http://schemas.microsoft.com/office/drawing/2014/main" id="{00000000-0008-0000-0100-0000B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7" name="Text Box 7">
          <a:extLst>
            <a:ext uri="{FF2B5EF4-FFF2-40B4-BE49-F238E27FC236}">
              <a16:creationId xmlns:a16="http://schemas.microsoft.com/office/drawing/2014/main" id="{00000000-0008-0000-0100-0000B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8" name="Text Box 7">
          <a:extLst>
            <a:ext uri="{FF2B5EF4-FFF2-40B4-BE49-F238E27FC236}">
              <a16:creationId xmlns:a16="http://schemas.microsoft.com/office/drawing/2014/main" id="{00000000-0008-0000-0100-0000B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19" name="Text Box 7">
          <a:extLst>
            <a:ext uri="{FF2B5EF4-FFF2-40B4-BE49-F238E27FC236}">
              <a16:creationId xmlns:a16="http://schemas.microsoft.com/office/drawing/2014/main" id="{00000000-0008-0000-0100-0000B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0" name="Text Box 7">
          <a:extLst>
            <a:ext uri="{FF2B5EF4-FFF2-40B4-BE49-F238E27FC236}">
              <a16:creationId xmlns:a16="http://schemas.microsoft.com/office/drawing/2014/main" id="{00000000-0008-0000-0100-0000C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1" name="Text Box 7">
          <a:extLst>
            <a:ext uri="{FF2B5EF4-FFF2-40B4-BE49-F238E27FC236}">
              <a16:creationId xmlns:a16="http://schemas.microsoft.com/office/drawing/2014/main" id="{00000000-0008-0000-0100-0000C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2" name="Text Box 7">
          <a:extLst>
            <a:ext uri="{FF2B5EF4-FFF2-40B4-BE49-F238E27FC236}">
              <a16:creationId xmlns:a16="http://schemas.microsoft.com/office/drawing/2014/main" id="{00000000-0008-0000-0100-0000C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3" name="Text Box 7">
          <a:extLst>
            <a:ext uri="{FF2B5EF4-FFF2-40B4-BE49-F238E27FC236}">
              <a16:creationId xmlns:a16="http://schemas.microsoft.com/office/drawing/2014/main" id="{00000000-0008-0000-0100-0000C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4" name="Text Box 7">
          <a:extLst>
            <a:ext uri="{FF2B5EF4-FFF2-40B4-BE49-F238E27FC236}">
              <a16:creationId xmlns:a16="http://schemas.microsoft.com/office/drawing/2014/main" id="{00000000-0008-0000-0100-0000C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5" name="Text Box 7">
          <a:extLst>
            <a:ext uri="{FF2B5EF4-FFF2-40B4-BE49-F238E27FC236}">
              <a16:creationId xmlns:a16="http://schemas.microsoft.com/office/drawing/2014/main" id="{00000000-0008-0000-0100-0000C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6" name="Text Box 7">
          <a:extLst>
            <a:ext uri="{FF2B5EF4-FFF2-40B4-BE49-F238E27FC236}">
              <a16:creationId xmlns:a16="http://schemas.microsoft.com/office/drawing/2014/main" id="{00000000-0008-0000-0100-0000C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7" name="Text Box 7">
          <a:extLst>
            <a:ext uri="{FF2B5EF4-FFF2-40B4-BE49-F238E27FC236}">
              <a16:creationId xmlns:a16="http://schemas.microsoft.com/office/drawing/2014/main" id="{00000000-0008-0000-0100-0000C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8" name="Text Box 7">
          <a:extLst>
            <a:ext uri="{FF2B5EF4-FFF2-40B4-BE49-F238E27FC236}">
              <a16:creationId xmlns:a16="http://schemas.microsoft.com/office/drawing/2014/main" id="{00000000-0008-0000-0100-0000C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29" name="Text Box 7">
          <a:extLst>
            <a:ext uri="{FF2B5EF4-FFF2-40B4-BE49-F238E27FC236}">
              <a16:creationId xmlns:a16="http://schemas.microsoft.com/office/drawing/2014/main" id="{00000000-0008-0000-0100-0000C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0" name="Text Box 7">
          <a:extLst>
            <a:ext uri="{FF2B5EF4-FFF2-40B4-BE49-F238E27FC236}">
              <a16:creationId xmlns:a16="http://schemas.microsoft.com/office/drawing/2014/main" id="{00000000-0008-0000-0100-0000C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1" name="Text Box 7">
          <a:extLst>
            <a:ext uri="{FF2B5EF4-FFF2-40B4-BE49-F238E27FC236}">
              <a16:creationId xmlns:a16="http://schemas.microsoft.com/office/drawing/2014/main" id="{00000000-0008-0000-0100-0000C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2" name="Text Box 7">
          <a:extLst>
            <a:ext uri="{FF2B5EF4-FFF2-40B4-BE49-F238E27FC236}">
              <a16:creationId xmlns:a16="http://schemas.microsoft.com/office/drawing/2014/main" id="{00000000-0008-0000-0100-0000C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3" name="Text Box 7">
          <a:extLst>
            <a:ext uri="{FF2B5EF4-FFF2-40B4-BE49-F238E27FC236}">
              <a16:creationId xmlns:a16="http://schemas.microsoft.com/office/drawing/2014/main" id="{00000000-0008-0000-0100-0000C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4" name="Text Box 7">
          <a:extLst>
            <a:ext uri="{FF2B5EF4-FFF2-40B4-BE49-F238E27FC236}">
              <a16:creationId xmlns:a16="http://schemas.microsoft.com/office/drawing/2014/main" id="{00000000-0008-0000-0100-0000C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5" name="Text Box 7">
          <a:extLst>
            <a:ext uri="{FF2B5EF4-FFF2-40B4-BE49-F238E27FC236}">
              <a16:creationId xmlns:a16="http://schemas.microsoft.com/office/drawing/2014/main" id="{00000000-0008-0000-0100-0000C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6" name="Text Box 7">
          <a:extLst>
            <a:ext uri="{FF2B5EF4-FFF2-40B4-BE49-F238E27FC236}">
              <a16:creationId xmlns:a16="http://schemas.microsoft.com/office/drawing/2014/main" id="{00000000-0008-0000-0100-0000D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7" name="Text Box 7">
          <a:extLst>
            <a:ext uri="{FF2B5EF4-FFF2-40B4-BE49-F238E27FC236}">
              <a16:creationId xmlns:a16="http://schemas.microsoft.com/office/drawing/2014/main" id="{00000000-0008-0000-0100-0000D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8" name="Text Box 7">
          <a:extLst>
            <a:ext uri="{FF2B5EF4-FFF2-40B4-BE49-F238E27FC236}">
              <a16:creationId xmlns:a16="http://schemas.microsoft.com/office/drawing/2014/main" id="{00000000-0008-0000-0100-0000D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39" name="Text Box 7">
          <a:extLst>
            <a:ext uri="{FF2B5EF4-FFF2-40B4-BE49-F238E27FC236}">
              <a16:creationId xmlns:a16="http://schemas.microsoft.com/office/drawing/2014/main" id="{00000000-0008-0000-0100-0000D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0" name="Text Box 7">
          <a:extLst>
            <a:ext uri="{FF2B5EF4-FFF2-40B4-BE49-F238E27FC236}">
              <a16:creationId xmlns:a16="http://schemas.microsoft.com/office/drawing/2014/main" id="{00000000-0008-0000-0100-0000D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1" name="Text Box 7">
          <a:extLst>
            <a:ext uri="{FF2B5EF4-FFF2-40B4-BE49-F238E27FC236}">
              <a16:creationId xmlns:a16="http://schemas.microsoft.com/office/drawing/2014/main" id="{00000000-0008-0000-0100-0000D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2" name="Text Box 7">
          <a:extLst>
            <a:ext uri="{FF2B5EF4-FFF2-40B4-BE49-F238E27FC236}">
              <a16:creationId xmlns:a16="http://schemas.microsoft.com/office/drawing/2014/main" id="{00000000-0008-0000-0100-0000D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3" name="Text Box 7">
          <a:extLst>
            <a:ext uri="{FF2B5EF4-FFF2-40B4-BE49-F238E27FC236}">
              <a16:creationId xmlns:a16="http://schemas.microsoft.com/office/drawing/2014/main" id="{00000000-0008-0000-0100-0000D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4" name="Text Box 7">
          <a:extLst>
            <a:ext uri="{FF2B5EF4-FFF2-40B4-BE49-F238E27FC236}">
              <a16:creationId xmlns:a16="http://schemas.microsoft.com/office/drawing/2014/main" id="{00000000-0008-0000-0100-0000D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5" name="Text Box 7">
          <a:extLst>
            <a:ext uri="{FF2B5EF4-FFF2-40B4-BE49-F238E27FC236}">
              <a16:creationId xmlns:a16="http://schemas.microsoft.com/office/drawing/2014/main" id="{00000000-0008-0000-0100-0000D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6" name="Text Box 7">
          <a:extLst>
            <a:ext uri="{FF2B5EF4-FFF2-40B4-BE49-F238E27FC236}">
              <a16:creationId xmlns:a16="http://schemas.microsoft.com/office/drawing/2014/main" id="{00000000-0008-0000-0100-0000D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7" name="Text Box 7">
          <a:extLst>
            <a:ext uri="{FF2B5EF4-FFF2-40B4-BE49-F238E27FC236}">
              <a16:creationId xmlns:a16="http://schemas.microsoft.com/office/drawing/2014/main" id="{00000000-0008-0000-0100-0000D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8" name="Text Box 7">
          <a:extLst>
            <a:ext uri="{FF2B5EF4-FFF2-40B4-BE49-F238E27FC236}">
              <a16:creationId xmlns:a16="http://schemas.microsoft.com/office/drawing/2014/main" id="{00000000-0008-0000-0100-0000D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49" name="Text Box 7">
          <a:extLst>
            <a:ext uri="{FF2B5EF4-FFF2-40B4-BE49-F238E27FC236}">
              <a16:creationId xmlns:a16="http://schemas.microsoft.com/office/drawing/2014/main" id="{00000000-0008-0000-0100-0000D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0" name="Text Box 7">
          <a:extLst>
            <a:ext uri="{FF2B5EF4-FFF2-40B4-BE49-F238E27FC236}">
              <a16:creationId xmlns:a16="http://schemas.microsoft.com/office/drawing/2014/main" id="{00000000-0008-0000-0100-0000D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1" name="Text Box 7">
          <a:extLst>
            <a:ext uri="{FF2B5EF4-FFF2-40B4-BE49-F238E27FC236}">
              <a16:creationId xmlns:a16="http://schemas.microsoft.com/office/drawing/2014/main" id="{00000000-0008-0000-0100-0000D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2" name="Text Box 7">
          <a:extLst>
            <a:ext uri="{FF2B5EF4-FFF2-40B4-BE49-F238E27FC236}">
              <a16:creationId xmlns:a16="http://schemas.microsoft.com/office/drawing/2014/main" id="{00000000-0008-0000-0100-0000E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3" name="Text Box 7">
          <a:extLst>
            <a:ext uri="{FF2B5EF4-FFF2-40B4-BE49-F238E27FC236}">
              <a16:creationId xmlns:a16="http://schemas.microsoft.com/office/drawing/2014/main" id="{00000000-0008-0000-0100-0000E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4" name="Text Box 7">
          <a:extLst>
            <a:ext uri="{FF2B5EF4-FFF2-40B4-BE49-F238E27FC236}">
              <a16:creationId xmlns:a16="http://schemas.microsoft.com/office/drawing/2014/main" id="{00000000-0008-0000-0100-0000E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5" name="Text Box 7">
          <a:extLst>
            <a:ext uri="{FF2B5EF4-FFF2-40B4-BE49-F238E27FC236}">
              <a16:creationId xmlns:a16="http://schemas.microsoft.com/office/drawing/2014/main" id="{00000000-0008-0000-0100-0000E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6" name="Text Box 7">
          <a:extLst>
            <a:ext uri="{FF2B5EF4-FFF2-40B4-BE49-F238E27FC236}">
              <a16:creationId xmlns:a16="http://schemas.microsoft.com/office/drawing/2014/main" id="{00000000-0008-0000-0100-0000E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7" name="Text Box 7">
          <a:extLst>
            <a:ext uri="{FF2B5EF4-FFF2-40B4-BE49-F238E27FC236}">
              <a16:creationId xmlns:a16="http://schemas.microsoft.com/office/drawing/2014/main" id="{00000000-0008-0000-0100-0000E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8" name="Text Box 7">
          <a:extLst>
            <a:ext uri="{FF2B5EF4-FFF2-40B4-BE49-F238E27FC236}">
              <a16:creationId xmlns:a16="http://schemas.microsoft.com/office/drawing/2014/main" id="{00000000-0008-0000-0100-0000E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59" name="Text Box 7">
          <a:extLst>
            <a:ext uri="{FF2B5EF4-FFF2-40B4-BE49-F238E27FC236}">
              <a16:creationId xmlns:a16="http://schemas.microsoft.com/office/drawing/2014/main" id="{00000000-0008-0000-0100-0000E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0" name="Text Box 7">
          <a:extLst>
            <a:ext uri="{FF2B5EF4-FFF2-40B4-BE49-F238E27FC236}">
              <a16:creationId xmlns:a16="http://schemas.microsoft.com/office/drawing/2014/main" id="{00000000-0008-0000-0100-0000E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1" name="Text Box 7">
          <a:extLst>
            <a:ext uri="{FF2B5EF4-FFF2-40B4-BE49-F238E27FC236}">
              <a16:creationId xmlns:a16="http://schemas.microsoft.com/office/drawing/2014/main" id="{00000000-0008-0000-0100-0000E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2" name="Text Box 7">
          <a:extLst>
            <a:ext uri="{FF2B5EF4-FFF2-40B4-BE49-F238E27FC236}">
              <a16:creationId xmlns:a16="http://schemas.microsoft.com/office/drawing/2014/main" id="{00000000-0008-0000-0100-0000E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3" name="Text Box 7">
          <a:extLst>
            <a:ext uri="{FF2B5EF4-FFF2-40B4-BE49-F238E27FC236}">
              <a16:creationId xmlns:a16="http://schemas.microsoft.com/office/drawing/2014/main" id="{00000000-0008-0000-0100-0000E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4" name="Text Box 7">
          <a:extLst>
            <a:ext uri="{FF2B5EF4-FFF2-40B4-BE49-F238E27FC236}">
              <a16:creationId xmlns:a16="http://schemas.microsoft.com/office/drawing/2014/main" id="{00000000-0008-0000-0100-0000E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5" name="Text Box 7">
          <a:extLst>
            <a:ext uri="{FF2B5EF4-FFF2-40B4-BE49-F238E27FC236}">
              <a16:creationId xmlns:a16="http://schemas.microsoft.com/office/drawing/2014/main" id="{00000000-0008-0000-0100-0000E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6" name="Text Box 7">
          <a:extLst>
            <a:ext uri="{FF2B5EF4-FFF2-40B4-BE49-F238E27FC236}">
              <a16:creationId xmlns:a16="http://schemas.microsoft.com/office/drawing/2014/main" id="{00000000-0008-0000-0100-0000E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7" name="Text Box 7">
          <a:extLst>
            <a:ext uri="{FF2B5EF4-FFF2-40B4-BE49-F238E27FC236}">
              <a16:creationId xmlns:a16="http://schemas.microsoft.com/office/drawing/2014/main" id="{00000000-0008-0000-0100-0000E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8" name="Text Box 7">
          <a:extLst>
            <a:ext uri="{FF2B5EF4-FFF2-40B4-BE49-F238E27FC236}">
              <a16:creationId xmlns:a16="http://schemas.microsoft.com/office/drawing/2014/main" id="{00000000-0008-0000-0100-0000F0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69" name="Text Box 7">
          <a:extLst>
            <a:ext uri="{FF2B5EF4-FFF2-40B4-BE49-F238E27FC236}">
              <a16:creationId xmlns:a16="http://schemas.microsoft.com/office/drawing/2014/main" id="{00000000-0008-0000-0100-0000F1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0" name="Text Box 7">
          <a:extLst>
            <a:ext uri="{FF2B5EF4-FFF2-40B4-BE49-F238E27FC236}">
              <a16:creationId xmlns:a16="http://schemas.microsoft.com/office/drawing/2014/main" id="{00000000-0008-0000-0100-0000F2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1" name="Text Box 7">
          <a:extLst>
            <a:ext uri="{FF2B5EF4-FFF2-40B4-BE49-F238E27FC236}">
              <a16:creationId xmlns:a16="http://schemas.microsoft.com/office/drawing/2014/main" id="{00000000-0008-0000-0100-0000F3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2" name="Text Box 7">
          <a:extLst>
            <a:ext uri="{FF2B5EF4-FFF2-40B4-BE49-F238E27FC236}">
              <a16:creationId xmlns:a16="http://schemas.microsoft.com/office/drawing/2014/main" id="{00000000-0008-0000-0100-0000F4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3" name="Text Box 7">
          <a:extLst>
            <a:ext uri="{FF2B5EF4-FFF2-40B4-BE49-F238E27FC236}">
              <a16:creationId xmlns:a16="http://schemas.microsoft.com/office/drawing/2014/main" id="{00000000-0008-0000-0100-0000F5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4" name="Text Box 7">
          <a:extLst>
            <a:ext uri="{FF2B5EF4-FFF2-40B4-BE49-F238E27FC236}">
              <a16:creationId xmlns:a16="http://schemas.microsoft.com/office/drawing/2014/main" id="{00000000-0008-0000-0100-0000F6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5" name="Text Box 7">
          <a:extLst>
            <a:ext uri="{FF2B5EF4-FFF2-40B4-BE49-F238E27FC236}">
              <a16:creationId xmlns:a16="http://schemas.microsoft.com/office/drawing/2014/main" id="{00000000-0008-0000-0100-0000F7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6" name="Text Box 7">
          <a:extLst>
            <a:ext uri="{FF2B5EF4-FFF2-40B4-BE49-F238E27FC236}">
              <a16:creationId xmlns:a16="http://schemas.microsoft.com/office/drawing/2014/main" id="{00000000-0008-0000-0100-0000F8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7" name="Text Box 7">
          <a:extLst>
            <a:ext uri="{FF2B5EF4-FFF2-40B4-BE49-F238E27FC236}">
              <a16:creationId xmlns:a16="http://schemas.microsoft.com/office/drawing/2014/main" id="{00000000-0008-0000-0100-0000F9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8" name="Text Box 7">
          <a:extLst>
            <a:ext uri="{FF2B5EF4-FFF2-40B4-BE49-F238E27FC236}">
              <a16:creationId xmlns:a16="http://schemas.microsoft.com/office/drawing/2014/main" id="{00000000-0008-0000-0100-0000FA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79" name="Text Box 7">
          <a:extLst>
            <a:ext uri="{FF2B5EF4-FFF2-40B4-BE49-F238E27FC236}">
              <a16:creationId xmlns:a16="http://schemas.microsoft.com/office/drawing/2014/main" id="{00000000-0008-0000-0100-0000FB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0" name="Text Box 7">
          <a:extLst>
            <a:ext uri="{FF2B5EF4-FFF2-40B4-BE49-F238E27FC236}">
              <a16:creationId xmlns:a16="http://schemas.microsoft.com/office/drawing/2014/main" id="{00000000-0008-0000-0100-0000FC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1" name="Text Box 7">
          <a:extLst>
            <a:ext uri="{FF2B5EF4-FFF2-40B4-BE49-F238E27FC236}">
              <a16:creationId xmlns:a16="http://schemas.microsoft.com/office/drawing/2014/main" id="{00000000-0008-0000-0100-0000FD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2" name="Text Box 7">
          <a:extLst>
            <a:ext uri="{FF2B5EF4-FFF2-40B4-BE49-F238E27FC236}">
              <a16:creationId xmlns:a16="http://schemas.microsoft.com/office/drawing/2014/main" id="{00000000-0008-0000-0100-0000FE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3" name="Text Box 7">
          <a:extLst>
            <a:ext uri="{FF2B5EF4-FFF2-40B4-BE49-F238E27FC236}">
              <a16:creationId xmlns:a16="http://schemas.microsoft.com/office/drawing/2014/main" id="{00000000-0008-0000-0100-0000FF0D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4" name="Text Box 7">
          <a:extLst>
            <a:ext uri="{FF2B5EF4-FFF2-40B4-BE49-F238E27FC236}">
              <a16:creationId xmlns:a16="http://schemas.microsoft.com/office/drawing/2014/main" id="{00000000-0008-0000-0100-00000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5" name="Text Box 7">
          <a:extLst>
            <a:ext uri="{FF2B5EF4-FFF2-40B4-BE49-F238E27FC236}">
              <a16:creationId xmlns:a16="http://schemas.microsoft.com/office/drawing/2014/main" id="{00000000-0008-0000-0100-00000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6" name="Text Box 7">
          <a:extLst>
            <a:ext uri="{FF2B5EF4-FFF2-40B4-BE49-F238E27FC236}">
              <a16:creationId xmlns:a16="http://schemas.microsoft.com/office/drawing/2014/main" id="{00000000-0008-0000-0100-00000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7" name="Text Box 7">
          <a:extLst>
            <a:ext uri="{FF2B5EF4-FFF2-40B4-BE49-F238E27FC236}">
              <a16:creationId xmlns:a16="http://schemas.microsoft.com/office/drawing/2014/main" id="{00000000-0008-0000-0100-00000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8" name="Text Box 7">
          <a:extLst>
            <a:ext uri="{FF2B5EF4-FFF2-40B4-BE49-F238E27FC236}">
              <a16:creationId xmlns:a16="http://schemas.microsoft.com/office/drawing/2014/main" id="{00000000-0008-0000-0100-00000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89" name="Text Box 7">
          <a:extLst>
            <a:ext uri="{FF2B5EF4-FFF2-40B4-BE49-F238E27FC236}">
              <a16:creationId xmlns:a16="http://schemas.microsoft.com/office/drawing/2014/main" id="{00000000-0008-0000-0100-00000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0" name="Text Box 7">
          <a:extLst>
            <a:ext uri="{FF2B5EF4-FFF2-40B4-BE49-F238E27FC236}">
              <a16:creationId xmlns:a16="http://schemas.microsoft.com/office/drawing/2014/main" id="{00000000-0008-0000-0100-00000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1" name="Text Box 7">
          <a:extLst>
            <a:ext uri="{FF2B5EF4-FFF2-40B4-BE49-F238E27FC236}">
              <a16:creationId xmlns:a16="http://schemas.microsoft.com/office/drawing/2014/main" id="{00000000-0008-0000-0100-00000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2" name="Text Box 7">
          <a:extLst>
            <a:ext uri="{FF2B5EF4-FFF2-40B4-BE49-F238E27FC236}">
              <a16:creationId xmlns:a16="http://schemas.microsoft.com/office/drawing/2014/main" id="{00000000-0008-0000-0100-00000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3" name="Text Box 7">
          <a:extLst>
            <a:ext uri="{FF2B5EF4-FFF2-40B4-BE49-F238E27FC236}">
              <a16:creationId xmlns:a16="http://schemas.microsoft.com/office/drawing/2014/main" id="{00000000-0008-0000-0100-00000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 name="Text Box 7">
          <a:extLst>
            <a:ext uri="{FF2B5EF4-FFF2-40B4-BE49-F238E27FC236}">
              <a16:creationId xmlns:a16="http://schemas.microsoft.com/office/drawing/2014/main" id="{00000000-0008-0000-0100-00000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5" name="Text Box 7">
          <a:extLst>
            <a:ext uri="{FF2B5EF4-FFF2-40B4-BE49-F238E27FC236}">
              <a16:creationId xmlns:a16="http://schemas.microsoft.com/office/drawing/2014/main" id="{00000000-0008-0000-0100-00000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6" name="Text Box 7">
          <a:extLst>
            <a:ext uri="{FF2B5EF4-FFF2-40B4-BE49-F238E27FC236}">
              <a16:creationId xmlns:a16="http://schemas.microsoft.com/office/drawing/2014/main" id="{00000000-0008-0000-0100-00000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7" name="Text Box 7">
          <a:extLst>
            <a:ext uri="{FF2B5EF4-FFF2-40B4-BE49-F238E27FC236}">
              <a16:creationId xmlns:a16="http://schemas.microsoft.com/office/drawing/2014/main" id="{00000000-0008-0000-0100-00000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8" name="Text Box 7">
          <a:extLst>
            <a:ext uri="{FF2B5EF4-FFF2-40B4-BE49-F238E27FC236}">
              <a16:creationId xmlns:a16="http://schemas.microsoft.com/office/drawing/2014/main" id="{00000000-0008-0000-0100-00000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9" name="Text Box 7">
          <a:extLst>
            <a:ext uri="{FF2B5EF4-FFF2-40B4-BE49-F238E27FC236}">
              <a16:creationId xmlns:a16="http://schemas.microsoft.com/office/drawing/2014/main" id="{00000000-0008-0000-0100-00000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0" name="Text Box 7">
          <a:extLst>
            <a:ext uri="{FF2B5EF4-FFF2-40B4-BE49-F238E27FC236}">
              <a16:creationId xmlns:a16="http://schemas.microsoft.com/office/drawing/2014/main" id="{00000000-0008-0000-0100-00001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1" name="Text Box 7">
          <a:extLst>
            <a:ext uri="{FF2B5EF4-FFF2-40B4-BE49-F238E27FC236}">
              <a16:creationId xmlns:a16="http://schemas.microsoft.com/office/drawing/2014/main" id="{00000000-0008-0000-0100-00001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2" name="Text Box 7">
          <a:extLst>
            <a:ext uri="{FF2B5EF4-FFF2-40B4-BE49-F238E27FC236}">
              <a16:creationId xmlns:a16="http://schemas.microsoft.com/office/drawing/2014/main" id="{00000000-0008-0000-0100-00001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3" name="Text Box 7">
          <a:extLst>
            <a:ext uri="{FF2B5EF4-FFF2-40B4-BE49-F238E27FC236}">
              <a16:creationId xmlns:a16="http://schemas.microsoft.com/office/drawing/2014/main" id="{00000000-0008-0000-0100-00001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4" name="Text Box 7">
          <a:extLst>
            <a:ext uri="{FF2B5EF4-FFF2-40B4-BE49-F238E27FC236}">
              <a16:creationId xmlns:a16="http://schemas.microsoft.com/office/drawing/2014/main" id="{00000000-0008-0000-0100-00001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5" name="Text Box 7">
          <a:extLst>
            <a:ext uri="{FF2B5EF4-FFF2-40B4-BE49-F238E27FC236}">
              <a16:creationId xmlns:a16="http://schemas.microsoft.com/office/drawing/2014/main" id="{00000000-0008-0000-0100-00001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6" name="Text Box 7">
          <a:extLst>
            <a:ext uri="{FF2B5EF4-FFF2-40B4-BE49-F238E27FC236}">
              <a16:creationId xmlns:a16="http://schemas.microsoft.com/office/drawing/2014/main" id="{00000000-0008-0000-0100-00001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7" name="Text Box 7">
          <a:extLst>
            <a:ext uri="{FF2B5EF4-FFF2-40B4-BE49-F238E27FC236}">
              <a16:creationId xmlns:a16="http://schemas.microsoft.com/office/drawing/2014/main" id="{00000000-0008-0000-0100-00001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8" name="Text Box 7">
          <a:extLst>
            <a:ext uri="{FF2B5EF4-FFF2-40B4-BE49-F238E27FC236}">
              <a16:creationId xmlns:a16="http://schemas.microsoft.com/office/drawing/2014/main" id="{00000000-0008-0000-0100-00001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09" name="Text Box 7">
          <a:extLst>
            <a:ext uri="{FF2B5EF4-FFF2-40B4-BE49-F238E27FC236}">
              <a16:creationId xmlns:a16="http://schemas.microsoft.com/office/drawing/2014/main" id="{00000000-0008-0000-0100-00001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0" name="Text Box 7">
          <a:extLst>
            <a:ext uri="{FF2B5EF4-FFF2-40B4-BE49-F238E27FC236}">
              <a16:creationId xmlns:a16="http://schemas.microsoft.com/office/drawing/2014/main" id="{00000000-0008-0000-0100-00001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1" name="Text Box 7">
          <a:extLst>
            <a:ext uri="{FF2B5EF4-FFF2-40B4-BE49-F238E27FC236}">
              <a16:creationId xmlns:a16="http://schemas.microsoft.com/office/drawing/2014/main" id="{00000000-0008-0000-0100-00001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2" name="Text Box 7">
          <a:extLst>
            <a:ext uri="{FF2B5EF4-FFF2-40B4-BE49-F238E27FC236}">
              <a16:creationId xmlns:a16="http://schemas.microsoft.com/office/drawing/2014/main" id="{00000000-0008-0000-0100-00001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3" name="Text Box 7">
          <a:extLst>
            <a:ext uri="{FF2B5EF4-FFF2-40B4-BE49-F238E27FC236}">
              <a16:creationId xmlns:a16="http://schemas.microsoft.com/office/drawing/2014/main" id="{00000000-0008-0000-0100-00001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4" name="Text Box 7">
          <a:extLst>
            <a:ext uri="{FF2B5EF4-FFF2-40B4-BE49-F238E27FC236}">
              <a16:creationId xmlns:a16="http://schemas.microsoft.com/office/drawing/2014/main" id="{00000000-0008-0000-0100-00001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5" name="Text Box 7">
          <a:extLst>
            <a:ext uri="{FF2B5EF4-FFF2-40B4-BE49-F238E27FC236}">
              <a16:creationId xmlns:a16="http://schemas.microsoft.com/office/drawing/2014/main" id="{00000000-0008-0000-0100-00001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6" name="Text Box 7">
          <a:extLst>
            <a:ext uri="{FF2B5EF4-FFF2-40B4-BE49-F238E27FC236}">
              <a16:creationId xmlns:a16="http://schemas.microsoft.com/office/drawing/2014/main" id="{00000000-0008-0000-0100-00002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7" name="Text Box 7">
          <a:extLst>
            <a:ext uri="{FF2B5EF4-FFF2-40B4-BE49-F238E27FC236}">
              <a16:creationId xmlns:a16="http://schemas.microsoft.com/office/drawing/2014/main" id="{00000000-0008-0000-0100-00002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8" name="Text Box 7">
          <a:extLst>
            <a:ext uri="{FF2B5EF4-FFF2-40B4-BE49-F238E27FC236}">
              <a16:creationId xmlns:a16="http://schemas.microsoft.com/office/drawing/2014/main" id="{00000000-0008-0000-0100-00002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19" name="Text Box 7">
          <a:extLst>
            <a:ext uri="{FF2B5EF4-FFF2-40B4-BE49-F238E27FC236}">
              <a16:creationId xmlns:a16="http://schemas.microsoft.com/office/drawing/2014/main" id="{00000000-0008-0000-0100-00002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0" name="Text Box 7">
          <a:extLst>
            <a:ext uri="{FF2B5EF4-FFF2-40B4-BE49-F238E27FC236}">
              <a16:creationId xmlns:a16="http://schemas.microsoft.com/office/drawing/2014/main" id="{00000000-0008-0000-0100-00002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1" name="Text Box 7">
          <a:extLst>
            <a:ext uri="{FF2B5EF4-FFF2-40B4-BE49-F238E27FC236}">
              <a16:creationId xmlns:a16="http://schemas.microsoft.com/office/drawing/2014/main" id="{00000000-0008-0000-0100-00002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2" name="Text Box 7">
          <a:extLst>
            <a:ext uri="{FF2B5EF4-FFF2-40B4-BE49-F238E27FC236}">
              <a16:creationId xmlns:a16="http://schemas.microsoft.com/office/drawing/2014/main" id="{00000000-0008-0000-0100-00002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3" name="Text Box 7">
          <a:extLst>
            <a:ext uri="{FF2B5EF4-FFF2-40B4-BE49-F238E27FC236}">
              <a16:creationId xmlns:a16="http://schemas.microsoft.com/office/drawing/2014/main" id="{00000000-0008-0000-0100-00002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4" name="Text Box 7">
          <a:extLst>
            <a:ext uri="{FF2B5EF4-FFF2-40B4-BE49-F238E27FC236}">
              <a16:creationId xmlns:a16="http://schemas.microsoft.com/office/drawing/2014/main" id="{00000000-0008-0000-0100-00002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5" name="Text Box 7">
          <a:extLst>
            <a:ext uri="{FF2B5EF4-FFF2-40B4-BE49-F238E27FC236}">
              <a16:creationId xmlns:a16="http://schemas.microsoft.com/office/drawing/2014/main" id="{00000000-0008-0000-0100-00002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6" name="Text Box 7">
          <a:extLst>
            <a:ext uri="{FF2B5EF4-FFF2-40B4-BE49-F238E27FC236}">
              <a16:creationId xmlns:a16="http://schemas.microsoft.com/office/drawing/2014/main" id="{00000000-0008-0000-0100-00002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7" name="Text Box 7">
          <a:extLst>
            <a:ext uri="{FF2B5EF4-FFF2-40B4-BE49-F238E27FC236}">
              <a16:creationId xmlns:a16="http://schemas.microsoft.com/office/drawing/2014/main" id="{00000000-0008-0000-0100-00002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8" name="Text Box 7">
          <a:extLst>
            <a:ext uri="{FF2B5EF4-FFF2-40B4-BE49-F238E27FC236}">
              <a16:creationId xmlns:a16="http://schemas.microsoft.com/office/drawing/2014/main" id="{00000000-0008-0000-0100-00002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29" name="Text Box 7">
          <a:extLst>
            <a:ext uri="{FF2B5EF4-FFF2-40B4-BE49-F238E27FC236}">
              <a16:creationId xmlns:a16="http://schemas.microsoft.com/office/drawing/2014/main" id="{00000000-0008-0000-0100-00002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0" name="Text Box 7">
          <a:extLst>
            <a:ext uri="{FF2B5EF4-FFF2-40B4-BE49-F238E27FC236}">
              <a16:creationId xmlns:a16="http://schemas.microsoft.com/office/drawing/2014/main" id="{00000000-0008-0000-0100-00002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1" name="Text Box 7">
          <a:extLst>
            <a:ext uri="{FF2B5EF4-FFF2-40B4-BE49-F238E27FC236}">
              <a16:creationId xmlns:a16="http://schemas.microsoft.com/office/drawing/2014/main" id="{00000000-0008-0000-0100-00002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2" name="Text Box 7">
          <a:extLst>
            <a:ext uri="{FF2B5EF4-FFF2-40B4-BE49-F238E27FC236}">
              <a16:creationId xmlns:a16="http://schemas.microsoft.com/office/drawing/2014/main" id="{00000000-0008-0000-0100-00003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3" name="Text Box 7">
          <a:extLst>
            <a:ext uri="{FF2B5EF4-FFF2-40B4-BE49-F238E27FC236}">
              <a16:creationId xmlns:a16="http://schemas.microsoft.com/office/drawing/2014/main" id="{00000000-0008-0000-0100-00003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 name="Text Box 7">
          <a:extLst>
            <a:ext uri="{FF2B5EF4-FFF2-40B4-BE49-F238E27FC236}">
              <a16:creationId xmlns:a16="http://schemas.microsoft.com/office/drawing/2014/main" id="{00000000-0008-0000-0100-00003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5" name="Text Box 7">
          <a:extLst>
            <a:ext uri="{FF2B5EF4-FFF2-40B4-BE49-F238E27FC236}">
              <a16:creationId xmlns:a16="http://schemas.microsoft.com/office/drawing/2014/main" id="{00000000-0008-0000-0100-00003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6" name="Text Box 7">
          <a:extLst>
            <a:ext uri="{FF2B5EF4-FFF2-40B4-BE49-F238E27FC236}">
              <a16:creationId xmlns:a16="http://schemas.microsoft.com/office/drawing/2014/main" id="{00000000-0008-0000-0100-00003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7" name="Text Box 7">
          <a:extLst>
            <a:ext uri="{FF2B5EF4-FFF2-40B4-BE49-F238E27FC236}">
              <a16:creationId xmlns:a16="http://schemas.microsoft.com/office/drawing/2014/main" id="{00000000-0008-0000-0100-00003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8" name="Text Box 7">
          <a:extLst>
            <a:ext uri="{FF2B5EF4-FFF2-40B4-BE49-F238E27FC236}">
              <a16:creationId xmlns:a16="http://schemas.microsoft.com/office/drawing/2014/main" id="{00000000-0008-0000-0100-00003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 name="Text Box 7">
          <a:extLst>
            <a:ext uri="{FF2B5EF4-FFF2-40B4-BE49-F238E27FC236}">
              <a16:creationId xmlns:a16="http://schemas.microsoft.com/office/drawing/2014/main" id="{00000000-0008-0000-0100-00003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0" name="Text Box 7">
          <a:extLst>
            <a:ext uri="{FF2B5EF4-FFF2-40B4-BE49-F238E27FC236}">
              <a16:creationId xmlns:a16="http://schemas.microsoft.com/office/drawing/2014/main" id="{00000000-0008-0000-0100-00003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1" name="Text Box 7">
          <a:extLst>
            <a:ext uri="{FF2B5EF4-FFF2-40B4-BE49-F238E27FC236}">
              <a16:creationId xmlns:a16="http://schemas.microsoft.com/office/drawing/2014/main" id="{00000000-0008-0000-0100-00003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2" name="Text Box 7">
          <a:extLst>
            <a:ext uri="{FF2B5EF4-FFF2-40B4-BE49-F238E27FC236}">
              <a16:creationId xmlns:a16="http://schemas.microsoft.com/office/drawing/2014/main" id="{00000000-0008-0000-0100-00003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3" name="Text Box 7">
          <a:extLst>
            <a:ext uri="{FF2B5EF4-FFF2-40B4-BE49-F238E27FC236}">
              <a16:creationId xmlns:a16="http://schemas.microsoft.com/office/drawing/2014/main" id="{00000000-0008-0000-0100-00003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 name="Text Box 7">
          <a:extLst>
            <a:ext uri="{FF2B5EF4-FFF2-40B4-BE49-F238E27FC236}">
              <a16:creationId xmlns:a16="http://schemas.microsoft.com/office/drawing/2014/main" id="{00000000-0008-0000-0100-00003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 name="Text Box 7">
          <a:extLst>
            <a:ext uri="{FF2B5EF4-FFF2-40B4-BE49-F238E27FC236}">
              <a16:creationId xmlns:a16="http://schemas.microsoft.com/office/drawing/2014/main" id="{00000000-0008-0000-0100-00003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6" name="Text Box 7">
          <a:extLst>
            <a:ext uri="{FF2B5EF4-FFF2-40B4-BE49-F238E27FC236}">
              <a16:creationId xmlns:a16="http://schemas.microsoft.com/office/drawing/2014/main" id="{00000000-0008-0000-0100-00003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8" name="Text Box 7">
          <a:extLst>
            <a:ext uri="{FF2B5EF4-FFF2-40B4-BE49-F238E27FC236}">
              <a16:creationId xmlns:a16="http://schemas.microsoft.com/office/drawing/2014/main" id="{00000000-0008-0000-0100-00004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9" name="Text Box 7">
          <a:extLst>
            <a:ext uri="{FF2B5EF4-FFF2-40B4-BE49-F238E27FC236}">
              <a16:creationId xmlns:a16="http://schemas.microsoft.com/office/drawing/2014/main" id="{00000000-0008-0000-0100-00004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 name="Text Box 7">
          <a:extLst>
            <a:ext uri="{FF2B5EF4-FFF2-40B4-BE49-F238E27FC236}">
              <a16:creationId xmlns:a16="http://schemas.microsoft.com/office/drawing/2014/main" id="{00000000-0008-0000-0100-00004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1" name="Text Box 7">
          <a:extLst>
            <a:ext uri="{FF2B5EF4-FFF2-40B4-BE49-F238E27FC236}">
              <a16:creationId xmlns:a16="http://schemas.microsoft.com/office/drawing/2014/main" id="{00000000-0008-0000-0100-00004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2" name="Text Box 7">
          <a:extLst>
            <a:ext uri="{FF2B5EF4-FFF2-40B4-BE49-F238E27FC236}">
              <a16:creationId xmlns:a16="http://schemas.microsoft.com/office/drawing/2014/main" id="{00000000-0008-0000-0100-00004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3" name="Text Box 7">
          <a:extLst>
            <a:ext uri="{FF2B5EF4-FFF2-40B4-BE49-F238E27FC236}">
              <a16:creationId xmlns:a16="http://schemas.microsoft.com/office/drawing/2014/main" id="{00000000-0008-0000-0100-00004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4" name="Text Box 7">
          <a:extLst>
            <a:ext uri="{FF2B5EF4-FFF2-40B4-BE49-F238E27FC236}">
              <a16:creationId xmlns:a16="http://schemas.microsoft.com/office/drawing/2014/main" id="{00000000-0008-0000-0100-00004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 name="Text Box 7">
          <a:extLst>
            <a:ext uri="{FF2B5EF4-FFF2-40B4-BE49-F238E27FC236}">
              <a16:creationId xmlns:a16="http://schemas.microsoft.com/office/drawing/2014/main" id="{00000000-0008-0000-0100-00004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 name="Text Box 7">
          <a:extLst>
            <a:ext uri="{FF2B5EF4-FFF2-40B4-BE49-F238E27FC236}">
              <a16:creationId xmlns:a16="http://schemas.microsoft.com/office/drawing/2014/main" id="{00000000-0008-0000-0100-00004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7" name="Text Box 7">
          <a:extLst>
            <a:ext uri="{FF2B5EF4-FFF2-40B4-BE49-F238E27FC236}">
              <a16:creationId xmlns:a16="http://schemas.microsoft.com/office/drawing/2014/main" id="{00000000-0008-0000-0100-00004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8" name="Text Box 7">
          <a:extLst>
            <a:ext uri="{FF2B5EF4-FFF2-40B4-BE49-F238E27FC236}">
              <a16:creationId xmlns:a16="http://schemas.microsoft.com/office/drawing/2014/main" id="{00000000-0008-0000-0100-00004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9" name="Text Box 7">
          <a:extLst>
            <a:ext uri="{FF2B5EF4-FFF2-40B4-BE49-F238E27FC236}">
              <a16:creationId xmlns:a16="http://schemas.microsoft.com/office/drawing/2014/main" id="{00000000-0008-0000-0100-00004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0" name="Text Box 7">
          <a:extLst>
            <a:ext uri="{FF2B5EF4-FFF2-40B4-BE49-F238E27FC236}">
              <a16:creationId xmlns:a16="http://schemas.microsoft.com/office/drawing/2014/main" id="{00000000-0008-0000-0100-00004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 name="Text Box 7">
          <a:extLst>
            <a:ext uri="{FF2B5EF4-FFF2-40B4-BE49-F238E27FC236}">
              <a16:creationId xmlns:a16="http://schemas.microsoft.com/office/drawing/2014/main" id="{00000000-0008-0000-0100-00004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2" name="Text Box 7">
          <a:extLst>
            <a:ext uri="{FF2B5EF4-FFF2-40B4-BE49-F238E27FC236}">
              <a16:creationId xmlns:a16="http://schemas.microsoft.com/office/drawing/2014/main" id="{00000000-0008-0000-0100-00004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3" name="Text Box 7">
          <a:extLst>
            <a:ext uri="{FF2B5EF4-FFF2-40B4-BE49-F238E27FC236}">
              <a16:creationId xmlns:a16="http://schemas.microsoft.com/office/drawing/2014/main" id="{00000000-0008-0000-0100-00004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4" name="Text Box 7">
          <a:extLst>
            <a:ext uri="{FF2B5EF4-FFF2-40B4-BE49-F238E27FC236}">
              <a16:creationId xmlns:a16="http://schemas.microsoft.com/office/drawing/2014/main" id="{00000000-0008-0000-0100-00005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5" name="Text Box 7">
          <a:extLst>
            <a:ext uri="{FF2B5EF4-FFF2-40B4-BE49-F238E27FC236}">
              <a16:creationId xmlns:a16="http://schemas.microsoft.com/office/drawing/2014/main" id="{00000000-0008-0000-0100-00005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 name="Text Box 7">
          <a:extLst>
            <a:ext uri="{FF2B5EF4-FFF2-40B4-BE49-F238E27FC236}">
              <a16:creationId xmlns:a16="http://schemas.microsoft.com/office/drawing/2014/main" id="{00000000-0008-0000-0100-00005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 name="Text Box 7">
          <a:extLst>
            <a:ext uri="{FF2B5EF4-FFF2-40B4-BE49-F238E27FC236}">
              <a16:creationId xmlns:a16="http://schemas.microsoft.com/office/drawing/2014/main" id="{00000000-0008-0000-0100-00005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8" name="Text Box 7">
          <a:extLst>
            <a:ext uri="{FF2B5EF4-FFF2-40B4-BE49-F238E27FC236}">
              <a16:creationId xmlns:a16="http://schemas.microsoft.com/office/drawing/2014/main" id="{00000000-0008-0000-0100-00005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9" name="Text Box 7">
          <a:extLst>
            <a:ext uri="{FF2B5EF4-FFF2-40B4-BE49-F238E27FC236}">
              <a16:creationId xmlns:a16="http://schemas.microsoft.com/office/drawing/2014/main" id="{00000000-0008-0000-0100-00005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0" name="Text Box 7">
          <a:extLst>
            <a:ext uri="{FF2B5EF4-FFF2-40B4-BE49-F238E27FC236}">
              <a16:creationId xmlns:a16="http://schemas.microsoft.com/office/drawing/2014/main" id="{00000000-0008-0000-0100-00005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1" name="Text Box 7">
          <a:extLst>
            <a:ext uri="{FF2B5EF4-FFF2-40B4-BE49-F238E27FC236}">
              <a16:creationId xmlns:a16="http://schemas.microsoft.com/office/drawing/2014/main" id="{00000000-0008-0000-0100-00005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 name="Text Box 7">
          <a:extLst>
            <a:ext uri="{FF2B5EF4-FFF2-40B4-BE49-F238E27FC236}">
              <a16:creationId xmlns:a16="http://schemas.microsoft.com/office/drawing/2014/main" id="{00000000-0008-0000-0100-00005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3" name="Text Box 7">
          <a:extLst>
            <a:ext uri="{FF2B5EF4-FFF2-40B4-BE49-F238E27FC236}">
              <a16:creationId xmlns:a16="http://schemas.microsoft.com/office/drawing/2014/main" id="{00000000-0008-0000-0100-00005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4" name="Text Box 7">
          <a:extLst>
            <a:ext uri="{FF2B5EF4-FFF2-40B4-BE49-F238E27FC236}">
              <a16:creationId xmlns:a16="http://schemas.microsoft.com/office/drawing/2014/main" id="{00000000-0008-0000-0100-00005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5" name="Text Box 7">
          <a:extLst>
            <a:ext uri="{FF2B5EF4-FFF2-40B4-BE49-F238E27FC236}">
              <a16:creationId xmlns:a16="http://schemas.microsoft.com/office/drawing/2014/main" id="{00000000-0008-0000-0100-00005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6" name="Text Box 7">
          <a:extLst>
            <a:ext uri="{FF2B5EF4-FFF2-40B4-BE49-F238E27FC236}">
              <a16:creationId xmlns:a16="http://schemas.microsoft.com/office/drawing/2014/main" id="{00000000-0008-0000-0100-00005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7" name="Text Box 7">
          <a:extLst>
            <a:ext uri="{FF2B5EF4-FFF2-40B4-BE49-F238E27FC236}">
              <a16:creationId xmlns:a16="http://schemas.microsoft.com/office/drawing/2014/main" id="{00000000-0008-0000-0100-00005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8" name="Text Box 7">
          <a:extLst>
            <a:ext uri="{FF2B5EF4-FFF2-40B4-BE49-F238E27FC236}">
              <a16:creationId xmlns:a16="http://schemas.microsoft.com/office/drawing/2014/main" id="{00000000-0008-0000-0100-00005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9" name="Text Box 7">
          <a:extLst>
            <a:ext uri="{FF2B5EF4-FFF2-40B4-BE49-F238E27FC236}">
              <a16:creationId xmlns:a16="http://schemas.microsoft.com/office/drawing/2014/main" id="{00000000-0008-0000-0100-00005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0" name="Text Box 7">
          <a:extLst>
            <a:ext uri="{FF2B5EF4-FFF2-40B4-BE49-F238E27FC236}">
              <a16:creationId xmlns:a16="http://schemas.microsoft.com/office/drawing/2014/main" id="{00000000-0008-0000-0100-00006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1" name="Text Box 7">
          <a:extLst>
            <a:ext uri="{FF2B5EF4-FFF2-40B4-BE49-F238E27FC236}">
              <a16:creationId xmlns:a16="http://schemas.microsoft.com/office/drawing/2014/main" id="{00000000-0008-0000-0100-00006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2" name="Text Box 7">
          <a:extLst>
            <a:ext uri="{FF2B5EF4-FFF2-40B4-BE49-F238E27FC236}">
              <a16:creationId xmlns:a16="http://schemas.microsoft.com/office/drawing/2014/main" id="{00000000-0008-0000-0100-00006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3" name="Text Box 7">
          <a:extLst>
            <a:ext uri="{FF2B5EF4-FFF2-40B4-BE49-F238E27FC236}">
              <a16:creationId xmlns:a16="http://schemas.microsoft.com/office/drawing/2014/main" id="{00000000-0008-0000-0100-00006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4" name="Text Box 7">
          <a:extLst>
            <a:ext uri="{FF2B5EF4-FFF2-40B4-BE49-F238E27FC236}">
              <a16:creationId xmlns:a16="http://schemas.microsoft.com/office/drawing/2014/main" id="{00000000-0008-0000-0100-00006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5" name="Text Box 7">
          <a:extLst>
            <a:ext uri="{FF2B5EF4-FFF2-40B4-BE49-F238E27FC236}">
              <a16:creationId xmlns:a16="http://schemas.microsoft.com/office/drawing/2014/main" id="{00000000-0008-0000-0100-00006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6" name="Text Box 7">
          <a:extLst>
            <a:ext uri="{FF2B5EF4-FFF2-40B4-BE49-F238E27FC236}">
              <a16:creationId xmlns:a16="http://schemas.microsoft.com/office/drawing/2014/main" id="{00000000-0008-0000-0100-00006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7" name="Text Box 7">
          <a:extLst>
            <a:ext uri="{FF2B5EF4-FFF2-40B4-BE49-F238E27FC236}">
              <a16:creationId xmlns:a16="http://schemas.microsoft.com/office/drawing/2014/main" id="{00000000-0008-0000-0100-00006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8" name="Text Box 7">
          <a:extLst>
            <a:ext uri="{FF2B5EF4-FFF2-40B4-BE49-F238E27FC236}">
              <a16:creationId xmlns:a16="http://schemas.microsoft.com/office/drawing/2014/main" id="{00000000-0008-0000-0100-00006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89" name="Text Box 7">
          <a:extLst>
            <a:ext uri="{FF2B5EF4-FFF2-40B4-BE49-F238E27FC236}">
              <a16:creationId xmlns:a16="http://schemas.microsoft.com/office/drawing/2014/main" id="{00000000-0008-0000-0100-00006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0" name="Text Box 7">
          <a:extLst>
            <a:ext uri="{FF2B5EF4-FFF2-40B4-BE49-F238E27FC236}">
              <a16:creationId xmlns:a16="http://schemas.microsoft.com/office/drawing/2014/main" id="{00000000-0008-0000-0100-00006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1" name="Text Box 7">
          <a:extLst>
            <a:ext uri="{FF2B5EF4-FFF2-40B4-BE49-F238E27FC236}">
              <a16:creationId xmlns:a16="http://schemas.microsoft.com/office/drawing/2014/main" id="{00000000-0008-0000-0100-00006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2" name="Text Box 7">
          <a:extLst>
            <a:ext uri="{FF2B5EF4-FFF2-40B4-BE49-F238E27FC236}">
              <a16:creationId xmlns:a16="http://schemas.microsoft.com/office/drawing/2014/main" id="{00000000-0008-0000-0100-00006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3" name="Text Box 7">
          <a:extLst>
            <a:ext uri="{FF2B5EF4-FFF2-40B4-BE49-F238E27FC236}">
              <a16:creationId xmlns:a16="http://schemas.microsoft.com/office/drawing/2014/main" id="{00000000-0008-0000-0100-00006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4" name="Text Box 7">
          <a:extLst>
            <a:ext uri="{FF2B5EF4-FFF2-40B4-BE49-F238E27FC236}">
              <a16:creationId xmlns:a16="http://schemas.microsoft.com/office/drawing/2014/main" id="{00000000-0008-0000-0100-00006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5" name="Text Box 7">
          <a:extLst>
            <a:ext uri="{FF2B5EF4-FFF2-40B4-BE49-F238E27FC236}">
              <a16:creationId xmlns:a16="http://schemas.microsoft.com/office/drawing/2014/main" id="{00000000-0008-0000-0100-00006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6" name="Text Box 7">
          <a:extLst>
            <a:ext uri="{FF2B5EF4-FFF2-40B4-BE49-F238E27FC236}">
              <a16:creationId xmlns:a16="http://schemas.microsoft.com/office/drawing/2014/main" id="{00000000-0008-0000-0100-00007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7" name="Text Box 7">
          <a:extLst>
            <a:ext uri="{FF2B5EF4-FFF2-40B4-BE49-F238E27FC236}">
              <a16:creationId xmlns:a16="http://schemas.microsoft.com/office/drawing/2014/main" id="{00000000-0008-0000-0100-00007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8" name="Text Box 7">
          <a:extLst>
            <a:ext uri="{FF2B5EF4-FFF2-40B4-BE49-F238E27FC236}">
              <a16:creationId xmlns:a16="http://schemas.microsoft.com/office/drawing/2014/main" id="{00000000-0008-0000-0100-00007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99" name="Text Box 7">
          <a:extLst>
            <a:ext uri="{FF2B5EF4-FFF2-40B4-BE49-F238E27FC236}">
              <a16:creationId xmlns:a16="http://schemas.microsoft.com/office/drawing/2014/main" id="{00000000-0008-0000-0100-00007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0" name="Text Box 7">
          <a:extLst>
            <a:ext uri="{FF2B5EF4-FFF2-40B4-BE49-F238E27FC236}">
              <a16:creationId xmlns:a16="http://schemas.microsoft.com/office/drawing/2014/main" id="{00000000-0008-0000-0100-00007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1" name="Text Box 7">
          <a:extLst>
            <a:ext uri="{FF2B5EF4-FFF2-40B4-BE49-F238E27FC236}">
              <a16:creationId xmlns:a16="http://schemas.microsoft.com/office/drawing/2014/main" id="{00000000-0008-0000-0100-00007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2" name="Text Box 7">
          <a:extLst>
            <a:ext uri="{FF2B5EF4-FFF2-40B4-BE49-F238E27FC236}">
              <a16:creationId xmlns:a16="http://schemas.microsoft.com/office/drawing/2014/main" id="{00000000-0008-0000-0100-00007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3" name="Text Box 7">
          <a:extLst>
            <a:ext uri="{FF2B5EF4-FFF2-40B4-BE49-F238E27FC236}">
              <a16:creationId xmlns:a16="http://schemas.microsoft.com/office/drawing/2014/main" id="{00000000-0008-0000-0100-00007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4" name="Text Box 7">
          <a:extLst>
            <a:ext uri="{FF2B5EF4-FFF2-40B4-BE49-F238E27FC236}">
              <a16:creationId xmlns:a16="http://schemas.microsoft.com/office/drawing/2014/main" id="{00000000-0008-0000-0100-00007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5" name="Text Box 7">
          <a:extLst>
            <a:ext uri="{FF2B5EF4-FFF2-40B4-BE49-F238E27FC236}">
              <a16:creationId xmlns:a16="http://schemas.microsoft.com/office/drawing/2014/main" id="{00000000-0008-0000-0100-00007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6" name="Text Box 7">
          <a:extLst>
            <a:ext uri="{FF2B5EF4-FFF2-40B4-BE49-F238E27FC236}">
              <a16:creationId xmlns:a16="http://schemas.microsoft.com/office/drawing/2014/main" id="{00000000-0008-0000-0100-00007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7" name="Text Box 7">
          <a:extLst>
            <a:ext uri="{FF2B5EF4-FFF2-40B4-BE49-F238E27FC236}">
              <a16:creationId xmlns:a16="http://schemas.microsoft.com/office/drawing/2014/main" id="{00000000-0008-0000-0100-00007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8" name="Text Box 7">
          <a:extLst>
            <a:ext uri="{FF2B5EF4-FFF2-40B4-BE49-F238E27FC236}">
              <a16:creationId xmlns:a16="http://schemas.microsoft.com/office/drawing/2014/main" id="{00000000-0008-0000-0100-00007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09" name="Text Box 7">
          <a:extLst>
            <a:ext uri="{FF2B5EF4-FFF2-40B4-BE49-F238E27FC236}">
              <a16:creationId xmlns:a16="http://schemas.microsoft.com/office/drawing/2014/main" id="{00000000-0008-0000-0100-00007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0" name="Text Box 7">
          <a:extLst>
            <a:ext uri="{FF2B5EF4-FFF2-40B4-BE49-F238E27FC236}">
              <a16:creationId xmlns:a16="http://schemas.microsoft.com/office/drawing/2014/main" id="{00000000-0008-0000-0100-00007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1" name="Text Box 7">
          <a:extLst>
            <a:ext uri="{FF2B5EF4-FFF2-40B4-BE49-F238E27FC236}">
              <a16:creationId xmlns:a16="http://schemas.microsoft.com/office/drawing/2014/main" id="{00000000-0008-0000-0100-00007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2" name="Text Box 7">
          <a:extLst>
            <a:ext uri="{FF2B5EF4-FFF2-40B4-BE49-F238E27FC236}">
              <a16:creationId xmlns:a16="http://schemas.microsoft.com/office/drawing/2014/main" id="{00000000-0008-0000-0100-00008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3" name="Text Box 7">
          <a:extLst>
            <a:ext uri="{FF2B5EF4-FFF2-40B4-BE49-F238E27FC236}">
              <a16:creationId xmlns:a16="http://schemas.microsoft.com/office/drawing/2014/main" id="{00000000-0008-0000-0100-00008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4" name="Text Box 7">
          <a:extLst>
            <a:ext uri="{FF2B5EF4-FFF2-40B4-BE49-F238E27FC236}">
              <a16:creationId xmlns:a16="http://schemas.microsoft.com/office/drawing/2014/main" id="{00000000-0008-0000-0100-00008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5" name="Text Box 7">
          <a:extLst>
            <a:ext uri="{FF2B5EF4-FFF2-40B4-BE49-F238E27FC236}">
              <a16:creationId xmlns:a16="http://schemas.microsoft.com/office/drawing/2014/main" id="{00000000-0008-0000-0100-00008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6" name="Text Box 7">
          <a:extLst>
            <a:ext uri="{FF2B5EF4-FFF2-40B4-BE49-F238E27FC236}">
              <a16:creationId xmlns:a16="http://schemas.microsoft.com/office/drawing/2014/main" id="{00000000-0008-0000-0100-00008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7" name="Text Box 7">
          <a:extLst>
            <a:ext uri="{FF2B5EF4-FFF2-40B4-BE49-F238E27FC236}">
              <a16:creationId xmlns:a16="http://schemas.microsoft.com/office/drawing/2014/main" id="{00000000-0008-0000-0100-00008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8" name="Text Box 7">
          <a:extLst>
            <a:ext uri="{FF2B5EF4-FFF2-40B4-BE49-F238E27FC236}">
              <a16:creationId xmlns:a16="http://schemas.microsoft.com/office/drawing/2014/main" id="{00000000-0008-0000-0100-00008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19" name="Text Box 7">
          <a:extLst>
            <a:ext uri="{FF2B5EF4-FFF2-40B4-BE49-F238E27FC236}">
              <a16:creationId xmlns:a16="http://schemas.microsoft.com/office/drawing/2014/main" id="{00000000-0008-0000-0100-00008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0" name="Text Box 7">
          <a:extLst>
            <a:ext uri="{FF2B5EF4-FFF2-40B4-BE49-F238E27FC236}">
              <a16:creationId xmlns:a16="http://schemas.microsoft.com/office/drawing/2014/main" id="{00000000-0008-0000-0100-00008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1" name="Text Box 7">
          <a:extLst>
            <a:ext uri="{FF2B5EF4-FFF2-40B4-BE49-F238E27FC236}">
              <a16:creationId xmlns:a16="http://schemas.microsoft.com/office/drawing/2014/main" id="{00000000-0008-0000-0100-00008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2" name="Text Box 7">
          <a:extLst>
            <a:ext uri="{FF2B5EF4-FFF2-40B4-BE49-F238E27FC236}">
              <a16:creationId xmlns:a16="http://schemas.microsoft.com/office/drawing/2014/main" id="{00000000-0008-0000-0100-00008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3" name="Text Box 7">
          <a:extLst>
            <a:ext uri="{FF2B5EF4-FFF2-40B4-BE49-F238E27FC236}">
              <a16:creationId xmlns:a16="http://schemas.microsoft.com/office/drawing/2014/main" id="{00000000-0008-0000-0100-00008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4" name="Text Box 7">
          <a:extLst>
            <a:ext uri="{FF2B5EF4-FFF2-40B4-BE49-F238E27FC236}">
              <a16:creationId xmlns:a16="http://schemas.microsoft.com/office/drawing/2014/main" id="{00000000-0008-0000-0100-00008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5" name="Text Box 7">
          <a:extLst>
            <a:ext uri="{FF2B5EF4-FFF2-40B4-BE49-F238E27FC236}">
              <a16:creationId xmlns:a16="http://schemas.microsoft.com/office/drawing/2014/main" id="{00000000-0008-0000-0100-00008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6" name="Text Box 7">
          <a:extLst>
            <a:ext uri="{FF2B5EF4-FFF2-40B4-BE49-F238E27FC236}">
              <a16:creationId xmlns:a16="http://schemas.microsoft.com/office/drawing/2014/main" id="{00000000-0008-0000-0100-00008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7" name="Text Box 7">
          <a:extLst>
            <a:ext uri="{FF2B5EF4-FFF2-40B4-BE49-F238E27FC236}">
              <a16:creationId xmlns:a16="http://schemas.microsoft.com/office/drawing/2014/main" id="{00000000-0008-0000-0100-00008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8" name="Text Box 7">
          <a:extLst>
            <a:ext uri="{FF2B5EF4-FFF2-40B4-BE49-F238E27FC236}">
              <a16:creationId xmlns:a16="http://schemas.microsoft.com/office/drawing/2014/main" id="{00000000-0008-0000-0100-00009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29" name="Text Box 7">
          <a:extLst>
            <a:ext uri="{FF2B5EF4-FFF2-40B4-BE49-F238E27FC236}">
              <a16:creationId xmlns:a16="http://schemas.microsoft.com/office/drawing/2014/main" id="{00000000-0008-0000-0100-00009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0" name="Text Box 7">
          <a:extLst>
            <a:ext uri="{FF2B5EF4-FFF2-40B4-BE49-F238E27FC236}">
              <a16:creationId xmlns:a16="http://schemas.microsoft.com/office/drawing/2014/main" id="{00000000-0008-0000-0100-00009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1" name="Text Box 7">
          <a:extLst>
            <a:ext uri="{FF2B5EF4-FFF2-40B4-BE49-F238E27FC236}">
              <a16:creationId xmlns:a16="http://schemas.microsoft.com/office/drawing/2014/main" id="{00000000-0008-0000-0100-00009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2" name="Text Box 7">
          <a:extLst>
            <a:ext uri="{FF2B5EF4-FFF2-40B4-BE49-F238E27FC236}">
              <a16:creationId xmlns:a16="http://schemas.microsoft.com/office/drawing/2014/main" id="{00000000-0008-0000-0100-00009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3" name="Text Box 7">
          <a:extLst>
            <a:ext uri="{FF2B5EF4-FFF2-40B4-BE49-F238E27FC236}">
              <a16:creationId xmlns:a16="http://schemas.microsoft.com/office/drawing/2014/main" id="{00000000-0008-0000-0100-00009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4" name="Text Box 7">
          <a:extLst>
            <a:ext uri="{FF2B5EF4-FFF2-40B4-BE49-F238E27FC236}">
              <a16:creationId xmlns:a16="http://schemas.microsoft.com/office/drawing/2014/main" id="{00000000-0008-0000-0100-00009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5" name="Text Box 7">
          <a:extLst>
            <a:ext uri="{FF2B5EF4-FFF2-40B4-BE49-F238E27FC236}">
              <a16:creationId xmlns:a16="http://schemas.microsoft.com/office/drawing/2014/main" id="{00000000-0008-0000-0100-00009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6" name="Text Box 7">
          <a:extLst>
            <a:ext uri="{FF2B5EF4-FFF2-40B4-BE49-F238E27FC236}">
              <a16:creationId xmlns:a16="http://schemas.microsoft.com/office/drawing/2014/main" id="{00000000-0008-0000-0100-00009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7" name="Text Box 7">
          <a:extLst>
            <a:ext uri="{FF2B5EF4-FFF2-40B4-BE49-F238E27FC236}">
              <a16:creationId xmlns:a16="http://schemas.microsoft.com/office/drawing/2014/main" id="{00000000-0008-0000-0100-00009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8" name="Text Box 7">
          <a:extLst>
            <a:ext uri="{FF2B5EF4-FFF2-40B4-BE49-F238E27FC236}">
              <a16:creationId xmlns:a16="http://schemas.microsoft.com/office/drawing/2014/main" id="{00000000-0008-0000-0100-00009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39" name="Text Box 7">
          <a:extLst>
            <a:ext uri="{FF2B5EF4-FFF2-40B4-BE49-F238E27FC236}">
              <a16:creationId xmlns:a16="http://schemas.microsoft.com/office/drawing/2014/main" id="{00000000-0008-0000-0100-00009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0" name="Text Box 7">
          <a:extLst>
            <a:ext uri="{FF2B5EF4-FFF2-40B4-BE49-F238E27FC236}">
              <a16:creationId xmlns:a16="http://schemas.microsoft.com/office/drawing/2014/main" id="{00000000-0008-0000-0100-00009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1" name="Text Box 7">
          <a:extLst>
            <a:ext uri="{FF2B5EF4-FFF2-40B4-BE49-F238E27FC236}">
              <a16:creationId xmlns:a16="http://schemas.microsoft.com/office/drawing/2014/main" id="{00000000-0008-0000-0100-00009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2" name="Text Box 7">
          <a:extLst>
            <a:ext uri="{FF2B5EF4-FFF2-40B4-BE49-F238E27FC236}">
              <a16:creationId xmlns:a16="http://schemas.microsoft.com/office/drawing/2014/main" id="{00000000-0008-0000-0100-00009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3" name="Text Box 7">
          <a:extLst>
            <a:ext uri="{FF2B5EF4-FFF2-40B4-BE49-F238E27FC236}">
              <a16:creationId xmlns:a16="http://schemas.microsoft.com/office/drawing/2014/main" id="{00000000-0008-0000-0100-00009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4" name="Text Box 7">
          <a:extLst>
            <a:ext uri="{FF2B5EF4-FFF2-40B4-BE49-F238E27FC236}">
              <a16:creationId xmlns:a16="http://schemas.microsoft.com/office/drawing/2014/main" id="{00000000-0008-0000-0100-0000A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5" name="Text Box 7">
          <a:extLst>
            <a:ext uri="{FF2B5EF4-FFF2-40B4-BE49-F238E27FC236}">
              <a16:creationId xmlns:a16="http://schemas.microsoft.com/office/drawing/2014/main" id="{00000000-0008-0000-0100-0000A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6" name="Text Box 7">
          <a:extLst>
            <a:ext uri="{FF2B5EF4-FFF2-40B4-BE49-F238E27FC236}">
              <a16:creationId xmlns:a16="http://schemas.microsoft.com/office/drawing/2014/main" id="{00000000-0008-0000-0100-0000A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7" name="Text Box 7">
          <a:extLst>
            <a:ext uri="{FF2B5EF4-FFF2-40B4-BE49-F238E27FC236}">
              <a16:creationId xmlns:a16="http://schemas.microsoft.com/office/drawing/2014/main" id="{00000000-0008-0000-0100-0000A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8" name="Text Box 7">
          <a:extLst>
            <a:ext uri="{FF2B5EF4-FFF2-40B4-BE49-F238E27FC236}">
              <a16:creationId xmlns:a16="http://schemas.microsoft.com/office/drawing/2014/main" id="{00000000-0008-0000-0100-0000A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49" name="Text Box 7">
          <a:extLst>
            <a:ext uri="{FF2B5EF4-FFF2-40B4-BE49-F238E27FC236}">
              <a16:creationId xmlns:a16="http://schemas.microsoft.com/office/drawing/2014/main" id="{00000000-0008-0000-0100-0000A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0" name="Text Box 7">
          <a:extLst>
            <a:ext uri="{FF2B5EF4-FFF2-40B4-BE49-F238E27FC236}">
              <a16:creationId xmlns:a16="http://schemas.microsoft.com/office/drawing/2014/main" id="{00000000-0008-0000-0100-0000A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1" name="Text Box 7">
          <a:extLst>
            <a:ext uri="{FF2B5EF4-FFF2-40B4-BE49-F238E27FC236}">
              <a16:creationId xmlns:a16="http://schemas.microsoft.com/office/drawing/2014/main" id="{00000000-0008-0000-0100-0000A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2" name="Text Box 7">
          <a:extLst>
            <a:ext uri="{FF2B5EF4-FFF2-40B4-BE49-F238E27FC236}">
              <a16:creationId xmlns:a16="http://schemas.microsoft.com/office/drawing/2014/main" id="{00000000-0008-0000-0100-0000A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3" name="Text Box 7">
          <a:extLst>
            <a:ext uri="{FF2B5EF4-FFF2-40B4-BE49-F238E27FC236}">
              <a16:creationId xmlns:a16="http://schemas.microsoft.com/office/drawing/2014/main" id="{00000000-0008-0000-0100-0000A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4" name="Text Box 7">
          <a:extLst>
            <a:ext uri="{FF2B5EF4-FFF2-40B4-BE49-F238E27FC236}">
              <a16:creationId xmlns:a16="http://schemas.microsoft.com/office/drawing/2014/main" id="{00000000-0008-0000-0100-0000A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5" name="Text Box 7">
          <a:extLst>
            <a:ext uri="{FF2B5EF4-FFF2-40B4-BE49-F238E27FC236}">
              <a16:creationId xmlns:a16="http://schemas.microsoft.com/office/drawing/2014/main" id="{00000000-0008-0000-0100-0000A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6" name="Text Box 7">
          <a:extLst>
            <a:ext uri="{FF2B5EF4-FFF2-40B4-BE49-F238E27FC236}">
              <a16:creationId xmlns:a16="http://schemas.microsoft.com/office/drawing/2014/main" id="{00000000-0008-0000-0100-0000A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7" name="Text Box 7">
          <a:extLst>
            <a:ext uri="{FF2B5EF4-FFF2-40B4-BE49-F238E27FC236}">
              <a16:creationId xmlns:a16="http://schemas.microsoft.com/office/drawing/2014/main" id="{00000000-0008-0000-0100-0000A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8" name="Text Box 7">
          <a:extLst>
            <a:ext uri="{FF2B5EF4-FFF2-40B4-BE49-F238E27FC236}">
              <a16:creationId xmlns:a16="http://schemas.microsoft.com/office/drawing/2014/main" id="{00000000-0008-0000-0100-0000A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59" name="Text Box 7">
          <a:extLst>
            <a:ext uri="{FF2B5EF4-FFF2-40B4-BE49-F238E27FC236}">
              <a16:creationId xmlns:a16="http://schemas.microsoft.com/office/drawing/2014/main" id="{00000000-0008-0000-0100-0000A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0" name="Text Box 7">
          <a:extLst>
            <a:ext uri="{FF2B5EF4-FFF2-40B4-BE49-F238E27FC236}">
              <a16:creationId xmlns:a16="http://schemas.microsoft.com/office/drawing/2014/main" id="{00000000-0008-0000-0100-0000B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1" name="Text Box 7">
          <a:extLst>
            <a:ext uri="{FF2B5EF4-FFF2-40B4-BE49-F238E27FC236}">
              <a16:creationId xmlns:a16="http://schemas.microsoft.com/office/drawing/2014/main" id="{00000000-0008-0000-0100-0000B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2" name="Text Box 7">
          <a:extLst>
            <a:ext uri="{FF2B5EF4-FFF2-40B4-BE49-F238E27FC236}">
              <a16:creationId xmlns:a16="http://schemas.microsoft.com/office/drawing/2014/main" id="{00000000-0008-0000-0100-0000B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3" name="Text Box 7">
          <a:extLst>
            <a:ext uri="{FF2B5EF4-FFF2-40B4-BE49-F238E27FC236}">
              <a16:creationId xmlns:a16="http://schemas.microsoft.com/office/drawing/2014/main" id="{00000000-0008-0000-0100-0000B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4" name="Text Box 7">
          <a:extLst>
            <a:ext uri="{FF2B5EF4-FFF2-40B4-BE49-F238E27FC236}">
              <a16:creationId xmlns:a16="http://schemas.microsoft.com/office/drawing/2014/main" id="{00000000-0008-0000-0100-0000B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5" name="Text Box 7">
          <a:extLst>
            <a:ext uri="{FF2B5EF4-FFF2-40B4-BE49-F238E27FC236}">
              <a16:creationId xmlns:a16="http://schemas.microsoft.com/office/drawing/2014/main" id="{00000000-0008-0000-0100-0000B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6" name="Text Box 7">
          <a:extLst>
            <a:ext uri="{FF2B5EF4-FFF2-40B4-BE49-F238E27FC236}">
              <a16:creationId xmlns:a16="http://schemas.microsoft.com/office/drawing/2014/main" id="{00000000-0008-0000-0100-0000B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7" name="Text Box 7">
          <a:extLst>
            <a:ext uri="{FF2B5EF4-FFF2-40B4-BE49-F238E27FC236}">
              <a16:creationId xmlns:a16="http://schemas.microsoft.com/office/drawing/2014/main" id="{00000000-0008-0000-0100-0000B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8" name="Text Box 7">
          <a:extLst>
            <a:ext uri="{FF2B5EF4-FFF2-40B4-BE49-F238E27FC236}">
              <a16:creationId xmlns:a16="http://schemas.microsoft.com/office/drawing/2014/main" id="{00000000-0008-0000-0100-0000B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69" name="Text Box 7">
          <a:extLst>
            <a:ext uri="{FF2B5EF4-FFF2-40B4-BE49-F238E27FC236}">
              <a16:creationId xmlns:a16="http://schemas.microsoft.com/office/drawing/2014/main" id="{00000000-0008-0000-0100-0000B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0" name="Text Box 7">
          <a:extLst>
            <a:ext uri="{FF2B5EF4-FFF2-40B4-BE49-F238E27FC236}">
              <a16:creationId xmlns:a16="http://schemas.microsoft.com/office/drawing/2014/main" id="{00000000-0008-0000-0100-0000B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1" name="Text Box 7">
          <a:extLst>
            <a:ext uri="{FF2B5EF4-FFF2-40B4-BE49-F238E27FC236}">
              <a16:creationId xmlns:a16="http://schemas.microsoft.com/office/drawing/2014/main" id="{00000000-0008-0000-0100-0000B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2" name="Text Box 7">
          <a:extLst>
            <a:ext uri="{FF2B5EF4-FFF2-40B4-BE49-F238E27FC236}">
              <a16:creationId xmlns:a16="http://schemas.microsoft.com/office/drawing/2014/main" id="{00000000-0008-0000-0100-0000B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3" name="Text Box 7">
          <a:extLst>
            <a:ext uri="{FF2B5EF4-FFF2-40B4-BE49-F238E27FC236}">
              <a16:creationId xmlns:a16="http://schemas.microsoft.com/office/drawing/2014/main" id="{00000000-0008-0000-0100-0000B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4" name="Text Box 7">
          <a:extLst>
            <a:ext uri="{FF2B5EF4-FFF2-40B4-BE49-F238E27FC236}">
              <a16:creationId xmlns:a16="http://schemas.microsoft.com/office/drawing/2014/main" id="{00000000-0008-0000-0100-0000B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5" name="Text Box 7">
          <a:extLst>
            <a:ext uri="{FF2B5EF4-FFF2-40B4-BE49-F238E27FC236}">
              <a16:creationId xmlns:a16="http://schemas.microsoft.com/office/drawing/2014/main" id="{00000000-0008-0000-0100-0000B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6" name="Text Box 7">
          <a:extLst>
            <a:ext uri="{FF2B5EF4-FFF2-40B4-BE49-F238E27FC236}">
              <a16:creationId xmlns:a16="http://schemas.microsoft.com/office/drawing/2014/main" id="{00000000-0008-0000-0100-0000C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7" name="Text Box 7">
          <a:extLst>
            <a:ext uri="{FF2B5EF4-FFF2-40B4-BE49-F238E27FC236}">
              <a16:creationId xmlns:a16="http://schemas.microsoft.com/office/drawing/2014/main" id="{00000000-0008-0000-0100-0000C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8" name="Text Box 7">
          <a:extLst>
            <a:ext uri="{FF2B5EF4-FFF2-40B4-BE49-F238E27FC236}">
              <a16:creationId xmlns:a16="http://schemas.microsoft.com/office/drawing/2014/main" id="{00000000-0008-0000-0100-0000C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79" name="Text Box 7">
          <a:extLst>
            <a:ext uri="{FF2B5EF4-FFF2-40B4-BE49-F238E27FC236}">
              <a16:creationId xmlns:a16="http://schemas.microsoft.com/office/drawing/2014/main" id="{00000000-0008-0000-0100-0000C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0" name="Text Box 7">
          <a:extLst>
            <a:ext uri="{FF2B5EF4-FFF2-40B4-BE49-F238E27FC236}">
              <a16:creationId xmlns:a16="http://schemas.microsoft.com/office/drawing/2014/main" id="{00000000-0008-0000-0100-0000C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1" name="Text Box 7">
          <a:extLst>
            <a:ext uri="{FF2B5EF4-FFF2-40B4-BE49-F238E27FC236}">
              <a16:creationId xmlns:a16="http://schemas.microsoft.com/office/drawing/2014/main" id="{00000000-0008-0000-0100-0000C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2" name="Text Box 7">
          <a:extLst>
            <a:ext uri="{FF2B5EF4-FFF2-40B4-BE49-F238E27FC236}">
              <a16:creationId xmlns:a16="http://schemas.microsoft.com/office/drawing/2014/main" id="{00000000-0008-0000-0100-0000C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3" name="Text Box 7">
          <a:extLst>
            <a:ext uri="{FF2B5EF4-FFF2-40B4-BE49-F238E27FC236}">
              <a16:creationId xmlns:a16="http://schemas.microsoft.com/office/drawing/2014/main" id="{00000000-0008-0000-0100-0000C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4" name="Text Box 7">
          <a:extLst>
            <a:ext uri="{FF2B5EF4-FFF2-40B4-BE49-F238E27FC236}">
              <a16:creationId xmlns:a16="http://schemas.microsoft.com/office/drawing/2014/main" id="{00000000-0008-0000-0100-0000C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5" name="Text Box 7">
          <a:extLst>
            <a:ext uri="{FF2B5EF4-FFF2-40B4-BE49-F238E27FC236}">
              <a16:creationId xmlns:a16="http://schemas.microsoft.com/office/drawing/2014/main" id="{00000000-0008-0000-0100-0000C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6" name="Text Box 7">
          <a:extLst>
            <a:ext uri="{FF2B5EF4-FFF2-40B4-BE49-F238E27FC236}">
              <a16:creationId xmlns:a16="http://schemas.microsoft.com/office/drawing/2014/main" id="{00000000-0008-0000-0100-0000C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7" name="Text Box 7">
          <a:extLst>
            <a:ext uri="{FF2B5EF4-FFF2-40B4-BE49-F238E27FC236}">
              <a16:creationId xmlns:a16="http://schemas.microsoft.com/office/drawing/2014/main" id="{00000000-0008-0000-0100-0000C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8" name="Text Box 7">
          <a:extLst>
            <a:ext uri="{FF2B5EF4-FFF2-40B4-BE49-F238E27FC236}">
              <a16:creationId xmlns:a16="http://schemas.microsoft.com/office/drawing/2014/main" id="{00000000-0008-0000-0100-0000C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89" name="Text Box 7">
          <a:extLst>
            <a:ext uri="{FF2B5EF4-FFF2-40B4-BE49-F238E27FC236}">
              <a16:creationId xmlns:a16="http://schemas.microsoft.com/office/drawing/2014/main" id="{00000000-0008-0000-0100-0000C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0" name="Text Box 7">
          <a:extLst>
            <a:ext uri="{FF2B5EF4-FFF2-40B4-BE49-F238E27FC236}">
              <a16:creationId xmlns:a16="http://schemas.microsoft.com/office/drawing/2014/main" id="{00000000-0008-0000-0100-0000C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1" name="Text Box 7">
          <a:extLst>
            <a:ext uri="{FF2B5EF4-FFF2-40B4-BE49-F238E27FC236}">
              <a16:creationId xmlns:a16="http://schemas.microsoft.com/office/drawing/2014/main" id="{00000000-0008-0000-0100-0000C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2" name="Text Box 7">
          <a:extLst>
            <a:ext uri="{FF2B5EF4-FFF2-40B4-BE49-F238E27FC236}">
              <a16:creationId xmlns:a16="http://schemas.microsoft.com/office/drawing/2014/main" id="{00000000-0008-0000-0100-0000D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3" name="Text Box 7">
          <a:extLst>
            <a:ext uri="{FF2B5EF4-FFF2-40B4-BE49-F238E27FC236}">
              <a16:creationId xmlns:a16="http://schemas.microsoft.com/office/drawing/2014/main" id="{00000000-0008-0000-0100-0000D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4" name="Text Box 7">
          <a:extLst>
            <a:ext uri="{FF2B5EF4-FFF2-40B4-BE49-F238E27FC236}">
              <a16:creationId xmlns:a16="http://schemas.microsoft.com/office/drawing/2014/main" id="{00000000-0008-0000-0100-0000D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5" name="Text Box 7">
          <a:extLst>
            <a:ext uri="{FF2B5EF4-FFF2-40B4-BE49-F238E27FC236}">
              <a16:creationId xmlns:a16="http://schemas.microsoft.com/office/drawing/2014/main" id="{00000000-0008-0000-0100-0000D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6" name="Text Box 7">
          <a:extLst>
            <a:ext uri="{FF2B5EF4-FFF2-40B4-BE49-F238E27FC236}">
              <a16:creationId xmlns:a16="http://schemas.microsoft.com/office/drawing/2014/main" id="{00000000-0008-0000-0100-0000D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7" name="Text Box 7">
          <a:extLst>
            <a:ext uri="{FF2B5EF4-FFF2-40B4-BE49-F238E27FC236}">
              <a16:creationId xmlns:a16="http://schemas.microsoft.com/office/drawing/2014/main" id="{00000000-0008-0000-0100-0000D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8" name="Text Box 7">
          <a:extLst>
            <a:ext uri="{FF2B5EF4-FFF2-40B4-BE49-F238E27FC236}">
              <a16:creationId xmlns:a16="http://schemas.microsoft.com/office/drawing/2014/main" id="{00000000-0008-0000-0100-0000D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799" name="Text Box 7">
          <a:extLst>
            <a:ext uri="{FF2B5EF4-FFF2-40B4-BE49-F238E27FC236}">
              <a16:creationId xmlns:a16="http://schemas.microsoft.com/office/drawing/2014/main" id="{00000000-0008-0000-0100-0000D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0" name="Text Box 7">
          <a:extLst>
            <a:ext uri="{FF2B5EF4-FFF2-40B4-BE49-F238E27FC236}">
              <a16:creationId xmlns:a16="http://schemas.microsoft.com/office/drawing/2014/main" id="{00000000-0008-0000-0100-0000D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1" name="Text Box 7">
          <a:extLst>
            <a:ext uri="{FF2B5EF4-FFF2-40B4-BE49-F238E27FC236}">
              <a16:creationId xmlns:a16="http://schemas.microsoft.com/office/drawing/2014/main" id="{00000000-0008-0000-0100-0000D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2" name="Text Box 7">
          <a:extLst>
            <a:ext uri="{FF2B5EF4-FFF2-40B4-BE49-F238E27FC236}">
              <a16:creationId xmlns:a16="http://schemas.microsoft.com/office/drawing/2014/main" id="{00000000-0008-0000-0100-0000D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3" name="Text Box 7">
          <a:extLst>
            <a:ext uri="{FF2B5EF4-FFF2-40B4-BE49-F238E27FC236}">
              <a16:creationId xmlns:a16="http://schemas.microsoft.com/office/drawing/2014/main" id="{00000000-0008-0000-0100-0000D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4" name="Text Box 7">
          <a:extLst>
            <a:ext uri="{FF2B5EF4-FFF2-40B4-BE49-F238E27FC236}">
              <a16:creationId xmlns:a16="http://schemas.microsoft.com/office/drawing/2014/main" id="{00000000-0008-0000-0100-0000D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5" name="Text Box 7">
          <a:extLst>
            <a:ext uri="{FF2B5EF4-FFF2-40B4-BE49-F238E27FC236}">
              <a16:creationId xmlns:a16="http://schemas.microsoft.com/office/drawing/2014/main" id="{00000000-0008-0000-0100-0000D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6" name="Text Box 7">
          <a:extLst>
            <a:ext uri="{FF2B5EF4-FFF2-40B4-BE49-F238E27FC236}">
              <a16:creationId xmlns:a16="http://schemas.microsoft.com/office/drawing/2014/main" id="{00000000-0008-0000-0100-0000D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7" name="Text Box 7">
          <a:extLst>
            <a:ext uri="{FF2B5EF4-FFF2-40B4-BE49-F238E27FC236}">
              <a16:creationId xmlns:a16="http://schemas.microsoft.com/office/drawing/2014/main" id="{00000000-0008-0000-0100-0000D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8" name="Text Box 7">
          <a:extLst>
            <a:ext uri="{FF2B5EF4-FFF2-40B4-BE49-F238E27FC236}">
              <a16:creationId xmlns:a16="http://schemas.microsoft.com/office/drawing/2014/main" id="{00000000-0008-0000-0100-0000E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09" name="Text Box 7">
          <a:extLst>
            <a:ext uri="{FF2B5EF4-FFF2-40B4-BE49-F238E27FC236}">
              <a16:creationId xmlns:a16="http://schemas.microsoft.com/office/drawing/2014/main" id="{00000000-0008-0000-0100-0000E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0" name="Text Box 7">
          <a:extLst>
            <a:ext uri="{FF2B5EF4-FFF2-40B4-BE49-F238E27FC236}">
              <a16:creationId xmlns:a16="http://schemas.microsoft.com/office/drawing/2014/main" id="{00000000-0008-0000-0100-0000E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1" name="Text Box 7">
          <a:extLst>
            <a:ext uri="{FF2B5EF4-FFF2-40B4-BE49-F238E27FC236}">
              <a16:creationId xmlns:a16="http://schemas.microsoft.com/office/drawing/2014/main" id="{00000000-0008-0000-0100-0000E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2" name="Text Box 7">
          <a:extLst>
            <a:ext uri="{FF2B5EF4-FFF2-40B4-BE49-F238E27FC236}">
              <a16:creationId xmlns:a16="http://schemas.microsoft.com/office/drawing/2014/main" id="{00000000-0008-0000-0100-0000E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3" name="Text Box 7">
          <a:extLst>
            <a:ext uri="{FF2B5EF4-FFF2-40B4-BE49-F238E27FC236}">
              <a16:creationId xmlns:a16="http://schemas.microsoft.com/office/drawing/2014/main" id="{00000000-0008-0000-0100-0000E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4" name="Text Box 7">
          <a:extLst>
            <a:ext uri="{FF2B5EF4-FFF2-40B4-BE49-F238E27FC236}">
              <a16:creationId xmlns:a16="http://schemas.microsoft.com/office/drawing/2014/main" id="{00000000-0008-0000-0100-0000E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5" name="Text Box 7">
          <a:extLst>
            <a:ext uri="{FF2B5EF4-FFF2-40B4-BE49-F238E27FC236}">
              <a16:creationId xmlns:a16="http://schemas.microsoft.com/office/drawing/2014/main" id="{00000000-0008-0000-0100-0000E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6" name="Text Box 7">
          <a:extLst>
            <a:ext uri="{FF2B5EF4-FFF2-40B4-BE49-F238E27FC236}">
              <a16:creationId xmlns:a16="http://schemas.microsoft.com/office/drawing/2014/main" id="{00000000-0008-0000-0100-0000E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7" name="Text Box 7">
          <a:extLst>
            <a:ext uri="{FF2B5EF4-FFF2-40B4-BE49-F238E27FC236}">
              <a16:creationId xmlns:a16="http://schemas.microsoft.com/office/drawing/2014/main" id="{00000000-0008-0000-0100-0000E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8" name="Text Box 7">
          <a:extLst>
            <a:ext uri="{FF2B5EF4-FFF2-40B4-BE49-F238E27FC236}">
              <a16:creationId xmlns:a16="http://schemas.microsoft.com/office/drawing/2014/main" id="{00000000-0008-0000-0100-0000E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19" name="Text Box 7">
          <a:extLst>
            <a:ext uri="{FF2B5EF4-FFF2-40B4-BE49-F238E27FC236}">
              <a16:creationId xmlns:a16="http://schemas.microsoft.com/office/drawing/2014/main" id="{00000000-0008-0000-0100-0000E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0" name="Text Box 7">
          <a:extLst>
            <a:ext uri="{FF2B5EF4-FFF2-40B4-BE49-F238E27FC236}">
              <a16:creationId xmlns:a16="http://schemas.microsoft.com/office/drawing/2014/main" id="{00000000-0008-0000-0100-0000E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1" name="Text Box 7">
          <a:extLst>
            <a:ext uri="{FF2B5EF4-FFF2-40B4-BE49-F238E27FC236}">
              <a16:creationId xmlns:a16="http://schemas.microsoft.com/office/drawing/2014/main" id="{00000000-0008-0000-0100-0000E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2" name="Text Box 7">
          <a:extLst>
            <a:ext uri="{FF2B5EF4-FFF2-40B4-BE49-F238E27FC236}">
              <a16:creationId xmlns:a16="http://schemas.microsoft.com/office/drawing/2014/main" id="{00000000-0008-0000-0100-0000E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3" name="Text Box 7">
          <a:extLst>
            <a:ext uri="{FF2B5EF4-FFF2-40B4-BE49-F238E27FC236}">
              <a16:creationId xmlns:a16="http://schemas.microsoft.com/office/drawing/2014/main" id="{00000000-0008-0000-0100-0000E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4" name="Text Box 7">
          <a:extLst>
            <a:ext uri="{FF2B5EF4-FFF2-40B4-BE49-F238E27FC236}">
              <a16:creationId xmlns:a16="http://schemas.microsoft.com/office/drawing/2014/main" id="{00000000-0008-0000-0100-0000F0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5" name="Text Box 7">
          <a:extLst>
            <a:ext uri="{FF2B5EF4-FFF2-40B4-BE49-F238E27FC236}">
              <a16:creationId xmlns:a16="http://schemas.microsoft.com/office/drawing/2014/main" id="{00000000-0008-0000-0100-0000F1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6" name="Text Box 7">
          <a:extLst>
            <a:ext uri="{FF2B5EF4-FFF2-40B4-BE49-F238E27FC236}">
              <a16:creationId xmlns:a16="http://schemas.microsoft.com/office/drawing/2014/main" id="{00000000-0008-0000-0100-0000F2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7" name="Text Box 7">
          <a:extLst>
            <a:ext uri="{FF2B5EF4-FFF2-40B4-BE49-F238E27FC236}">
              <a16:creationId xmlns:a16="http://schemas.microsoft.com/office/drawing/2014/main" id="{00000000-0008-0000-0100-0000F3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8" name="Text Box 7">
          <a:extLst>
            <a:ext uri="{FF2B5EF4-FFF2-40B4-BE49-F238E27FC236}">
              <a16:creationId xmlns:a16="http://schemas.microsoft.com/office/drawing/2014/main" id="{00000000-0008-0000-0100-0000F4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29" name="Text Box 7">
          <a:extLst>
            <a:ext uri="{FF2B5EF4-FFF2-40B4-BE49-F238E27FC236}">
              <a16:creationId xmlns:a16="http://schemas.microsoft.com/office/drawing/2014/main" id="{00000000-0008-0000-0100-0000F5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0" name="Text Box 7">
          <a:extLst>
            <a:ext uri="{FF2B5EF4-FFF2-40B4-BE49-F238E27FC236}">
              <a16:creationId xmlns:a16="http://schemas.microsoft.com/office/drawing/2014/main" id="{00000000-0008-0000-0100-0000F6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1" name="Text Box 7">
          <a:extLst>
            <a:ext uri="{FF2B5EF4-FFF2-40B4-BE49-F238E27FC236}">
              <a16:creationId xmlns:a16="http://schemas.microsoft.com/office/drawing/2014/main" id="{00000000-0008-0000-0100-0000F7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2" name="Text Box 7">
          <a:extLst>
            <a:ext uri="{FF2B5EF4-FFF2-40B4-BE49-F238E27FC236}">
              <a16:creationId xmlns:a16="http://schemas.microsoft.com/office/drawing/2014/main" id="{00000000-0008-0000-0100-0000F8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3" name="Text Box 7">
          <a:extLst>
            <a:ext uri="{FF2B5EF4-FFF2-40B4-BE49-F238E27FC236}">
              <a16:creationId xmlns:a16="http://schemas.microsoft.com/office/drawing/2014/main" id="{00000000-0008-0000-0100-0000F9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4" name="Text Box 7">
          <a:extLst>
            <a:ext uri="{FF2B5EF4-FFF2-40B4-BE49-F238E27FC236}">
              <a16:creationId xmlns:a16="http://schemas.microsoft.com/office/drawing/2014/main" id="{00000000-0008-0000-0100-0000FA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5" name="Text Box 7">
          <a:extLst>
            <a:ext uri="{FF2B5EF4-FFF2-40B4-BE49-F238E27FC236}">
              <a16:creationId xmlns:a16="http://schemas.microsoft.com/office/drawing/2014/main" id="{00000000-0008-0000-0100-0000FB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6" name="Text Box 7">
          <a:extLst>
            <a:ext uri="{FF2B5EF4-FFF2-40B4-BE49-F238E27FC236}">
              <a16:creationId xmlns:a16="http://schemas.microsoft.com/office/drawing/2014/main" id="{00000000-0008-0000-0100-0000FC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7" name="Text Box 7">
          <a:extLst>
            <a:ext uri="{FF2B5EF4-FFF2-40B4-BE49-F238E27FC236}">
              <a16:creationId xmlns:a16="http://schemas.microsoft.com/office/drawing/2014/main" id="{00000000-0008-0000-0100-0000FD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8" name="Text Box 7">
          <a:extLst>
            <a:ext uri="{FF2B5EF4-FFF2-40B4-BE49-F238E27FC236}">
              <a16:creationId xmlns:a16="http://schemas.microsoft.com/office/drawing/2014/main" id="{00000000-0008-0000-0100-0000FE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39" name="Text Box 7">
          <a:extLst>
            <a:ext uri="{FF2B5EF4-FFF2-40B4-BE49-F238E27FC236}">
              <a16:creationId xmlns:a16="http://schemas.microsoft.com/office/drawing/2014/main" id="{00000000-0008-0000-0100-0000FF0E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0" name="Text Box 7">
          <a:extLst>
            <a:ext uri="{FF2B5EF4-FFF2-40B4-BE49-F238E27FC236}">
              <a16:creationId xmlns:a16="http://schemas.microsoft.com/office/drawing/2014/main" id="{00000000-0008-0000-0100-00000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1" name="Text Box 7">
          <a:extLst>
            <a:ext uri="{FF2B5EF4-FFF2-40B4-BE49-F238E27FC236}">
              <a16:creationId xmlns:a16="http://schemas.microsoft.com/office/drawing/2014/main" id="{00000000-0008-0000-0100-00000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2" name="Text Box 7">
          <a:extLst>
            <a:ext uri="{FF2B5EF4-FFF2-40B4-BE49-F238E27FC236}">
              <a16:creationId xmlns:a16="http://schemas.microsoft.com/office/drawing/2014/main" id="{00000000-0008-0000-0100-00000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3" name="Text Box 7">
          <a:extLst>
            <a:ext uri="{FF2B5EF4-FFF2-40B4-BE49-F238E27FC236}">
              <a16:creationId xmlns:a16="http://schemas.microsoft.com/office/drawing/2014/main" id="{00000000-0008-0000-0100-00000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4" name="Text Box 7">
          <a:extLst>
            <a:ext uri="{FF2B5EF4-FFF2-40B4-BE49-F238E27FC236}">
              <a16:creationId xmlns:a16="http://schemas.microsoft.com/office/drawing/2014/main" id="{00000000-0008-0000-0100-00000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5" name="Text Box 7">
          <a:extLst>
            <a:ext uri="{FF2B5EF4-FFF2-40B4-BE49-F238E27FC236}">
              <a16:creationId xmlns:a16="http://schemas.microsoft.com/office/drawing/2014/main" id="{00000000-0008-0000-0100-00000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6" name="Text Box 7">
          <a:extLst>
            <a:ext uri="{FF2B5EF4-FFF2-40B4-BE49-F238E27FC236}">
              <a16:creationId xmlns:a16="http://schemas.microsoft.com/office/drawing/2014/main" id="{00000000-0008-0000-0100-00000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7" name="Text Box 7">
          <a:extLst>
            <a:ext uri="{FF2B5EF4-FFF2-40B4-BE49-F238E27FC236}">
              <a16:creationId xmlns:a16="http://schemas.microsoft.com/office/drawing/2014/main" id="{00000000-0008-0000-0100-00000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8" name="Text Box 7">
          <a:extLst>
            <a:ext uri="{FF2B5EF4-FFF2-40B4-BE49-F238E27FC236}">
              <a16:creationId xmlns:a16="http://schemas.microsoft.com/office/drawing/2014/main" id="{00000000-0008-0000-0100-00000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49" name="Text Box 7">
          <a:extLst>
            <a:ext uri="{FF2B5EF4-FFF2-40B4-BE49-F238E27FC236}">
              <a16:creationId xmlns:a16="http://schemas.microsoft.com/office/drawing/2014/main" id="{00000000-0008-0000-0100-00000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0" name="Text Box 7">
          <a:extLst>
            <a:ext uri="{FF2B5EF4-FFF2-40B4-BE49-F238E27FC236}">
              <a16:creationId xmlns:a16="http://schemas.microsoft.com/office/drawing/2014/main" id="{00000000-0008-0000-0100-00000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1" name="Text Box 7">
          <a:extLst>
            <a:ext uri="{FF2B5EF4-FFF2-40B4-BE49-F238E27FC236}">
              <a16:creationId xmlns:a16="http://schemas.microsoft.com/office/drawing/2014/main" id="{00000000-0008-0000-0100-00000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2" name="Text Box 7">
          <a:extLst>
            <a:ext uri="{FF2B5EF4-FFF2-40B4-BE49-F238E27FC236}">
              <a16:creationId xmlns:a16="http://schemas.microsoft.com/office/drawing/2014/main" id="{00000000-0008-0000-0100-00000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3" name="Text Box 7">
          <a:extLst>
            <a:ext uri="{FF2B5EF4-FFF2-40B4-BE49-F238E27FC236}">
              <a16:creationId xmlns:a16="http://schemas.microsoft.com/office/drawing/2014/main" id="{00000000-0008-0000-0100-00000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4" name="Text Box 7">
          <a:extLst>
            <a:ext uri="{FF2B5EF4-FFF2-40B4-BE49-F238E27FC236}">
              <a16:creationId xmlns:a16="http://schemas.microsoft.com/office/drawing/2014/main" id="{00000000-0008-0000-0100-00000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5" name="Text Box 7">
          <a:extLst>
            <a:ext uri="{FF2B5EF4-FFF2-40B4-BE49-F238E27FC236}">
              <a16:creationId xmlns:a16="http://schemas.microsoft.com/office/drawing/2014/main" id="{00000000-0008-0000-0100-00000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7" name="Text Box 7">
          <a:extLst>
            <a:ext uri="{FF2B5EF4-FFF2-40B4-BE49-F238E27FC236}">
              <a16:creationId xmlns:a16="http://schemas.microsoft.com/office/drawing/2014/main" id="{00000000-0008-0000-0100-00001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8" name="Text Box 7">
          <a:extLst>
            <a:ext uri="{FF2B5EF4-FFF2-40B4-BE49-F238E27FC236}">
              <a16:creationId xmlns:a16="http://schemas.microsoft.com/office/drawing/2014/main" id="{00000000-0008-0000-0100-00001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59" name="Text Box 7">
          <a:extLst>
            <a:ext uri="{FF2B5EF4-FFF2-40B4-BE49-F238E27FC236}">
              <a16:creationId xmlns:a16="http://schemas.microsoft.com/office/drawing/2014/main" id="{00000000-0008-0000-0100-00001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0" name="Text Box 7">
          <a:extLst>
            <a:ext uri="{FF2B5EF4-FFF2-40B4-BE49-F238E27FC236}">
              <a16:creationId xmlns:a16="http://schemas.microsoft.com/office/drawing/2014/main" id="{00000000-0008-0000-0100-00001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1" name="Text Box 7">
          <a:extLst>
            <a:ext uri="{FF2B5EF4-FFF2-40B4-BE49-F238E27FC236}">
              <a16:creationId xmlns:a16="http://schemas.microsoft.com/office/drawing/2014/main" id="{00000000-0008-0000-0100-00001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2" name="Text Box 7">
          <a:extLst>
            <a:ext uri="{FF2B5EF4-FFF2-40B4-BE49-F238E27FC236}">
              <a16:creationId xmlns:a16="http://schemas.microsoft.com/office/drawing/2014/main" id="{00000000-0008-0000-0100-00001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3" name="Text Box 7">
          <a:extLst>
            <a:ext uri="{FF2B5EF4-FFF2-40B4-BE49-F238E27FC236}">
              <a16:creationId xmlns:a16="http://schemas.microsoft.com/office/drawing/2014/main" id="{00000000-0008-0000-0100-00001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4" name="Text Box 7">
          <a:extLst>
            <a:ext uri="{FF2B5EF4-FFF2-40B4-BE49-F238E27FC236}">
              <a16:creationId xmlns:a16="http://schemas.microsoft.com/office/drawing/2014/main" id="{00000000-0008-0000-0100-00001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5" name="Text Box 7">
          <a:extLst>
            <a:ext uri="{FF2B5EF4-FFF2-40B4-BE49-F238E27FC236}">
              <a16:creationId xmlns:a16="http://schemas.microsoft.com/office/drawing/2014/main" id="{00000000-0008-0000-0100-00001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6" name="Text Box 7">
          <a:extLst>
            <a:ext uri="{FF2B5EF4-FFF2-40B4-BE49-F238E27FC236}">
              <a16:creationId xmlns:a16="http://schemas.microsoft.com/office/drawing/2014/main" id="{00000000-0008-0000-0100-00001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7" name="Text Box 7">
          <a:extLst>
            <a:ext uri="{FF2B5EF4-FFF2-40B4-BE49-F238E27FC236}">
              <a16:creationId xmlns:a16="http://schemas.microsoft.com/office/drawing/2014/main" id="{00000000-0008-0000-0100-00001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8" name="Text Box 7">
          <a:extLst>
            <a:ext uri="{FF2B5EF4-FFF2-40B4-BE49-F238E27FC236}">
              <a16:creationId xmlns:a16="http://schemas.microsoft.com/office/drawing/2014/main" id="{00000000-0008-0000-0100-00001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69" name="Text Box 7">
          <a:extLst>
            <a:ext uri="{FF2B5EF4-FFF2-40B4-BE49-F238E27FC236}">
              <a16:creationId xmlns:a16="http://schemas.microsoft.com/office/drawing/2014/main" id="{00000000-0008-0000-0100-00001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0" name="Text Box 7">
          <a:extLst>
            <a:ext uri="{FF2B5EF4-FFF2-40B4-BE49-F238E27FC236}">
              <a16:creationId xmlns:a16="http://schemas.microsoft.com/office/drawing/2014/main" id="{00000000-0008-0000-0100-00001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1" name="Text Box 7">
          <a:extLst>
            <a:ext uri="{FF2B5EF4-FFF2-40B4-BE49-F238E27FC236}">
              <a16:creationId xmlns:a16="http://schemas.microsoft.com/office/drawing/2014/main" id="{00000000-0008-0000-0100-00001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2" name="Text Box 7">
          <a:extLst>
            <a:ext uri="{FF2B5EF4-FFF2-40B4-BE49-F238E27FC236}">
              <a16:creationId xmlns:a16="http://schemas.microsoft.com/office/drawing/2014/main" id="{00000000-0008-0000-0100-00002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3" name="Text Box 7">
          <a:extLst>
            <a:ext uri="{FF2B5EF4-FFF2-40B4-BE49-F238E27FC236}">
              <a16:creationId xmlns:a16="http://schemas.microsoft.com/office/drawing/2014/main" id="{00000000-0008-0000-0100-00002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4" name="Text Box 7">
          <a:extLst>
            <a:ext uri="{FF2B5EF4-FFF2-40B4-BE49-F238E27FC236}">
              <a16:creationId xmlns:a16="http://schemas.microsoft.com/office/drawing/2014/main" id="{00000000-0008-0000-0100-00002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5" name="Text Box 7">
          <a:extLst>
            <a:ext uri="{FF2B5EF4-FFF2-40B4-BE49-F238E27FC236}">
              <a16:creationId xmlns:a16="http://schemas.microsoft.com/office/drawing/2014/main" id="{00000000-0008-0000-0100-00002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6" name="Text Box 7">
          <a:extLst>
            <a:ext uri="{FF2B5EF4-FFF2-40B4-BE49-F238E27FC236}">
              <a16:creationId xmlns:a16="http://schemas.microsoft.com/office/drawing/2014/main" id="{00000000-0008-0000-0100-00002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7" name="Text Box 7">
          <a:extLst>
            <a:ext uri="{FF2B5EF4-FFF2-40B4-BE49-F238E27FC236}">
              <a16:creationId xmlns:a16="http://schemas.microsoft.com/office/drawing/2014/main" id="{00000000-0008-0000-0100-00002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8" name="Text Box 7">
          <a:extLst>
            <a:ext uri="{FF2B5EF4-FFF2-40B4-BE49-F238E27FC236}">
              <a16:creationId xmlns:a16="http://schemas.microsoft.com/office/drawing/2014/main" id="{00000000-0008-0000-0100-00002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79" name="Text Box 7">
          <a:extLst>
            <a:ext uri="{FF2B5EF4-FFF2-40B4-BE49-F238E27FC236}">
              <a16:creationId xmlns:a16="http://schemas.microsoft.com/office/drawing/2014/main" id="{00000000-0008-0000-0100-00002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0" name="Text Box 7">
          <a:extLst>
            <a:ext uri="{FF2B5EF4-FFF2-40B4-BE49-F238E27FC236}">
              <a16:creationId xmlns:a16="http://schemas.microsoft.com/office/drawing/2014/main" id="{00000000-0008-0000-0100-00002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1" name="Text Box 7">
          <a:extLst>
            <a:ext uri="{FF2B5EF4-FFF2-40B4-BE49-F238E27FC236}">
              <a16:creationId xmlns:a16="http://schemas.microsoft.com/office/drawing/2014/main" id="{00000000-0008-0000-0100-00002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2" name="Text Box 7">
          <a:extLst>
            <a:ext uri="{FF2B5EF4-FFF2-40B4-BE49-F238E27FC236}">
              <a16:creationId xmlns:a16="http://schemas.microsoft.com/office/drawing/2014/main" id="{00000000-0008-0000-0100-00002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3" name="Text Box 7">
          <a:extLst>
            <a:ext uri="{FF2B5EF4-FFF2-40B4-BE49-F238E27FC236}">
              <a16:creationId xmlns:a16="http://schemas.microsoft.com/office/drawing/2014/main" id="{00000000-0008-0000-0100-00002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4" name="Text Box 7">
          <a:extLst>
            <a:ext uri="{FF2B5EF4-FFF2-40B4-BE49-F238E27FC236}">
              <a16:creationId xmlns:a16="http://schemas.microsoft.com/office/drawing/2014/main" id="{00000000-0008-0000-0100-00002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5" name="Text Box 7">
          <a:extLst>
            <a:ext uri="{FF2B5EF4-FFF2-40B4-BE49-F238E27FC236}">
              <a16:creationId xmlns:a16="http://schemas.microsoft.com/office/drawing/2014/main" id="{00000000-0008-0000-0100-00002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6" name="Text Box 7">
          <a:extLst>
            <a:ext uri="{FF2B5EF4-FFF2-40B4-BE49-F238E27FC236}">
              <a16:creationId xmlns:a16="http://schemas.microsoft.com/office/drawing/2014/main" id="{00000000-0008-0000-0100-00002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7" name="Text Box 7">
          <a:extLst>
            <a:ext uri="{FF2B5EF4-FFF2-40B4-BE49-F238E27FC236}">
              <a16:creationId xmlns:a16="http://schemas.microsoft.com/office/drawing/2014/main" id="{00000000-0008-0000-0100-00002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8" name="Text Box 7">
          <a:extLst>
            <a:ext uri="{FF2B5EF4-FFF2-40B4-BE49-F238E27FC236}">
              <a16:creationId xmlns:a16="http://schemas.microsoft.com/office/drawing/2014/main" id="{00000000-0008-0000-0100-00003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89" name="Text Box 7">
          <a:extLst>
            <a:ext uri="{FF2B5EF4-FFF2-40B4-BE49-F238E27FC236}">
              <a16:creationId xmlns:a16="http://schemas.microsoft.com/office/drawing/2014/main" id="{00000000-0008-0000-0100-00003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0" name="Text Box 7">
          <a:extLst>
            <a:ext uri="{FF2B5EF4-FFF2-40B4-BE49-F238E27FC236}">
              <a16:creationId xmlns:a16="http://schemas.microsoft.com/office/drawing/2014/main" id="{00000000-0008-0000-0100-00003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1" name="Text Box 7">
          <a:extLst>
            <a:ext uri="{FF2B5EF4-FFF2-40B4-BE49-F238E27FC236}">
              <a16:creationId xmlns:a16="http://schemas.microsoft.com/office/drawing/2014/main" id="{00000000-0008-0000-0100-00003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2" name="Text Box 7">
          <a:extLst>
            <a:ext uri="{FF2B5EF4-FFF2-40B4-BE49-F238E27FC236}">
              <a16:creationId xmlns:a16="http://schemas.microsoft.com/office/drawing/2014/main" id="{00000000-0008-0000-0100-00003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3" name="Text Box 7">
          <a:extLst>
            <a:ext uri="{FF2B5EF4-FFF2-40B4-BE49-F238E27FC236}">
              <a16:creationId xmlns:a16="http://schemas.microsoft.com/office/drawing/2014/main" id="{00000000-0008-0000-0100-00003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4" name="Text Box 7">
          <a:extLst>
            <a:ext uri="{FF2B5EF4-FFF2-40B4-BE49-F238E27FC236}">
              <a16:creationId xmlns:a16="http://schemas.microsoft.com/office/drawing/2014/main" id="{00000000-0008-0000-0100-00003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5" name="Text Box 7">
          <a:extLst>
            <a:ext uri="{FF2B5EF4-FFF2-40B4-BE49-F238E27FC236}">
              <a16:creationId xmlns:a16="http://schemas.microsoft.com/office/drawing/2014/main" id="{00000000-0008-0000-0100-00003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6" name="Text Box 7">
          <a:extLst>
            <a:ext uri="{FF2B5EF4-FFF2-40B4-BE49-F238E27FC236}">
              <a16:creationId xmlns:a16="http://schemas.microsoft.com/office/drawing/2014/main" id="{00000000-0008-0000-0100-00003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7" name="Text Box 7">
          <a:extLst>
            <a:ext uri="{FF2B5EF4-FFF2-40B4-BE49-F238E27FC236}">
              <a16:creationId xmlns:a16="http://schemas.microsoft.com/office/drawing/2014/main" id="{00000000-0008-0000-0100-00003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8" name="Text Box 7">
          <a:extLst>
            <a:ext uri="{FF2B5EF4-FFF2-40B4-BE49-F238E27FC236}">
              <a16:creationId xmlns:a16="http://schemas.microsoft.com/office/drawing/2014/main" id="{00000000-0008-0000-0100-00003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899" name="Text Box 7">
          <a:extLst>
            <a:ext uri="{FF2B5EF4-FFF2-40B4-BE49-F238E27FC236}">
              <a16:creationId xmlns:a16="http://schemas.microsoft.com/office/drawing/2014/main" id="{00000000-0008-0000-0100-00003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0" name="Text Box 7">
          <a:extLst>
            <a:ext uri="{FF2B5EF4-FFF2-40B4-BE49-F238E27FC236}">
              <a16:creationId xmlns:a16="http://schemas.microsoft.com/office/drawing/2014/main" id="{00000000-0008-0000-0100-00003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1" name="Text Box 7">
          <a:extLst>
            <a:ext uri="{FF2B5EF4-FFF2-40B4-BE49-F238E27FC236}">
              <a16:creationId xmlns:a16="http://schemas.microsoft.com/office/drawing/2014/main" id="{00000000-0008-0000-0100-00003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2" name="Text Box 7">
          <a:extLst>
            <a:ext uri="{FF2B5EF4-FFF2-40B4-BE49-F238E27FC236}">
              <a16:creationId xmlns:a16="http://schemas.microsoft.com/office/drawing/2014/main" id="{00000000-0008-0000-0100-00003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3" name="Text Box 7">
          <a:extLst>
            <a:ext uri="{FF2B5EF4-FFF2-40B4-BE49-F238E27FC236}">
              <a16:creationId xmlns:a16="http://schemas.microsoft.com/office/drawing/2014/main" id="{00000000-0008-0000-0100-00003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4" name="Text Box 7">
          <a:extLst>
            <a:ext uri="{FF2B5EF4-FFF2-40B4-BE49-F238E27FC236}">
              <a16:creationId xmlns:a16="http://schemas.microsoft.com/office/drawing/2014/main" id="{00000000-0008-0000-0100-00004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5" name="Text Box 7">
          <a:extLst>
            <a:ext uri="{FF2B5EF4-FFF2-40B4-BE49-F238E27FC236}">
              <a16:creationId xmlns:a16="http://schemas.microsoft.com/office/drawing/2014/main" id="{00000000-0008-0000-0100-00004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6" name="Text Box 7">
          <a:extLst>
            <a:ext uri="{FF2B5EF4-FFF2-40B4-BE49-F238E27FC236}">
              <a16:creationId xmlns:a16="http://schemas.microsoft.com/office/drawing/2014/main" id="{00000000-0008-0000-0100-00004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7" name="Text Box 7">
          <a:extLst>
            <a:ext uri="{FF2B5EF4-FFF2-40B4-BE49-F238E27FC236}">
              <a16:creationId xmlns:a16="http://schemas.microsoft.com/office/drawing/2014/main" id="{00000000-0008-0000-0100-00004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8" name="Text Box 7">
          <a:extLst>
            <a:ext uri="{FF2B5EF4-FFF2-40B4-BE49-F238E27FC236}">
              <a16:creationId xmlns:a16="http://schemas.microsoft.com/office/drawing/2014/main" id="{00000000-0008-0000-0100-00004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09" name="Text Box 7">
          <a:extLst>
            <a:ext uri="{FF2B5EF4-FFF2-40B4-BE49-F238E27FC236}">
              <a16:creationId xmlns:a16="http://schemas.microsoft.com/office/drawing/2014/main" id="{00000000-0008-0000-0100-00004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0" name="Text Box 7">
          <a:extLst>
            <a:ext uri="{FF2B5EF4-FFF2-40B4-BE49-F238E27FC236}">
              <a16:creationId xmlns:a16="http://schemas.microsoft.com/office/drawing/2014/main" id="{00000000-0008-0000-0100-00004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1" name="Text Box 7">
          <a:extLst>
            <a:ext uri="{FF2B5EF4-FFF2-40B4-BE49-F238E27FC236}">
              <a16:creationId xmlns:a16="http://schemas.microsoft.com/office/drawing/2014/main" id="{00000000-0008-0000-0100-00004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2" name="Text Box 7">
          <a:extLst>
            <a:ext uri="{FF2B5EF4-FFF2-40B4-BE49-F238E27FC236}">
              <a16:creationId xmlns:a16="http://schemas.microsoft.com/office/drawing/2014/main" id="{00000000-0008-0000-0100-00004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3" name="Text Box 7">
          <a:extLst>
            <a:ext uri="{FF2B5EF4-FFF2-40B4-BE49-F238E27FC236}">
              <a16:creationId xmlns:a16="http://schemas.microsoft.com/office/drawing/2014/main" id="{00000000-0008-0000-0100-00004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4" name="Text Box 7">
          <a:extLst>
            <a:ext uri="{FF2B5EF4-FFF2-40B4-BE49-F238E27FC236}">
              <a16:creationId xmlns:a16="http://schemas.microsoft.com/office/drawing/2014/main" id="{00000000-0008-0000-0100-00004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5" name="Text Box 7">
          <a:extLst>
            <a:ext uri="{FF2B5EF4-FFF2-40B4-BE49-F238E27FC236}">
              <a16:creationId xmlns:a16="http://schemas.microsoft.com/office/drawing/2014/main" id="{00000000-0008-0000-0100-00004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6" name="Text Box 7">
          <a:extLst>
            <a:ext uri="{FF2B5EF4-FFF2-40B4-BE49-F238E27FC236}">
              <a16:creationId xmlns:a16="http://schemas.microsoft.com/office/drawing/2014/main" id="{00000000-0008-0000-0100-00004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7" name="Text Box 7">
          <a:extLst>
            <a:ext uri="{FF2B5EF4-FFF2-40B4-BE49-F238E27FC236}">
              <a16:creationId xmlns:a16="http://schemas.microsoft.com/office/drawing/2014/main" id="{00000000-0008-0000-0100-00004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8" name="Text Box 7">
          <a:extLst>
            <a:ext uri="{FF2B5EF4-FFF2-40B4-BE49-F238E27FC236}">
              <a16:creationId xmlns:a16="http://schemas.microsoft.com/office/drawing/2014/main" id="{00000000-0008-0000-0100-00004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19" name="Text Box 7">
          <a:extLst>
            <a:ext uri="{FF2B5EF4-FFF2-40B4-BE49-F238E27FC236}">
              <a16:creationId xmlns:a16="http://schemas.microsoft.com/office/drawing/2014/main" id="{00000000-0008-0000-0100-00004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0" name="Text Box 7">
          <a:extLst>
            <a:ext uri="{FF2B5EF4-FFF2-40B4-BE49-F238E27FC236}">
              <a16:creationId xmlns:a16="http://schemas.microsoft.com/office/drawing/2014/main" id="{00000000-0008-0000-0100-00005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1" name="Text Box 7">
          <a:extLst>
            <a:ext uri="{FF2B5EF4-FFF2-40B4-BE49-F238E27FC236}">
              <a16:creationId xmlns:a16="http://schemas.microsoft.com/office/drawing/2014/main" id="{00000000-0008-0000-0100-00005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2" name="Text Box 7">
          <a:extLst>
            <a:ext uri="{FF2B5EF4-FFF2-40B4-BE49-F238E27FC236}">
              <a16:creationId xmlns:a16="http://schemas.microsoft.com/office/drawing/2014/main" id="{00000000-0008-0000-0100-00005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3" name="Text Box 7">
          <a:extLst>
            <a:ext uri="{FF2B5EF4-FFF2-40B4-BE49-F238E27FC236}">
              <a16:creationId xmlns:a16="http://schemas.microsoft.com/office/drawing/2014/main" id="{00000000-0008-0000-0100-00005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4" name="Text Box 7">
          <a:extLst>
            <a:ext uri="{FF2B5EF4-FFF2-40B4-BE49-F238E27FC236}">
              <a16:creationId xmlns:a16="http://schemas.microsoft.com/office/drawing/2014/main" id="{00000000-0008-0000-0100-00005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5" name="Text Box 7">
          <a:extLst>
            <a:ext uri="{FF2B5EF4-FFF2-40B4-BE49-F238E27FC236}">
              <a16:creationId xmlns:a16="http://schemas.microsoft.com/office/drawing/2014/main" id="{00000000-0008-0000-0100-00005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6" name="Text Box 7">
          <a:extLst>
            <a:ext uri="{FF2B5EF4-FFF2-40B4-BE49-F238E27FC236}">
              <a16:creationId xmlns:a16="http://schemas.microsoft.com/office/drawing/2014/main" id="{00000000-0008-0000-0100-00005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7" name="Text Box 7">
          <a:extLst>
            <a:ext uri="{FF2B5EF4-FFF2-40B4-BE49-F238E27FC236}">
              <a16:creationId xmlns:a16="http://schemas.microsoft.com/office/drawing/2014/main" id="{00000000-0008-0000-0100-00005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8" name="Text Box 7">
          <a:extLst>
            <a:ext uri="{FF2B5EF4-FFF2-40B4-BE49-F238E27FC236}">
              <a16:creationId xmlns:a16="http://schemas.microsoft.com/office/drawing/2014/main" id="{00000000-0008-0000-0100-00005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29" name="Text Box 7">
          <a:extLst>
            <a:ext uri="{FF2B5EF4-FFF2-40B4-BE49-F238E27FC236}">
              <a16:creationId xmlns:a16="http://schemas.microsoft.com/office/drawing/2014/main" id="{00000000-0008-0000-0100-00005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0" name="Text Box 7">
          <a:extLst>
            <a:ext uri="{FF2B5EF4-FFF2-40B4-BE49-F238E27FC236}">
              <a16:creationId xmlns:a16="http://schemas.microsoft.com/office/drawing/2014/main" id="{00000000-0008-0000-0100-00005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1" name="Text Box 7">
          <a:extLst>
            <a:ext uri="{FF2B5EF4-FFF2-40B4-BE49-F238E27FC236}">
              <a16:creationId xmlns:a16="http://schemas.microsoft.com/office/drawing/2014/main" id="{00000000-0008-0000-0100-00005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2" name="Text Box 7">
          <a:extLst>
            <a:ext uri="{FF2B5EF4-FFF2-40B4-BE49-F238E27FC236}">
              <a16:creationId xmlns:a16="http://schemas.microsoft.com/office/drawing/2014/main" id="{00000000-0008-0000-0100-00005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3" name="Text Box 7">
          <a:extLst>
            <a:ext uri="{FF2B5EF4-FFF2-40B4-BE49-F238E27FC236}">
              <a16:creationId xmlns:a16="http://schemas.microsoft.com/office/drawing/2014/main" id="{00000000-0008-0000-0100-00005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4" name="Text Box 7">
          <a:extLst>
            <a:ext uri="{FF2B5EF4-FFF2-40B4-BE49-F238E27FC236}">
              <a16:creationId xmlns:a16="http://schemas.microsoft.com/office/drawing/2014/main" id="{00000000-0008-0000-0100-00005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5" name="Text Box 7">
          <a:extLst>
            <a:ext uri="{FF2B5EF4-FFF2-40B4-BE49-F238E27FC236}">
              <a16:creationId xmlns:a16="http://schemas.microsoft.com/office/drawing/2014/main" id="{00000000-0008-0000-0100-00005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6" name="Text Box 7">
          <a:extLst>
            <a:ext uri="{FF2B5EF4-FFF2-40B4-BE49-F238E27FC236}">
              <a16:creationId xmlns:a16="http://schemas.microsoft.com/office/drawing/2014/main" id="{00000000-0008-0000-0100-00006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7" name="Text Box 7">
          <a:extLst>
            <a:ext uri="{FF2B5EF4-FFF2-40B4-BE49-F238E27FC236}">
              <a16:creationId xmlns:a16="http://schemas.microsoft.com/office/drawing/2014/main" id="{00000000-0008-0000-0100-00006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8" name="Text Box 7">
          <a:extLst>
            <a:ext uri="{FF2B5EF4-FFF2-40B4-BE49-F238E27FC236}">
              <a16:creationId xmlns:a16="http://schemas.microsoft.com/office/drawing/2014/main" id="{00000000-0008-0000-0100-00006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39" name="Text Box 7">
          <a:extLst>
            <a:ext uri="{FF2B5EF4-FFF2-40B4-BE49-F238E27FC236}">
              <a16:creationId xmlns:a16="http://schemas.microsoft.com/office/drawing/2014/main" id="{00000000-0008-0000-0100-00006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0" name="Text Box 7">
          <a:extLst>
            <a:ext uri="{FF2B5EF4-FFF2-40B4-BE49-F238E27FC236}">
              <a16:creationId xmlns:a16="http://schemas.microsoft.com/office/drawing/2014/main" id="{00000000-0008-0000-0100-00006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1" name="Text Box 7">
          <a:extLst>
            <a:ext uri="{FF2B5EF4-FFF2-40B4-BE49-F238E27FC236}">
              <a16:creationId xmlns:a16="http://schemas.microsoft.com/office/drawing/2014/main" id="{00000000-0008-0000-0100-00006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2" name="Text Box 7">
          <a:extLst>
            <a:ext uri="{FF2B5EF4-FFF2-40B4-BE49-F238E27FC236}">
              <a16:creationId xmlns:a16="http://schemas.microsoft.com/office/drawing/2014/main" id="{00000000-0008-0000-0100-00006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3" name="Text Box 7">
          <a:extLst>
            <a:ext uri="{FF2B5EF4-FFF2-40B4-BE49-F238E27FC236}">
              <a16:creationId xmlns:a16="http://schemas.microsoft.com/office/drawing/2014/main" id="{00000000-0008-0000-0100-00006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4" name="Text Box 7">
          <a:extLst>
            <a:ext uri="{FF2B5EF4-FFF2-40B4-BE49-F238E27FC236}">
              <a16:creationId xmlns:a16="http://schemas.microsoft.com/office/drawing/2014/main" id="{00000000-0008-0000-0100-00006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5" name="Text Box 7">
          <a:extLst>
            <a:ext uri="{FF2B5EF4-FFF2-40B4-BE49-F238E27FC236}">
              <a16:creationId xmlns:a16="http://schemas.microsoft.com/office/drawing/2014/main" id="{00000000-0008-0000-0100-00006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6" name="Text Box 7">
          <a:extLst>
            <a:ext uri="{FF2B5EF4-FFF2-40B4-BE49-F238E27FC236}">
              <a16:creationId xmlns:a16="http://schemas.microsoft.com/office/drawing/2014/main" id="{00000000-0008-0000-0100-00006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7" name="Text Box 7">
          <a:extLst>
            <a:ext uri="{FF2B5EF4-FFF2-40B4-BE49-F238E27FC236}">
              <a16:creationId xmlns:a16="http://schemas.microsoft.com/office/drawing/2014/main" id="{00000000-0008-0000-0100-00006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8" name="Text Box 7">
          <a:extLst>
            <a:ext uri="{FF2B5EF4-FFF2-40B4-BE49-F238E27FC236}">
              <a16:creationId xmlns:a16="http://schemas.microsoft.com/office/drawing/2014/main" id="{00000000-0008-0000-0100-00006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49" name="Text Box 7">
          <a:extLst>
            <a:ext uri="{FF2B5EF4-FFF2-40B4-BE49-F238E27FC236}">
              <a16:creationId xmlns:a16="http://schemas.microsoft.com/office/drawing/2014/main" id="{00000000-0008-0000-0100-00006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0" name="Text Box 7">
          <a:extLst>
            <a:ext uri="{FF2B5EF4-FFF2-40B4-BE49-F238E27FC236}">
              <a16:creationId xmlns:a16="http://schemas.microsoft.com/office/drawing/2014/main" id="{00000000-0008-0000-0100-00006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1" name="Text Box 7">
          <a:extLst>
            <a:ext uri="{FF2B5EF4-FFF2-40B4-BE49-F238E27FC236}">
              <a16:creationId xmlns:a16="http://schemas.microsoft.com/office/drawing/2014/main" id="{00000000-0008-0000-0100-00006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2" name="Text Box 7">
          <a:extLst>
            <a:ext uri="{FF2B5EF4-FFF2-40B4-BE49-F238E27FC236}">
              <a16:creationId xmlns:a16="http://schemas.microsoft.com/office/drawing/2014/main" id="{00000000-0008-0000-0100-00007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3" name="Text Box 7">
          <a:extLst>
            <a:ext uri="{FF2B5EF4-FFF2-40B4-BE49-F238E27FC236}">
              <a16:creationId xmlns:a16="http://schemas.microsoft.com/office/drawing/2014/main" id="{00000000-0008-0000-0100-00007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4" name="Text Box 7">
          <a:extLst>
            <a:ext uri="{FF2B5EF4-FFF2-40B4-BE49-F238E27FC236}">
              <a16:creationId xmlns:a16="http://schemas.microsoft.com/office/drawing/2014/main" id="{00000000-0008-0000-0100-00007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5" name="Text Box 7">
          <a:extLst>
            <a:ext uri="{FF2B5EF4-FFF2-40B4-BE49-F238E27FC236}">
              <a16:creationId xmlns:a16="http://schemas.microsoft.com/office/drawing/2014/main" id="{00000000-0008-0000-0100-00007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6" name="Text Box 7">
          <a:extLst>
            <a:ext uri="{FF2B5EF4-FFF2-40B4-BE49-F238E27FC236}">
              <a16:creationId xmlns:a16="http://schemas.microsoft.com/office/drawing/2014/main" id="{00000000-0008-0000-0100-00007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7" name="Text Box 7">
          <a:extLst>
            <a:ext uri="{FF2B5EF4-FFF2-40B4-BE49-F238E27FC236}">
              <a16:creationId xmlns:a16="http://schemas.microsoft.com/office/drawing/2014/main" id="{00000000-0008-0000-0100-00007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8" name="Text Box 7">
          <a:extLst>
            <a:ext uri="{FF2B5EF4-FFF2-40B4-BE49-F238E27FC236}">
              <a16:creationId xmlns:a16="http://schemas.microsoft.com/office/drawing/2014/main" id="{00000000-0008-0000-0100-00007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59" name="Text Box 7">
          <a:extLst>
            <a:ext uri="{FF2B5EF4-FFF2-40B4-BE49-F238E27FC236}">
              <a16:creationId xmlns:a16="http://schemas.microsoft.com/office/drawing/2014/main" id="{00000000-0008-0000-0100-00007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0" name="Text Box 7">
          <a:extLst>
            <a:ext uri="{FF2B5EF4-FFF2-40B4-BE49-F238E27FC236}">
              <a16:creationId xmlns:a16="http://schemas.microsoft.com/office/drawing/2014/main" id="{00000000-0008-0000-0100-00007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1" name="Text Box 7">
          <a:extLst>
            <a:ext uri="{FF2B5EF4-FFF2-40B4-BE49-F238E27FC236}">
              <a16:creationId xmlns:a16="http://schemas.microsoft.com/office/drawing/2014/main" id="{00000000-0008-0000-0100-00007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2" name="Text Box 7">
          <a:extLst>
            <a:ext uri="{FF2B5EF4-FFF2-40B4-BE49-F238E27FC236}">
              <a16:creationId xmlns:a16="http://schemas.microsoft.com/office/drawing/2014/main" id="{00000000-0008-0000-0100-00007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3" name="Text Box 7">
          <a:extLst>
            <a:ext uri="{FF2B5EF4-FFF2-40B4-BE49-F238E27FC236}">
              <a16:creationId xmlns:a16="http://schemas.microsoft.com/office/drawing/2014/main" id="{00000000-0008-0000-0100-00007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4" name="Text Box 7">
          <a:extLst>
            <a:ext uri="{FF2B5EF4-FFF2-40B4-BE49-F238E27FC236}">
              <a16:creationId xmlns:a16="http://schemas.microsoft.com/office/drawing/2014/main" id="{00000000-0008-0000-0100-00007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5" name="Text Box 7">
          <a:extLst>
            <a:ext uri="{FF2B5EF4-FFF2-40B4-BE49-F238E27FC236}">
              <a16:creationId xmlns:a16="http://schemas.microsoft.com/office/drawing/2014/main" id="{00000000-0008-0000-0100-00007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6" name="Text Box 7">
          <a:extLst>
            <a:ext uri="{FF2B5EF4-FFF2-40B4-BE49-F238E27FC236}">
              <a16:creationId xmlns:a16="http://schemas.microsoft.com/office/drawing/2014/main" id="{00000000-0008-0000-0100-00007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7" name="Text Box 7">
          <a:extLst>
            <a:ext uri="{FF2B5EF4-FFF2-40B4-BE49-F238E27FC236}">
              <a16:creationId xmlns:a16="http://schemas.microsoft.com/office/drawing/2014/main" id="{00000000-0008-0000-0100-00007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8" name="Text Box 7">
          <a:extLst>
            <a:ext uri="{FF2B5EF4-FFF2-40B4-BE49-F238E27FC236}">
              <a16:creationId xmlns:a16="http://schemas.microsoft.com/office/drawing/2014/main" id="{00000000-0008-0000-0100-00008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69" name="Text Box 7">
          <a:extLst>
            <a:ext uri="{FF2B5EF4-FFF2-40B4-BE49-F238E27FC236}">
              <a16:creationId xmlns:a16="http://schemas.microsoft.com/office/drawing/2014/main" id="{00000000-0008-0000-0100-00008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0" name="Text Box 7">
          <a:extLst>
            <a:ext uri="{FF2B5EF4-FFF2-40B4-BE49-F238E27FC236}">
              <a16:creationId xmlns:a16="http://schemas.microsoft.com/office/drawing/2014/main" id="{00000000-0008-0000-0100-00008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1" name="Text Box 7">
          <a:extLst>
            <a:ext uri="{FF2B5EF4-FFF2-40B4-BE49-F238E27FC236}">
              <a16:creationId xmlns:a16="http://schemas.microsoft.com/office/drawing/2014/main" id="{00000000-0008-0000-0100-00008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2" name="Text Box 7">
          <a:extLst>
            <a:ext uri="{FF2B5EF4-FFF2-40B4-BE49-F238E27FC236}">
              <a16:creationId xmlns:a16="http://schemas.microsoft.com/office/drawing/2014/main" id="{00000000-0008-0000-0100-00008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3" name="Text Box 7">
          <a:extLst>
            <a:ext uri="{FF2B5EF4-FFF2-40B4-BE49-F238E27FC236}">
              <a16:creationId xmlns:a16="http://schemas.microsoft.com/office/drawing/2014/main" id="{00000000-0008-0000-0100-00008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4" name="Text Box 7">
          <a:extLst>
            <a:ext uri="{FF2B5EF4-FFF2-40B4-BE49-F238E27FC236}">
              <a16:creationId xmlns:a16="http://schemas.microsoft.com/office/drawing/2014/main" id="{00000000-0008-0000-0100-00008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5" name="Text Box 7">
          <a:extLst>
            <a:ext uri="{FF2B5EF4-FFF2-40B4-BE49-F238E27FC236}">
              <a16:creationId xmlns:a16="http://schemas.microsoft.com/office/drawing/2014/main" id="{00000000-0008-0000-0100-00008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6" name="Text Box 7">
          <a:extLst>
            <a:ext uri="{FF2B5EF4-FFF2-40B4-BE49-F238E27FC236}">
              <a16:creationId xmlns:a16="http://schemas.microsoft.com/office/drawing/2014/main" id="{00000000-0008-0000-0100-00008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7" name="Text Box 7">
          <a:extLst>
            <a:ext uri="{FF2B5EF4-FFF2-40B4-BE49-F238E27FC236}">
              <a16:creationId xmlns:a16="http://schemas.microsoft.com/office/drawing/2014/main" id="{00000000-0008-0000-0100-00008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8" name="Text Box 7">
          <a:extLst>
            <a:ext uri="{FF2B5EF4-FFF2-40B4-BE49-F238E27FC236}">
              <a16:creationId xmlns:a16="http://schemas.microsoft.com/office/drawing/2014/main" id="{00000000-0008-0000-0100-00008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79" name="Text Box 7">
          <a:extLst>
            <a:ext uri="{FF2B5EF4-FFF2-40B4-BE49-F238E27FC236}">
              <a16:creationId xmlns:a16="http://schemas.microsoft.com/office/drawing/2014/main" id="{00000000-0008-0000-0100-00008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0" name="Text Box 7">
          <a:extLst>
            <a:ext uri="{FF2B5EF4-FFF2-40B4-BE49-F238E27FC236}">
              <a16:creationId xmlns:a16="http://schemas.microsoft.com/office/drawing/2014/main" id="{00000000-0008-0000-0100-00008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1" name="Text Box 7">
          <a:extLst>
            <a:ext uri="{FF2B5EF4-FFF2-40B4-BE49-F238E27FC236}">
              <a16:creationId xmlns:a16="http://schemas.microsoft.com/office/drawing/2014/main" id="{00000000-0008-0000-0100-00008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2" name="Text Box 7">
          <a:extLst>
            <a:ext uri="{FF2B5EF4-FFF2-40B4-BE49-F238E27FC236}">
              <a16:creationId xmlns:a16="http://schemas.microsoft.com/office/drawing/2014/main" id="{00000000-0008-0000-0100-00008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3" name="Text Box 7">
          <a:extLst>
            <a:ext uri="{FF2B5EF4-FFF2-40B4-BE49-F238E27FC236}">
              <a16:creationId xmlns:a16="http://schemas.microsoft.com/office/drawing/2014/main" id="{00000000-0008-0000-0100-00008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4" name="Text Box 7">
          <a:extLst>
            <a:ext uri="{FF2B5EF4-FFF2-40B4-BE49-F238E27FC236}">
              <a16:creationId xmlns:a16="http://schemas.microsoft.com/office/drawing/2014/main" id="{00000000-0008-0000-0100-00009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5" name="Text Box 7">
          <a:extLst>
            <a:ext uri="{FF2B5EF4-FFF2-40B4-BE49-F238E27FC236}">
              <a16:creationId xmlns:a16="http://schemas.microsoft.com/office/drawing/2014/main" id="{00000000-0008-0000-0100-00009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6" name="Text Box 7">
          <a:extLst>
            <a:ext uri="{FF2B5EF4-FFF2-40B4-BE49-F238E27FC236}">
              <a16:creationId xmlns:a16="http://schemas.microsoft.com/office/drawing/2014/main" id="{00000000-0008-0000-0100-00009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7" name="Text Box 7">
          <a:extLst>
            <a:ext uri="{FF2B5EF4-FFF2-40B4-BE49-F238E27FC236}">
              <a16:creationId xmlns:a16="http://schemas.microsoft.com/office/drawing/2014/main" id="{00000000-0008-0000-0100-00009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8" name="Text Box 7">
          <a:extLst>
            <a:ext uri="{FF2B5EF4-FFF2-40B4-BE49-F238E27FC236}">
              <a16:creationId xmlns:a16="http://schemas.microsoft.com/office/drawing/2014/main" id="{00000000-0008-0000-0100-00009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89" name="Text Box 7">
          <a:extLst>
            <a:ext uri="{FF2B5EF4-FFF2-40B4-BE49-F238E27FC236}">
              <a16:creationId xmlns:a16="http://schemas.microsoft.com/office/drawing/2014/main" id="{00000000-0008-0000-0100-00009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0" name="Text Box 7">
          <a:extLst>
            <a:ext uri="{FF2B5EF4-FFF2-40B4-BE49-F238E27FC236}">
              <a16:creationId xmlns:a16="http://schemas.microsoft.com/office/drawing/2014/main" id="{00000000-0008-0000-0100-00009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1" name="Text Box 7">
          <a:extLst>
            <a:ext uri="{FF2B5EF4-FFF2-40B4-BE49-F238E27FC236}">
              <a16:creationId xmlns:a16="http://schemas.microsoft.com/office/drawing/2014/main" id="{00000000-0008-0000-0100-00009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2" name="Text Box 7">
          <a:extLst>
            <a:ext uri="{FF2B5EF4-FFF2-40B4-BE49-F238E27FC236}">
              <a16:creationId xmlns:a16="http://schemas.microsoft.com/office/drawing/2014/main" id="{00000000-0008-0000-0100-00009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3" name="Text Box 7">
          <a:extLst>
            <a:ext uri="{FF2B5EF4-FFF2-40B4-BE49-F238E27FC236}">
              <a16:creationId xmlns:a16="http://schemas.microsoft.com/office/drawing/2014/main" id="{00000000-0008-0000-0100-00009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4" name="Text Box 7">
          <a:extLst>
            <a:ext uri="{FF2B5EF4-FFF2-40B4-BE49-F238E27FC236}">
              <a16:creationId xmlns:a16="http://schemas.microsoft.com/office/drawing/2014/main" id="{00000000-0008-0000-0100-00009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5" name="Text Box 7">
          <a:extLst>
            <a:ext uri="{FF2B5EF4-FFF2-40B4-BE49-F238E27FC236}">
              <a16:creationId xmlns:a16="http://schemas.microsoft.com/office/drawing/2014/main" id="{00000000-0008-0000-0100-00009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6" name="Text Box 7">
          <a:extLst>
            <a:ext uri="{FF2B5EF4-FFF2-40B4-BE49-F238E27FC236}">
              <a16:creationId xmlns:a16="http://schemas.microsoft.com/office/drawing/2014/main" id="{00000000-0008-0000-0100-00009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7" name="Text Box 7">
          <a:extLst>
            <a:ext uri="{FF2B5EF4-FFF2-40B4-BE49-F238E27FC236}">
              <a16:creationId xmlns:a16="http://schemas.microsoft.com/office/drawing/2014/main" id="{00000000-0008-0000-0100-00009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8" name="Text Box 7">
          <a:extLst>
            <a:ext uri="{FF2B5EF4-FFF2-40B4-BE49-F238E27FC236}">
              <a16:creationId xmlns:a16="http://schemas.microsoft.com/office/drawing/2014/main" id="{00000000-0008-0000-0100-00009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999" name="Text Box 7">
          <a:extLst>
            <a:ext uri="{FF2B5EF4-FFF2-40B4-BE49-F238E27FC236}">
              <a16:creationId xmlns:a16="http://schemas.microsoft.com/office/drawing/2014/main" id="{00000000-0008-0000-0100-00009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0" name="Text Box 7">
          <a:extLst>
            <a:ext uri="{FF2B5EF4-FFF2-40B4-BE49-F238E27FC236}">
              <a16:creationId xmlns:a16="http://schemas.microsoft.com/office/drawing/2014/main" id="{00000000-0008-0000-0100-0000A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1" name="Text Box 7">
          <a:extLst>
            <a:ext uri="{FF2B5EF4-FFF2-40B4-BE49-F238E27FC236}">
              <a16:creationId xmlns:a16="http://schemas.microsoft.com/office/drawing/2014/main" id="{00000000-0008-0000-0100-0000A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2" name="Text Box 7">
          <a:extLst>
            <a:ext uri="{FF2B5EF4-FFF2-40B4-BE49-F238E27FC236}">
              <a16:creationId xmlns:a16="http://schemas.microsoft.com/office/drawing/2014/main" id="{00000000-0008-0000-0100-0000A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3" name="Text Box 7">
          <a:extLst>
            <a:ext uri="{FF2B5EF4-FFF2-40B4-BE49-F238E27FC236}">
              <a16:creationId xmlns:a16="http://schemas.microsoft.com/office/drawing/2014/main" id="{00000000-0008-0000-0100-0000A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4" name="Text Box 7">
          <a:extLst>
            <a:ext uri="{FF2B5EF4-FFF2-40B4-BE49-F238E27FC236}">
              <a16:creationId xmlns:a16="http://schemas.microsoft.com/office/drawing/2014/main" id="{00000000-0008-0000-0100-0000A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5" name="Text Box 7">
          <a:extLst>
            <a:ext uri="{FF2B5EF4-FFF2-40B4-BE49-F238E27FC236}">
              <a16:creationId xmlns:a16="http://schemas.microsoft.com/office/drawing/2014/main" id="{00000000-0008-0000-0100-0000A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6" name="Text Box 7">
          <a:extLst>
            <a:ext uri="{FF2B5EF4-FFF2-40B4-BE49-F238E27FC236}">
              <a16:creationId xmlns:a16="http://schemas.microsoft.com/office/drawing/2014/main" id="{00000000-0008-0000-0100-0000A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7" name="Text Box 7">
          <a:extLst>
            <a:ext uri="{FF2B5EF4-FFF2-40B4-BE49-F238E27FC236}">
              <a16:creationId xmlns:a16="http://schemas.microsoft.com/office/drawing/2014/main" id="{00000000-0008-0000-0100-0000A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8" name="Text Box 7">
          <a:extLst>
            <a:ext uri="{FF2B5EF4-FFF2-40B4-BE49-F238E27FC236}">
              <a16:creationId xmlns:a16="http://schemas.microsoft.com/office/drawing/2014/main" id="{00000000-0008-0000-0100-0000A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09" name="Text Box 7">
          <a:extLst>
            <a:ext uri="{FF2B5EF4-FFF2-40B4-BE49-F238E27FC236}">
              <a16:creationId xmlns:a16="http://schemas.microsoft.com/office/drawing/2014/main" id="{00000000-0008-0000-0100-0000A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0" name="Text Box 7">
          <a:extLst>
            <a:ext uri="{FF2B5EF4-FFF2-40B4-BE49-F238E27FC236}">
              <a16:creationId xmlns:a16="http://schemas.microsoft.com/office/drawing/2014/main" id="{00000000-0008-0000-0100-0000A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1" name="Text Box 7">
          <a:extLst>
            <a:ext uri="{FF2B5EF4-FFF2-40B4-BE49-F238E27FC236}">
              <a16:creationId xmlns:a16="http://schemas.microsoft.com/office/drawing/2014/main" id="{00000000-0008-0000-0100-0000A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2" name="Text Box 7">
          <a:extLst>
            <a:ext uri="{FF2B5EF4-FFF2-40B4-BE49-F238E27FC236}">
              <a16:creationId xmlns:a16="http://schemas.microsoft.com/office/drawing/2014/main" id="{00000000-0008-0000-0100-0000A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3" name="Text Box 7">
          <a:extLst>
            <a:ext uri="{FF2B5EF4-FFF2-40B4-BE49-F238E27FC236}">
              <a16:creationId xmlns:a16="http://schemas.microsoft.com/office/drawing/2014/main" id="{00000000-0008-0000-0100-0000A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4" name="Text Box 7">
          <a:extLst>
            <a:ext uri="{FF2B5EF4-FFF2-40B4-BE49-F238E27FC236}">
              <a16:creationId xmlns:a16="http://schemas.microsoft.com/office/drawing/2014/main" id="{00000000-0008-0000-0100-0000A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5" name="Text Box 7">
          <a:extLst>
            <a:ext uri="{FF2B5EF4-FFF2-40B4-BE49-F238E27FC236}">
              <a16:creationId xmlns:a16="http://schemas.microsoft.com/office/drawing/2014/main" id="{00000000-0008-0000-0100-0000A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6" name="Text Box 7">
          <a:extLst>
            <a:ext uri="{FF2B5EF4-FFF2-40B4-BE49-F238E27FC236}">
              <a16:creationId xmlns:a16="http://schemas.microsoft.com/office/drawing/2014/main" id="{00000000-0008-0000-0100-0000B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7" name="Text Box 7">
          <a:extLst>
            <a:ext uri="{FF2B5EF4-FFF2-40B4-BE49-F238E27FC236}">
              <a16:creationId xmlns:a16="http://schemas.microsoft.com/office/drawing/2014/main" id="{00000000-0008-0000-0100-0000B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8" name="Text Box 7">
          <a:extLst>
            <a:ext uri="{FF2B5EF4-FFF2-40B4-BE49-F238E27FC236}">
              <a16:creationId xmlns:a16="http://schemas.microsoft.com/office/drawing/2014/main" id="{00000000-0008-0000-0100-0000B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19" name="Text Box 7">
          <a:extLst>
            <a:ext uri="{FF2B5EF4-FFF2-40B4-BE49-F238E27FC236}">
              <a16:creationId xmlns:a16="http://schemas.microsoft.com/office/drawing/2014/main" id="{00000000-0008-0000-0100-0000B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0" name="Text Box 7">
          <a:extLst>
            <a:ext uri="{FF2B5EF4-FFF2-40B4-BE49-F238E27FC236}">
              <a16:creationId xmlns:a16="http://schemas.microsoft.com/office/drawing/2014/main" id="{00000000-0008-0000-0100-0000B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1" name="Text Box 7">
          <a:extLst>
            <a:ext uri="{FF2B5EF4-FFF2-40B4-BE49-F238E27FC236}">
              <a16:creationId xmlns:a16="http://schemas.microsoft.com/office/drawing/2014/main" id="{00000000-0008-0000-0100-0000B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2" name="Text Box 7">
          <a:extLst>
            <a:ext uri="{FF2B5EF4-FFF2-40B4-BE49-F238E27FC236}">
              <a16:creationId xmlns:a16="http://schemas.microsoft.com/office/drawing/2014/main" id="{00000000-0008-0000-0100-0000B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3" name="Text Box 7">
          <a:extLst>
            <a:ext uri="{FF2B5EF4-FFF2-40B4-BE49-F238E27FC236}">
              <a16:creationId xmlns:a16="http://schemas.microsoft.com/office/drawing/2014/main" id="{00000000-0008-0000-0100-0000B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4" name="Text Box 7">
          <a:extLst>
            <a:ext uri="{FF2B5EF4-FFF2-40B4-BE49-F238E27FC236}">
              <a16:creationId xmlns:a16="http://schemas.microsoft.com/office/drawing/2014/main" id="{00000000-0008-0000-0100-0000B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5" name="Text Box 7">
          <a:extLst>
            <a:ext uri="{FF2B5EF4-FFF2-40B4-BE49-F238E27FC236}">
              <a16:creationId xmlns:a16="http://schemas.microsoft.com/office/drawing/2014/main" id="{00000000-0008-0000-0100-0000B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6" name="Text Box 7">
          <a:extLst>
            <a:ext uri="{FF2B5EF4-FFF2-40B4-BE49-F238E27FC236}">
              <a16:creationId xmlns:a16="http://schemas.microsoft.com/office/drawing/2014/main" id="{00000000-0008-0000-0100-0000B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7" name="Text Box 7">
          <a:extLst>
            <a:ext uri="{FF2B5EF4-FFF2-40B4-BE49-F238E27FC236}">
              <a16:creationId xmlns:a16="http://schemas.microsoft.com/office/drawing/2014/main" id="{00000000-0008-0000-0100-0000B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8" name="Text Box 7">
          <a:extLst>
            <a:ext uri="{FF2B5EF4-FFF2-40B4-BE49-F238E27FC236}">
              <a16:creationId xmlns:a16="http://schemas.microsoft.com/office/drawing/2014/main" id="{00000000-0008-0000-0100-0000B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29" name="Text Box 7">
          <a:extLst>
            <a:ext uri="{FF2B5EF4-FFF2-40B4-BE49-F238E27FC236}">
              <a16:creationId xmlns:a16="http://schemas.microsoft.com/office/drawing/2014/main" id="{00000000-0008-0000-0100-0000B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0" name="Text Box 7">
          <a:extLst>
            <a:ext uri="{FF2B5EF4-FFF2-40B4-BE49-F238E27FC236}">
              <a16:creationId xmlns:a16="http://schemas.microsoft.com/office/drawing/2014/main" id="{00000000-0008-0000-0100-0000B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1" name="Text Box 7">
          <a:extLst>
            <a:ext uri="{FF2B5EF4-FFF2-40B4-BE49-F238E27FC236}">
              <a16:creationId xmlns:a16="http://schemas.microsoft.com/office/drawing/2014/main" id="{00000000-0008-0000-0100-0000B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2" name="Text Box 7">
          <a:extLst>
            <a:ext uri="{FF2B5EF4-FFF2-40B4-BE49-F238E27FC236}">
              <a16:creationId xmlns:a16="http://schemas.microsoft.com/office/drawing/2014/main" id="{00000000-0008-0000-0100-0000C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3" name="Text Box 7">
          <a:extLst>
            <a:ext uri="{FF2B5EF4-FFF2-40B4-BE49-F238E27FC236}">
              <a16:creationId xmlns:a16="http://schemas.microsoft.com/office/drawing/2014/main" id="{00000000-0008-0000-0100-0000C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4" name="Text Box 7">
          <a:extLst>
            <a:ext uri="{FF2B5EF4-FFF2-40B4-BE49-F238E27FC236}">
              <a16:creationId xmlns:a16="http://schemas.microsoft.com/office/drawing/2014/main" id="{00000000-0008-0000-0100-0000C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5" name="Text Box 7">
          <a:extLst>
            <a:ext uri="{FF2B5EF4-FFF2-40B4-BE49-F238E27FC236}">
              <a16:creationId xmlns:a16="http://schemas.microsoft.com/office/drawing/2014/main" id="{00000000-0008-0000-0100-0000C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6" name="Text Box 7">
          <a:extLst>
            <a:ext uri="{FF2B5EF4-FFF2-40B4-BE49-F238E27FC236}">
              <a16:creationId xmlns:a16="http://schemas.microsoft.com/office/drawing/2014/main" id="{00000000-0008-0000-0100-0000C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7" name="Text Box 7">
          <a:extLst>
            <a:ext uri="{FF2B5EF4-FFF2-40B4-BE49-F238E27FC236}">
              <a16:creationId xmlns:a16="http://schemas.microsoft.com/office/drawing/2014/main" id="{00000000-0008-0000-0100-0000C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8" name="Text Box 7">
          <a:extLst>
            <a:ext uri="{FF2B5EF4-FFF2-40B4-BE49-F238E27FC236}">
              <a16:creationId xmlns:a16="http://schemas.microsoft.com/office/drawing/2014/main" id="{00000000-0008-0000-0100-0000C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39" name="Text Box 7">
          <a:extLst>
            <a:ext uri="{FF2B5EF4-FFF2-40B4-BE49-F238E27FC236}">
              <a16:creationId xmlns:a16="http://schemas.microsoft.com/office/drawing/2014/main" id="{00000000-0008-0000-0100-0000C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0" name="Text Box 7">
          <a:extLst>
            <a:ext uri="{FF2B5EF4-FFF2-40B4-BE49-F238E27FC236}">
              <a16:creationId xmlns:a16="http://schemas.microsoft.com/office/drawing/2014/main" id="{00000000-0008-0000-0100-0000C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1" name="Text Box 7">
          <a:extLst>
            <a:ext uri="{FF2B5EF4-FFF2-40B4-BE49-F238E27FC236}">
              <a16:creationId xmlns:a16="http://schemas.microsoft.com/office/drawing/2014/main" id="{00000000-0008-0000-0100-0000C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2" name="Text Box 7">
          <a:extLst>
            <a:ext uri="{FF2B5EF4-FFF2-40B4-BE49-F238E27FC236}">
              <a16:creationId xmlns:a16="http://schemas.microsoft.com/office/drawing/2014/main" id="{00000000-0008-0000-0100-0000C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3" name="Text Box 7">
          <a:extLst>
            <a:ext uri="{FF2B5EF4-FFF2-40B4-BE49-F238E27FC236}">
              <a16:creationId xmlns:a16="http://schemas.microsoft.com/office/drawing/2014/main" id="{00000000-0008-0000-0100-0000C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4" name="Text Box 7">
          <a:extLst>
            <a:ext uri="{FF2B5EF4-FFF2-40B4-BE49-F238E27FC236}">
              <a16:creationId xmlns:a16="http://schemas.microsoft.com/office/drawing/2014/main" id="{00000000-0008-0000-0100-0000C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5" name="Text Box 7">
          <a:extLst>
            <a:ext uri="{FF2B5EF4-FFF2-40B4-BE49-F238E27FC236}">
              <a16:creationId xmlns:a16="http://schemas.microsoft.com/office/drawing/2014/main" id="{00000000-0008-0000-0100-0000C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6" name="Text Box 7">
          <a:extLst>
            <a:ext uri="{FF2B5EF4-FFF2-40B4-BE49-F238E27FC236}">
              <a16:creationId xmlns:a16="http://schemas.microsoft.com/office/drawing/2014/main" id="{00000000-0008-0000-0100-0000C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7" name="Text Box 7">
          <a:extLst>
            <a:ext uri="{FF2B5EF4-FFF2-40B4-BE49-F238E27FC236}">
              <a16:creationId xmlns:a16="http://schemas.microsoft.com/office/drawing/2014/main" id="{00000000-0008-0000-0100-0000C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8" name="Text Box 7">
          <a:extLst>
            <a:ext uri="{FF2B5EF4-FFF2-40B4-BE49-F238E27FC236}">
              <a16:creationId xmlns:a16="http://schemas.microsoft.com/office/drawing/2014/main" id="{00000000-0008-0000-0100-0000D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49" name="Text Box 7">
          <a:extLst>
            <a:ext uri="{FF2B5EF4-FFF2-40B4-BE49-F238E27FC236}">
              <a16:creationId xmlns:a16="http://schemas.microsoft.com/office/drawing/2014/main" id="{00000000-0008-0000-0100-0000D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0" name="Text Box 7">
          <a:extLst>
            <a:ext uri="{FF2B5EF4-FFF2-40B4-BE49-F238E27FC236}">
              <a16:creationId xmlns:a16="http://schemas.microsoft.com/office/drawing/2014/main" id="{00000000-0008-0000-0100-0000D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1" name="Text Box 7">
          <a:extLst>
            <a:ext uri="{FF2B5EF4-FFF2-40B4-BE49-F238E27FC236}">
              <a16:creationId xmlns:a16="http://schemas.microsoft.com/office/drawing/2014/main" id="{00000000-0008-0000-0100-0000D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2" name="Text Box 7">
          <a:extLst>
            <a:ext uri="{FF2B5EF4-FFF2-40B4-BE49-F238E27FC236}">
              <a16:creationId xmlns:a16="http://schemas.microsoft.com/office/drawing/2014/main" id="{00000000-0008-0000-0100-0000D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3" name="Text Box 7">
          <a:extLst>
            <a:ext uri="{FF2B5EF4-FFF2-40B4-BE49-F238E27FC236}">
              <a16:creationId xmlns:a16="http://schemas.microsoft.com/office/drawing/2014/main" id="{00000000-0008-0000-0100-0000D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4" name="Text Box 7">
          <a:extLst>
            <a:ext uri="{FF2B5EF4-FFF2-40B4-BE49-F238E27FC236}">
              <a16:creationId xmlns:a16="http://schemas.microsoft.com/office/drawing/2014/main" id="{00000000-0008-0000-0100-0000D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5" name="Text Box 7">
          <a:extLst>
            <a:ext uri="{FF2B5EF4-FFF2-40B4-BE49-F238E27FC236}">
              <a16:creationId xmlns:a16="http://schemas.microsoft.com/office/drawing/2014/main" id="{00000000-0008-0000-0100-0000D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6" name="Text Box 7">
          <a:extLst>
            <a:ext uri="{FF2B5EF4-FFF2-40B4-BE49-F238E27FC236}">
              <a16:creationId xmlns:a16="http://schemas.microsoft.com/office/drawing/2014/main" id="{00000000-0008-0000-0100-0000D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7" name="Text Box 7">
          <a:extLst>
            <a:ext uri="{FF2B5EF4-FFF2-40B4-BE49-F238E27FC236}">
              <a16:creationId xmlns:a16="http://schemas.microsoft.com/office/drawing/2014/main" id="{00000000-0008-0000-0100-0000D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8" name="Text Box 7">
          <a:extLst>
            <a:ext uri="{FF2B5EF4-FFF2-40B4-BE49-F238E27FC236}">
              <a16:creationId xmlns:a16="http://schemas.microsoft.com/office/drawing/2014/main" id="{00000000-0008-0000-0100-0000D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59" name="Text Box 7">
          <a:extLst>
            <a:ext uri="{FF2B5EF4-FFF2-40B4-BE49-F238E27FC236}">
              <a16:creationId xmlns:a16="http://schemas.microsoft.com/office/drawing/2014/main" id="{00000000-0008-0000-0100-0000D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0" name="Text Box 7">
          <a:extLst>
            <a:ext uri="{FF2B5EF4-FFF2-40B4-BE49-F238E27FC236}">
              <a16:creationId xmlns:a16="http://schemas.microsoft.com/office/drawing/2014/main" id="{00000000-0008-0000-0100-0000D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1" name="Text Box 7">
          <a:extLst>
            <a:ext uri="{FF2B5EF4-FFF2-40B4-BE49-F238E27FC236}">
              <a16:creationId xmlns:a16="http://schemas.microsoft.com/office/drawing/2014/main" id="{00000000-0008-0000-0100-0000D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2" name="Text Box 7">
          <a:extLst>
            <a:ext uri="{FF2B5EF4-FFF2-40B4-BE49-F238E27FC236}">
              <a16:creationId xmlns:a16="http://schemas.microsoft.com/office/drawing/2014/main" id="{00000000-0008-0000-0100-0000D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3" name="Text Box 7">
          <a:extLst>
            <a:ext uri="{FF2B5EF4-FFF2-40B4-BE49-F238E27FC236}">
              <a16:creationId xmlns:a16="http://schemas.microsoft.com/office/drawing/2014/main" id="{00000000-0008-0000-0100-0000D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4" name="Text Box 7">
          <a:extLst>
            <a:ext uri="{FF2B5EF4-FFF2-40B4-BE49-F238E27FC236}">
              <a16:creationId xmlns:a16="http://schemas.microsoft.com/office/drawing/2014/main" id="{00000000-0008-0000-0100-0000E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6" name="Text Box 7">
          <a:extLst>
            <a:ext uri="{FF2B5EF4-FFF2-40B4-BE49-F238E27FC236}">
              <a16:creationId xmlns:a16="http://schemas.microsoft.com/office/drawing/2014/main" id="{00000000-0008-0000-0100-0000E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7" name="Text Box 7">
          <a:extLst>
            <a:ext uri="{FF2B5EF4-FFF2-40B4-BE49-F238E27FC236}">
              <a16:creationId xmlns:a16="http://schemas.microsoft.com/office/drawing/2014/main" id="{00000000-0008-0000-0100-0000E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8" name="Text Box 7">
          <a:extLst>
            <a:ext uri="{FF2B5EF4-FFF2-40B4-BE49-F238E27FC236}">
              <a16:creationId xmlns:a16="http://schemas.microsoft.com/office/drawing/2014/main" id="{00000000-0008-0000-0100-0000E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69" name="Text Box 7">
          <a:extLst>
            <a:ext uri="{FF2B5EF4-FFF2-40B4-BE49-F238E27FC236}">
              <a16:creationId xmlns:a16="http://schemas.microsoft.com/office/drawing/2014/main" id="{00000000-0008-0000-0100-0000E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0" name="Text Box 7">
          <a:extLst>
            <a:ext uri="{FF2B5EF4-FFF2-40B4-BE49-F238E27FC236}">
              <a16:creationId xmlns:a16="http://schemas.microsoft.com/office/drawing/2014/main" id="{00000000-0008-0000-0100-0000E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1" name="Text Box 7">
          <a:extLst>
            <a:ext uri="{FF2B5EF4-FFF2-40B4-BE49-F238E27FC236}">
              <a16:creationId xmlns:a16="http://schemas.microsoft.com/office/drawing/2014/main" id="{00000000-0008-0000-0100-0000E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2" name="Text Box 7">
          <a:extLst>
            <a:ext uri="{FF2B5EF4-FFF2-40B4-BE49-F238E27FC236}">
              <a16:creationId xmlns:a16="http://schemas.microsoft.com/office/drawing/2014/main" id="{00000000-0008-0000-0100-0000E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3" name="Text Box 7">
          <a:extLst>
            <a:ext uri="{FF2B5EF4-FFF2-40B4-BE49-F238E27FC236}">
              <a16:creationId xmlns:a16="http://schemas.microsoft.com/office/drawing/2014/main" id="{00000000-0008-0000-0100-0000E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4" name="Text Box 7">
          <a:extLst>
            <a:ext uri="{FF2B5EF4-FFF2-40B4-BE49-F238E27FC236}">
              <a16:creationId xmlns:a16="http://schemas.microsoft.com/office/drawing/2014/main" id="{00000000-0008-0000-0100-0000E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5" name="Text Box 7">
          <a:extLst>
            <a:ext uri="{FF2B5EF4-FFF2-40B4-BE49-F238E27FC236}">
              <a16:creationId xmlns:a16="http://schemas.microsoft.com/office/drawing/2014/main" id="{00000000-0008-0000-0100-0000E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6" name="Text Box 7">
          <a:extLst>
            <a:ext uri="{FF2B5EF4-FFF2-40B4-BE49-F238E27FC236}">
              <a16:creationId xmlns:a16="http://schemas.microsoft.com/office/drawing/2014/main" id="{00000000-0008-0000-0100-0000E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7" name="Text Box 7">
          <a:extLst>
            <a:ext uri="{FF2B5EF4-FFF2-40B4-BE49-F238E27FC236}">
              <a16:creationId xmlns:a16="http://schemas.microsoft.com/office/drawing/2014/main" id="{00000000-0008-0000-0100-0000E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8" name="Text Box 7">
          <a:extLst>
            <a:ext uri="{FF2B5EF4-FFF2-40B4-BE49-F238E27FC236}">
              <a16:creationId xmlns:a16="http://schemas.microsoft.com/office/drawing/2014/main" id="{00000000-0008-0000-0100-0000E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79" name="Text Box 7">
          <a:extLst>
            <a:ext uri="{FF2B5EF4-FFF2-40B4-BE49-F238E27FC236}">
              <a16:creationId xmlns:a16="http://schemas.microsoft.com/office/drawing/2014/main" id="{00000000-0008-0000-0100-0000E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0" name="Text Box 7">
          <a:extLst>
            <a:ext uri="{FF2B5EF4-FFF2-40B4-BE49-F238E27FC236}">
              <a16:creationId xmlns:a16="http://schemas.microsoft.com/office/drawing/2014/main" id="{00000000-0008-0000-0100-0000F0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1" name="Text Box 7">
          <a:extLst>
            <a:ext uri="{FF2B5EF4-FFF2-40B4-BE49-F238E27FC236}">
              <a16:creationId xmlns:a16="http://schemas.microsoft.com/office/drawing/2014/main" id="{00000000-0008-0000-0100-0000F1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2" name="Text Box 7">
          <a:extLst>
            <a:ext uri="{FF2B5EF4-FFF2-40B4-BE49-F238E27FC236}">
              <a16:creationId xmlns:a16="http://schemas.microsoft.com/office/drawing/2014/main" id="{00000000-0008-0000-0100-0000F2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3" name="Text Box 7">
          <a:extLst>
            <a:ext uri="{FF2B5EF4-FFF2-40B4-BE49-F238E27FC236}">
              <a16:creationId xmlns:a16="http://schemas.microsoft.com/office/drawing/2014/main" id="{00000000-0008-0000-0100-0000F3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4" name="Text Box 7">
          <a:extLst>
            <a:ext uri="{FF2B5EF4-FFF2-40B4-BE49-F238E27FC236}">
              <a16:creationId xmlns:a16="http://schemas.microsoft.com/office/drawing/2014/main" id="{00000000-0008-0000-0100-0000F4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5" name="Text Box 7">
          <a:extLst>
            <a:ext uri="{FF2B5EF4-FFF2-40B4-BE49-F238E27FC236}">
              <a16:creationId xmlns:a16="http://schemas.microsoft.com/office/drawing/2014/main" id="{00000000-0008-0000-0100-0000F5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6" name="Text Box 7">
          <a:extLst>
            <a:ext uri="{FF2B5EF4-FFF2-40B4-BE49-F238E27FC236}">
              <a16:creationId xmlns:a16="http://schemas.microsoft.com/office/drawing/2014/main" id="{00000000-0008-0000-0100-0000F6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7" name="Text Box 7">
          <a:extLst>
            <a:ext uri="{FF2B5EF4-FFF2-40B4-BE49-F238E27FC236}">
              <a16:creationId xmlns:a16="http://schemas.microsoft.com/office/drawing/2014/main" id="{00000000-0008-0000-0100-0000F7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8" name="Text Box 7">
          <a:extLst>
            <a:ext uri="{FF2B5EF4-FFF2-40B4-BE49-F238E27FC236}">
              <a16:creationId xmlns:a16="http://schemas.microsoft.com/office/drawing/2014/main" id="{00000000-0008-0000-0100-0000F8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89" name="Text Box 7">
          <a:extLst>
            <a:ext uri="{FF2B5EF4-FFF2-40B4-BE49-F238E27FC236}">
              <a16:creationId xmlns:a16="http://schemas.microsoft.com/office/drawing/2014/main" id="{00000000-0008-0000-0100-0000F9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0" name="Text Box 7">
          <a:extLst>
            <a:ext uri="{FF2B5EF4-FFF2-40B4-BE49-F238E27FC236}">
              <a16:creationId xmlns:a16="http://schemas.microsoft.com/office/drawing/2014/main" id="{00000000-0008-0000-0100-0000FA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1" name="Text Box 7">
          <a:extLst>
            <a:ext uri="{FF2B5EF4-FFF2-40B4-BE49-F238E27FC236}">
              <a16:creationId xmlns:a16="http://schemas.microsoft.com/office/drawing/2014/main" id="{00000000-0008-0000-0100-0000FB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2" name="Text Box 7">
          <a:extLst>
            <a:ext uri="{FF2B5EF4-FFF2-40B4-BE49-F238E27FC236}">
              <a16:creationId xmlns:a16="http://schemas.microsoft.com/office/drawing/2014/main" id="{00000000-0008-0000-0100-0000FC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3" name="Text Box 7">
          <a:extLst>
            <a:ext uri="{FF2B5EF4-FFF2-40B4-BE49-F238E27FC236}">
              <a16:creationId xmlns:a16="http://schemas.microsoft.com/office/drawing/2014/main" id="{00000000-0008-0000-0100-0000FD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4" name="Text Box 7">
          <a:extLst>
            <a:ext uri="{FF2B5EF4-FFF2-40B4-BE49-F238E27FC236}">
              <a16:creationId xmlns:a16="http://schemas.microsoft.com/office/drawing/2014/main" id="{00000000-0008-0000-0100-0000FE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5" name="Text Box 7">
          <a:extLst>
            <a:ext uri="{FF2B5EF4-FFF2-40B4-BE49-F238E27FC236}">
              <a16:creationId xmlns:a16="http://schemas.microsoft.com/office/drawing/2014/main" id="{00000000-0008-0000-0100-0000FF0F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6" name="Text Box 7">
          <a:extLst>
            <a:ext uri="{FF2B5EF4-FFF2-40B4-BE49-F238E27FC236}">
              <a16:creationId xmlns:a16="http://schemas.microsoft.com/office/drawing/2014/main" id="{00000000-0008-0000-0100-00000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7" name="Text Box 7">
          <a:extLst>
            <a:ext uri="{FF2B5EF4-FFF2-40B4-BE49-F238E27FC236}">
              <a16:creationId xmlns:a16="http://schemas.microsoft.com/office/drawing/2014/main" id="{00000000-0008-0000-0100-00000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8" name="Text Box 7">
          <a:extLst>
            <a:ext uri="{FF2B5EF4-FFF2-40B4-BE49-F238E27FC236}">
              <a16:creationId xmlns:a16="http://schemas.microsoft.com/office/drawing/2014/main" id="{00000000-0008-0000-0100-00000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099" name="Text Box 7">
          <a:extLst>
            <a:ext uri="{FF2B5EF4-FFF2-40B4-BE49-F238E27FC236}">
              <a16:creationId xmlns:a16="http://schemas.microsoft.com/office/drawing/2014/main" id="{00000000-0008-0000-0100-00000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0" name="Text Box 7">
          <a:extLst>
            <a:ext uri="{FF2B5EF4-FFF2-40B4-BE49-F238E27FC236}">
              <a16:creationId xmlns:a16="http://schemas.microsoft.com/office/drawing/2014/main" id="{00000000-0008-0000-0100-00000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1" name="Text Box 7">
          <a:extLst>
            <a:ext uri="{FF2B5EF4-FFF2-40B4-BE49-F238E27FC236}">
              <a16:creationId xmlns:a16="http://schemas.microsoft.com/office/drawing/2014/main" id="{00000000-0008-0000-0100-00000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2" name="Text Box 7">
          <a:extLst>
            <a:ext uri="{FF2B5EF4-FFF2-40B4-BE49-F238E27FC236}">
              <a16:creationId xmlns:a16="http://schemas.microsoft.com/office/drawing/2014/main" id="{00000000-0008-0000-0100-00000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3" name="Text Box 7">
          <a:extLst>
            <a:ext uri="{FF2B5EF4-FFF2-40B4-BE49-F238E27FC236}">
              <a16:creationId xmlns:a16="http://schemas.microsoft.com/office/drawing/2014/main" id="{00000000-0008-0000-0100-00000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4" name="Text Box 7">
          <a:extLst>
            <a:ext uri="{FF2B5EF4-FFF2-40B4-BE49-F238E27FC236}">
              <a16:creationId xmlns:a16="http://schemas.microsoft.com/office/drawing/2014/main" id="{00000000-0008-0000-0100-00000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5" name="Text Box 7">
          <a:extLst>
            <a:ext uri="{FF2B5EF4-FFF2-40B4-BE49-F238E27FC236}">
              <a16:creationId xmlns:a16="http://schemas.microsoft.com/office/drawing/2014/main" id="{00000000-0008-0000-0100-00000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6" name="Text Box 7">
          <a:extLst>
            <a:ext uri="{FF2B5EF4-FFF2-40B4-BE49-F238E27FC236}">
              <a16:creationId xmlns:a16="http://schemas.microsoft.com/office/drawing/2014/main" id="{00000000-0008-0000-0100-00000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7" name="Text Box 7">
          <a:extLst>
            <a:ext uri="{FF2B5EF4-FFF2-40B4-BE49-F238E27FC236}">
              <a16:creationId xmlns:a16="http://schemas.microsoft.com/office/drawing/2014/main" id="{00000000-0008-0000-0100-00000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8" name="Text Box 7">
          <a:extLst>
            <a:ext uri="{FF2B5EF4-FFF2-40B4-BE49-F238E27FC236}">
              <a16:creationId xmlns:a16="http://schemas.microsoft.com/office/drawing/2014/main" id="{00000000-0008-0000-0100-00000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09" name="Text Box 7">
          <a:extLst>
            <a:ext uri="{FF2B5EF4-FFF2-40B4-BE49-F238E27FC236}">
              <a16:creationId xmlns:a16="http://schemas.microsoft.com/office/drawing/2014/main" id="{00000000-0008-0000-0100-00000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0" name="Text Box 7">
          <a:extLst>
            <a:ext uri="{FF2B5EF4-FFF2-40B4-BE49-F238E27FC236}">
              <a16:creationId xmlns:a16="http://schemas.microsoft.com/office/drawing/2014/main" id="{00000000-0008-0000-0100-00000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1" name="Text Box 7">
          <a:extLst>
            <a:ext uri="{FF2B5EF4-FFF2-40B4-BE49-F238E27FC236}">
              <a16:creationId xmlns:a16="http://schemas.microsoft.com/office/drawing/2014/main" id="{00000000-0008-0000-0100-00000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2" name="Text Box 7">
          <a:extLst>
            <a:ext uri="{FF2B5EF4-FFF2-40B4-BE49-F238E27FC236}">
              <a16:creationId xmlns:a16="http://schemas.microsoft.com/office/drawing/2014/main" id="{00000000-0008-0000-0100-00001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3" name="Text Box 7">
          <a:extLst>
            <a:ext uri="{FF2B5EF4-FFF2-40B4-BE49-F238E27FC236}">
              <a16:creationId xmlns:a16="http://schemas.microsoft.com/office/drawing/2014/main" id="{00000000-0008-0000-0100-00001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4" name="Text Box 7">
          <a:extLst>
            <a:ext uri="{FF2B5EF4-FFF2-40B4-BE49-F238E27FC236}">
              <a16:creationId xmlns:a16="http://schemas.microsoft.com/office/drawing/2014/main" id="{00000000-0008-0000-0100-00001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5" name="Text Box 7">
          <a:extLst>
            <a:ext uri="{FF2B5EF4-FFF2-40B4-BE49-F238E27FC236}">
              <a16:creationId xmlns:a16="http://schemas.microsoft.com/office/drawing/2014/main" id="{00000000-0008-0000-0100-00001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6" name="Text Box 7">
          <a:extLst>
            <a:ext uri="{FF2B5EF4-FFF2-40B4-BE49-F238E27FC236}">
              <a16:creationId xmlns:a16="http://schemas.microsoft.com/office/drawing/2014/main" id="{00000000-0008-0000-0100-00001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7" name="Text Box 7">
          <a:extLst>
            <a:ext uri="{FF2B5EF4-FFF2-40B4-BE49-F238E27FC236}">
              <a16:creationId xmlns:a16="http://schemas.microsoft.com/office/drawing/2014/main" id="{00000000-0008-0000-0100-00001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8" name="Text Box 7">
          <a:extLst>
            <a:ext uri="{FF2B5EF4-FFF2-40B4-BE49-F238E27FC236}">
              <a16:creationId xmlns:a16="http://schemas.microsoft.com/office/drawing/2014/main" id="{00000000-0008-0000-0100-00001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19" name="Text Box 7">
          <a:extLst>
            <a:ext uri="{FF2B5EF4-FFF2-40B4-BE49-F238E27FC236}">
              <a16:creationId xmlns:a16="http://schemas.microsoft.com/office/drawing/2014/main" id="{00000000-0008-0000-0100-00001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0" name="Text Box 7">
          <a:extLst>
            <a:ext uri="{FF2B5EF4-FFF2-40B4-BE49-F238E27FC236}">
              <a16:creationId xmlns:a16="http://schemas.microsoft.com/office/drawing/2014/main" id="{00000000-0008-0000-0100-00001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1" name="Text Box 7">
          <a:extLst>
            <a:ext uri="{FF2B5EF4-FFF2-40B4-BE49-F238E27FC236}">
              <a16:creationId xmlns:a16="http://schemas.microsoft.com/office/drawing/2014/main" id="{00000000-0008-0000-0100-00001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2" name="Text Box 7">
          <a:extLst>
            <a:ext uri="{FF2B5EF4-FFF2-40B4-BE49-F238E27FC236}">
              <a16:creationId xmlns:a16="http://schemas.microsoft.com/office/drawing/2014/main" id="{00000000-0008-0000-0100-00001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3" name="Text Box 7">
          <a:extLst>
            <a:ext uri="{FF2B5EF4-FFF2-40B4-BE49-F238E27FC236}">
              <a16:creationId xmlns:a16="http://schemas.microsoft.com/office/drawing/2014/main" id="{00000000-0008-0000-0100-00001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4" name="Text Box 7">
          <a:extLst>
            <a:ext uri="{FF2B5EF4-FFF2-40B4-BE49-F238E27FC236}">
              <a16:creationId xmlns:a16="http://schemas.microsoft.com/office/drawing/2014/main" id="{00000000-0008-0000-0100-00001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5" name="Text Box 7">
          <a:extLst>
            <a:ext uri="{FF2B5EF4-FFF2-40B4-BE49-F238E27FC236}">
              <a16:creationId xmlns:a16="http://schemas.microsoft.com/office/drawing/2014/main" id="{00000000-0008-0000-0100-00001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6" name="Text Box 7">
          <a:extLst>
            <a:ext uri="{FF2B5EF4-FFF2-40B4-BE49-F238E27FC236}">
              <a16:creationId xmlns:a16="http://schemas.microsoft.com/office/drawing/2014/main" id="{00000000-0008-0000-0100-00001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7" name="Text Box 7">
          <a:extLst>
            <a:ext uri="{FF2B5EF4-FFF2-40B4-BE49-F238E27FC236}">
              <a16:creationId xmlns:a16="http://schemas.microsoft.com/office/drawing/2014/main" id="{00000000-0008-0000-0100-00001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8" name="Text Box 7">
          <a:extLst>
            <a:ext uri="{FF2B5EF4-FFF2-40B4-BE49-F238E27FC236}">
              <a16:creationId xmlns:a16="http://schemas.microsoft.com/office/drawing/2014/main" id="{00000000-0008-0000-0100-00002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29" name="Text Box 7">
          <a:extLst>
            <a:ext uri="{FF2B5EF4-FFF2-40B4-BE49-F238E27FC236}">
              <a16:creationId xmlns:a16="http://schemas.microsoft.com/office/drawing/2014/main" id="{00000000-0008-0000-0100-00002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0" name="Text Box 7">
          <a:extLst>
            <a:ext uri="{FF2B5EF4-FFF2-40B4-BE49-F238E27FC236}">
              <a16:creationId xmlns:a16="http://schemas.microsoft.com/office/drawing/2014/main" id="{00000000-0008-0000-0100-00002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1" name="Text Box 7">
          <a:extLst>
            <a:ext uri="{FF2B5EF4-FFF2-40B4-BE49-F238E27FC236}">
              <a16:creationId xmlns:a16="http://schemas.microsoft.com/office/drawing/2014/main" id="{00000000-0008-0000-0100-00002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2" name="Text Box 7">
          <a:extLst>
            <a:ext uri="{FF2B5EF4-FFF2-40B4-BE49-F238E27FC236}">
              <a16:creationId xmlns:a16="http://schemas.microsoft.com/office/drawing/2014/main" id="{00000000-0008-0000-0100-00002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3" name="Text Box 7">
          <a:extLst>
            <a:ext uri="{FF2B5EF4-FFF2-40B4-BE49-F238E27FC236}">
              <a16:creationId xmlns:a16="http://schemas.microsoft.com/office/drawing/2014/main" id="{00000000-0008-0000-0100-00002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4" name="Text Box 7">
          <a:extLst>
            <a:ext uri="{FF2B5EF4-FFF2-40B4-BE49-F238E27FC236}">
              <a16:creationId xmlns:a16="http://schemas.microsoft.com/office/drawing/2014/main" id="{00000000-0008-0000-0100-00002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5" name="Text Box 7">
          <a:extLst>
            <a:ext uri="{FF2B5EF4-FFF2-40B4-BE49-F238E27FC236}">
              <a16:creationId xmlns:a16="http://schemas.microsoft.com/office/drawing/2014/main" id="{00000000-0008-0000-0100-00002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6" name="Text Box 7">
          <a:extLst>
            <a:ext uri="{FF2B5EF4-FFF2-40B4-BE49-F238E27FC236}">
              <a16:creationId xmlns:a16="http://schemas.microsoft.com/office/drawing/2014/main" id="{00000000-0008-0000-0100-00002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7" name="Text Box 7">
          <a:extLst>
            <a:ext uri="{FF2B5EF4-FFF2-40B4-BE49-F238E27FC236}">
              <a16:creationId xmlns:a16="http://schemas.microsoft.com/office/drawing/2014/main" id="{00000000-0008-0000-0100-00002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8" name="Text Box 7">
          <a:extLst>
            <a:ext uri="{FF2B5EF4-FFF2-40B4-BE49-F238E27FC236}">
              <a16:creationId xmlns:a16="http://schemas.microsoft.com/office/drawing/2014/main" id="{00000000-0008-0000-0100-00002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39" name="Text Box 7">
          <a:extLst>
            <a:ext uri="{FF2B5EF4-FFF2-40B4-BE49-F238E27FC236}">
              <a16:creationId xmlns:a16="http://schemas.microsoft.com/office/drawing/2014/main" id="{00000000-0008-0000-0100-00002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0" name="Text Box 7">
          <a:extLst>
            <a:ext uri="{FF2B5EF4-FFF2-40B4-BE49-F238E27FC236}">
              <a16:creationId xmlns:a16="http://schemas.microsoft.com/office/drawing/2014/main" id="{00000000-0008-0000-0100-00002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1" name="Text Box 7">
          <a:extLst>
            <a:ext uri="{FF2B5EF4-FFF2-40B4-BE49-F238E27FC236}">
              <a16:creationId xmlns:a16="http://schemas.microsoft.com/office/drawing/2014/main" id="{00000000-0008-0000-0100-00002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2" name="Text Box 7">
          <a:extLst>
            <a:ext uri="{FF2B5EF4-FFF2-40B4-BE49-F238E27FC236}">
              <a16:creationId xmlns:a16="http://schemas.microsoft.com/office/drawing/2014/main" id="{00000000-0008-0000-0100-00002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3" name="Text Box 7">
          <a:extLst>
            <a:ext uri="{FF2B5EF4-FFF2-40B4-BE49-F238E27FC236}">
              <a16:creationId xmlns:a16="http://schemas.microsoft.com/office/drawing/2014/main" id="{00000000-0008-0000-0100-00002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4" name="Text Box 7">
          <a:extLst>
            <a:ext uri="{FF2B5EF4-FFF2-40B4-BE49-F238E27FC236}">
              <a16:creationId xmlns:a16="http://schemas.microsoft.com/office/drawing/2014/main" id="{00000000-0008-0000-0100-00003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5" name="Text Box 7">
          <a:extLst>
            <a:ext uri="{FF2B5EF4-FFF2-40B4-BE49-F238E27FC236}">
              <a16:creationId xmlns:a16="http://schemas.microsoft.com/office/drawing/2014/main" id="{00000000-0008-0000-0100-00003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6" name="Text Box 7">
          <a:extLst>
            <a:ext uri="{FF2B5EF4-FFF2-40B4-BE49-F238E27FC236}">
              <a16:creationId xmlns:a16="http://schemas.microsoft.com/office/drawing/2014/main" id="{00000000-0008-0000-0100-00003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7" name="Text Box 7">
          <a:extLst>
            <a:ext uri="{FF2B5EF4-FFF2-40B4-BE49-F238E27FC236}">
              <a16:creationId xmlns:a16="http://schemas.microsoft.com/office/drawing/2014/main" id="{00000000-0008-0000-0100-00003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8" name="Text Box 7">
          <a:extLst>
            <a:ext uri="{FF2B5EF4-FFF2-40B4-BE49-F238E27FC236}">
              <a16:creationId xmlns:a16="http://schemas.microsoft.com/office/drawing/2014/main" id="{00000000-0008-0000-0100-00003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49" name="Text Box 7">
          <a:extLst>
            <a:ext uri="{FF2B5EF4-FFF2-40B4-BE49-F238E27FC236}">
              <a16:creationId xmlns:a16="http://schemas.microsoft.com/office/drawing/2014/main" id="{00000000-0008-0000-0100-00003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0" name="Text Box 7">
          <a:extLst>
            <a:ext uri="{FF2B5EF4-FFF2-40B4-BE49-F238E27FC236}">
              <a16:creationId xmlns:a16="http://schemas.microsoft.com/office/drawing/2014/main" id="{00000000-0008-0000-0100-00003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1" name="Text Box 7">
          <a:extLst>
            <a:ext uri="{FF2B5EF4-FFF2-40B4-BE49-F238E27FC236}">
              <a16:creationId xmlns:a16="http://schemas.microsoft.com/office/drawing/2014/main" id="{00000000-0008-0000-0100-00003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2" name="Text Box 7">
          <a:extLst>
            <a:ext uri="{FF2B5EF4-FFF2-40B4-BE49-F238E27FC236}">
              <a16:creationId xmlns:a16="http://schemas.microsoft.com/office/drawing/2014/main" id="{00000000-0008-0000-0100-00003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3" name="Text Box 7">
          <a:extLst>
            <a:ext uri="{FF2B5EF4-FFF2-40B4-BE49-F238E27FC236}">
              <a16:creationId xmlns:a16="http://schemas.microsoft.com/office/drawing/2014/main" id="{00000000-0008-0000-0100-00003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4" name="Text Box 7">
          <a:extLst>
            <a:ext uri="{FF2B5EF4-FFF2-40B4-BE49-F238E27FC236}">
              <a16:creationId xmlns:a16="http://schemas.microsoft.com/office/drawing/2014/main" id="{00000000-0008-0000-0100-00003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5" name="Text Box 7">
          <a:extLst>
            <a:ext uri="{FF2B5EF4-FFF2-40B4-BE49-F238E27FC236}">
              <a16:creationId xmlns:a16="http://schemas.microsoft.com/office/drawing/2014/main" id="{00000000-0008-0000-0100-00003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6" name="Text Box 7">
          <a:extLst>
            <a:ext uri="{FF2B5EF4-FFF2-40B4-BE49-F238E27FC236}">
              <a16:creationId xmlns:a16="http://schemas.microsoft.com/office/drawing/2014/main" id="{00000000-0008-0000-0100-00003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7" name="Text Box 7">
          <a:extLst>
            <a:ext uri="{FF2B5EF4-FFF2-40B4-BE49-F238E27FC236}">
              <a16:creationId xmlns:a16="http://schemas.microsoft.com/office/drawing/2014/main" id="{00000000-0008-0000-0100-00003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8" name="Text Box 7">
          <a:extLst>
            <a:ext uri="{FF2B5EF4-FFF2-40B4-BE49-F238E27FC236}">
              <a16:creationId xmlns:a16="http://schemas.microsoft.com/office/drawing/2014/main" id="{00000000-0008-0000-0100-00003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59" name="Text Box 7">
          <a:extLst>
            <a:ext uri="{FF2B5EF4-FFF2-40B4-BE49-F238E27FC236}">
              <a16:creationId xmlns:a16="http://schemas.microsoft.com/office/drawing/2014/main" id="{00000000-0008-0000-0100-00003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0" name="Text Box 7">
          <a:extLst>
            <a:ext uri="{FF2B5EF4-FFF2-40B4-BE49-F238E27FC236}">
              <a16:creationId xmlns:a16="http://schemas.microsoft.com/office/drawing/2014/main" id="{00000000-0008-0000-0100-00004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1" name="Text Box 7">
          <a:extLst>
            <a:ext uri="{FF2B5EF4-FFF2-40B4-BE49-F238E27FC236}">
              <a16:creationId xmlns:a16="http://schemas.microsoft.com/office/drawing/2014/main" id="{00000000-0008-0000-0100-00004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2" name="Text Box 7">
          <a:extLst>
            <a:ext uri="{FF2B5EF4-FFF2-40B4-BE49-F238E27FC236}">
              <a16:creationId xmlns:a16="http://schemas.microsoft.com/office/drawing/2014/main" id="{00000000-0008-0000-0100-00004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3" name="Text Box 7">
          <a:extLst>
            <a:ext uri="{FF2B5EF4-FFF2-40B4-BE49-F238E27FC236}">
              <a16:creationId xmlns:a16="http://schemas.microsoft.com/office/drawing/2014/main" id="{00000000-0008-0000-0100-00004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4" name="Text Box 7">
          <a:extLst>
            <a:ext uri="{FF2B5EF4-FFF2-40B4-BE49-F238E27FC236}">
              <a16:creationId xmlns:a16="http://schemas.microsoft.com/office/drawing/2014/main" id="{00000000-0008-0000-0100-00004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5" name="Text Box 7">
          <a:extLst>
            <a:ext uri="{FF2B5EF4-FFF2-40B4-BE49-F238E27FC236}">
              <a16:creationId xmlns:a16="http://schemas.microsoft.com/office/drawing/2014/main" id="{00000000-0008-0000-0100-00004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6" name="Text Box 7">
          <a:extLst>
            <a:ext uri="{FF2B5EF4-FFF2-40B4-BE49-F238E27FC236}">
              <a16:creationId xmlns:a16="http://schemas.microsoft.com/office/drawing/2014/main" id="{00000000-0008-0000-0100-00004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7" name="Text Box 7">
          <a:extLst>
            <a:ext uri="{FF2B5EF4-FFF2-40B4-BE49-F238E27FC236}">
              <a16:creationId xmlns:a16="http://schemas.microsoft.com/office/drawing/2014/main" id="{00000000-0008-0000-0100-00004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8" name="Text Box 7">
          <a:extLst>
            <a:ext uri="{FF2B5EF4-FFF2-40B4-BE49-F238E27FC236}">
              <a16:creationId xmlns:a16="http://schemas.microsoft.com/office/drawing/2014/main" id="{00000000-0008-0000-0100-00004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69" name="Text Box 7">
          <a:extLst>
            <a:ext uri="{FF2B5EF4-FFF2-40B4-BE49-F238E27FC236}">
              <a16:creationId xmlns:a16="http://schemas.microsoft.com/office/drawing/2014/main" id="{00000000-0008-0000-0100-00004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0" name="Text Box 7">
          <a:extLst>
            <a:ext uri="{FF2B5EF4-FFF2-40B4-BE49-F238E27FC236}">
              <a16:creationId xmlns:a16="http://schemas.microsoft.com/office/drawing/2014/main" id="{00000000-0008-0000-0100-00004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1" name="Text Box 7">
          <a:extLst>
            <a:ext uri="{FF2B5EF4-FFF2-40B4-BE49-F238E27FC236}">
              <a16:creationId xmlns:a16="http://schemas.microsoft.com/office/drawing/2014/main" id="{00000000-0008-0000-0100-00004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2" name="Text Box 7">
          <a:extLst>
            <a:ext uri="{FF2B5EF4-FFF2-40B4-BE49-F238E27FC236}">
              <a16:creationId xmlns:a16="http://schemas.microsoft.com/office/drawing/2014/main" id="{00000000-0008-0000-0100-00004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3" name="Text Box 7">
          <a:extLst>
            <a:ext uri="{FF2B5EF4-FFF2-40B4-BE49-F238E27FC236}">
              <a16:creationId xmlns:a16="http://schemas.microsoft.com/office/drawing/2014/main" id="{00000000-0008-0000-0100-00004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4" name="Text Box 7">
          <a:extLst>
            <a:ext uri="{FF2B5EF4-FFF2-40B4-BE49-F238E27FC236}">
              <a16:creationId xmlns:a16="http://schemas.microsoft.com/office/drawing/2014/main" id="{00000000-0008-0000-0100-00004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5" name="Text Box 7">
          <a:extLst>
            <a:ext uri="{FF2B5EF4-FFF2-40B4-BE49-F238E27FC236}">
              <a16:creationId xmlns:a16="http://schemas.microsoft.com/office/drawing/2014/main" id="{00000000-0008-0000-0100-00004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6" name="Text Box 7">
          <a:extLst>
            <a:ext uri="{FF2B5EF4-FFF2-40B4-BE49-F238E27FC236}">
              <a16:creationId xmlns:a16="http://schemas.microsoft.com/office/drawing/2014/main" id="{00000000-0008-0000-0100-00005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7" name="Text Box 7">
          <a:extLst>
            <a:ext uri="{FF2B5EF4-FFF2-40B4-BE49-F238E27FC236}">
              <a16:creationId xmlns:a16="http://schemas.microsoft.com/office/drawing/2014/main" id="{00000000-0008-0000-0100-00005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8" name="Text Box 7">
          <a:extLst>
            <a:ext uri="{FF2B5EF4-FFF2-40B4-BE49-F238E27FC236}">
              <a16:creationId xmlns:a16="http://schemas.microsoft.com/office/drawing/2014/main" id="{00000000-0008-0000-0100-00005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79" name="Text Box 7">
          <a:extLst>
            <a:ext uri="{FF2B5EF4-FFF2-40B4-BE49-F238E27FC236}">
              <a16:creationId xmlns:a16="http://schemas.microsoft.com/office/drawing/2014/main" id="{00000000-0008-0000-0100-00005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0" name="Text Box 7">
          <a:extLst>
            <a:ext uri="{FF2B5EF4-FFF2-40B4-BE49-F238E27FC236}">
              <a16:creationId xmlns:a16="http://schemas.microsoft.com/office/drawing/2014/main" id="{00000000-0008-0000-0100-00005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1" name="Text Box 7">
          <a:extLst>
            <a:ext uri="{FF2B5EF4-FFF2-40B4-BE49-F238E27FC236}">
              <a16:creationId xmlns:a16="http://schemas.microsoft.com/office/drawing/2014/main" id="{00000000-0008-0000-0100-00005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2" name="Text Box 7">
          <a:extLst>
            <a:ext uri="{FF2B5EF4-FFF2-40B4-BE49-F238E27FC236}">
              <a16:creationId xmlns:a16="http://schemas.microsoft.com/office/drawing/2014/main" id="{00000000-0008-0000-0100-00005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3" name="Text Box 7">
          <a:extLst>
            <a:ext uri="{FF2B5EF4-FFF2-40B4-BE49-F238E27FC236}">
              <a16:creationId xmlns:a16="http://schemas.microsoft.com/office/drawing/2014/main" id="{00000000-0008-0000-0100-00005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4" name="Text Box 7">
          <a:extLst>
            <a:ext uri="{FF2B5EF4-FFF2-40B4-BE49-F238E27FC236}">
              <a16:creationId xmlns:a16="http://schemas.microsoft.com/office/drawing/2014/main" id="{00000000-0008-0000-0100-00005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5" name="Text Box 7">
          <a:extLst>
            <a:ext uri="{FF2B5EF4-FFF2-40B4-BE49-F238E27FC236}">
              <a16:creationId xmlns:a16="http://schemas.microsoft.com/office/drawing/2014/main" id="{00000000-0008-0000-0100-00005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6" name="Text Box 7">
          <a:extLst>
            <a:ext uri="{FF2B5EF4-FFF2-40B4-BE49-F238E27FC236}">
              <a16:creationId xmlns:a16="http://schemas.microsoft.com/office/drawing/2014/main" id="{00000000-0008-0000-0100-00005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7" name="Text Box 7">
          <a:extLst>
            <a:ext uri="{FF2B5EF4-FFF2-40B4-BE49-F238E27FC236}">
              <a16:creationId xmlns:a16="http://schemas.microsoft.com/office/drawing/2014/main" id="{00000000-0008-0000-0100-00005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8" name="Text Box 7">
          <a:extLst>
            <a:ext uri="{FF2B5EF4-FFF2-40B4-BE49-F238E27FC236}">
              <a16:creationId xmlns:a16="http://schemas.microsoft.com/office/drawing/2014/main" id="{00000000-0008-0000-0100-00005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89" name="Text Box 7">
          <a:extLst>
            <a:ext uri="{FF2B5EF4-FFF2-40B4-BE49-F238E27FC236}">
              <a16:creationId xmlns:a16="http://schemas.microsoft.com/office/drawing/2014/main" id="{00000000-0008-0000-0100-00005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0" name="Text Box 7">
          <a:extLst>
            <a:ext uri="{FF2B5EF4-FFF2-40B4-BE49-F238E27FC236}">
              <a16:creationId xmlns:a16="http://schemas.microsoft.com/office/drawing/2014/main" id="{00000000-0008-0000-0100-00005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1" name="Text Box 7">
          <a:extLst>
            <a:ext uri="{FF2B5EF4-FFF2-40B4-BE49-F238E27FC236}">
              <a16:creationId xmlns:a16="http://schemas.microsoft.com/office/drawing/2014/main" id="{00000000-0008-0000-0100-00005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2" name="Text Box 7">
          <a:extLst>
            <a:ext uri="{FF2B5EF4-FFF2-40B4-BE49-F238E27FC236}">
              <a16:creationId xmlns:a16="http://schemas.microsoft.com/office/drawing/2014/main" id="{00000000-0008-0000-0100-00006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3" name="Text Box 7">
          <a:extLst>
            <a:ext uri="{FF2B5EF4-FFF2-40B4-BE49-F238E27FC236}">
              <a16:creationId xmlns:a16="http://schemas.microsoft.com/office/drawing/2014/main" id="{00000000-0008-0000-0100-00006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4" name="Text Box 7">
          <a:extLst>
            <a:ext uri="{FF2B5EF4-FFF2-40B4-BE49-F238E27FC236}">
              <a16:creationId xmlns:a16="http://schemas.microsoft.com/office/drawing/2014/main" id="{00000000-0008-0000-0100-00006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5" name="Text Box 7">
          <a:extLst>
            <a:ext uri="{FF2B5EF4-FFF2-40B4-BE49-F238E27FC236}">
              <a16:creationId xmlns:a16="http://schemas.microsoft.com/office/drawing/2014/main" id="{00000000-0008-0000-0100-00006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6" name="Text Box 7">
          <a:extLst>
            <a:ext uri="{FF2B5EF4-FFF2-40B4-BE49-F238E27FC236}">
              <a16:creationId xmlns:a16="http://schemas.microsoft.com/office/drawing/2014/main" id="{00000000-0008-0000-0100-00006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7" name="Text Box 7">
          <a:extLst>
            <a:ext uri="{FF2B5EF4-FFF2-40B4-BE49-F238E27FC236}">
              <a16:creationId xmlns:a16="http://schemas.microsoft.com/office/drawing/2014/main" id="{00000000-0008-0000-0100-00006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8" name="Text Box 7">
          <a:extLst>
            <a:ext uri="{FF2B5EF4-FFF2-40B4-BE49-F238E27FC236}">
              <a16:creationId xmlns:a16="http://schemas.microsoft.com/office/drawing/2014/main" id="{00000000-0008-0000-0100-00006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199" name="Text Box 7">
          <a:extLst>
            <a:ext uri="{FF2B5EF4-FFF2-40B4-BE49-F238E27FC236}">
              <a16:creationId xmlns:a16="http://schemas.microsoft.com/office/drawing/2014/main" id="{00000000-0008-0000-0100-00006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0" name="Text Box 7">
          <a:extLst>
            <a:ext uri="{FF2B5EF4-FFF2-40B4-BE49-F238E27FC236}">
              <a16:creationId xmlns:a16="http://schemas.microsoft.com/office/drawing/2014/main" id="{00000000-0008-0000-0100-00006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1" name="Text Box 7">
          <a:extLst>
            <a:ext uri="{FF2B5EF4-FFF2-40B4-BE49-F238E27FC236}">
              <a16:creationId xmlns:a16="http://schemas.microsoft.com/office/drawing/2014/main" id="{00000000-0008-0000-0100-00006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2" name="Text Box 7">
          <a:extLst>
            <a:ext uri="{FF2B5EF4-FFF2-40B4-BE49-F238E27FC236}">
              <a16:creationId xmlns:a16="http://schemas.microsoft.com/office/drawing/2014/main" id="{00000000-0008-0000-0100-00006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3" name="Text Box 7">
          <a:extLst>
            <a:ext uri="{FF2B5EF4-FFF2-40B4-BE49-F238E27FC236}">
              <a16:creationId xmlns:a16="http://schemas.microsoft.com/office/drawing/2014/main" id="{00000000-0008-0000-0100-00006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4" name="Text Box 7">
          <a:extLst>
            <a:ext uri="{FF2B5EF4-FFF2-40B4-BE49-F238E27FC236}">
              <a16:creationId xmlns:a16="http://schemas.microsoft.com/office/drawing/2014/main" id="{00000000-0008-0000-0100-00006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5" name="Text Box 7">
          <a:extLst>
            <a:ext uri="{FF2B5EF4-FFF2-40B4-BE49-F238E27FC236}">
              <a16:creationId xmlns:a16="http://schemas.microsoft.com/office/drawing/2014/main" id="{00000000-0008-0000-0100-00006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6" name="Text Box 7">
          <a:extLst>
            <a:ext uri="{FF2B5EF4-FFF2-40B4-BE49-F238E27FC236}">
              <a16:creationId xmlns:a16="http://schemas.microsoft.com/office/drawing/2014/main" id="{00000000-0008-0000-0100-00006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7" name="Text Box 7">
          <a:extLst>
            <a:ext uri="{FF2B5EF4-FFF2-40B4-BE49-F238E27FC236}">
              <a16:creationId xmlns:a16="http://schemas.microsoft.com/office/drawing/2014/main" id="{00000000-0008-0000-0100-00006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8" name="Text Box 7">
          <a:extLst>
            <a:ext uri="{FF2B5EF4-FFF2-40B4-BE49-F238E27FC236}">
              <a16:creationId xmlns:a16="http://schemas.microsoft.com/office/drawing/2014/main" id="{00000000-0008-0000-0100-00007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09" name="Text Box 7">
          <a:extLst>
            <a:ext uri="{FF2B5EF4-FFF2-40B4-BE49-F238E27FC236}">
              <a16:creationId xmlns:a16="http://schemas.microsoft.com/office/drawing/2014/main" id="{00000000-0008-0000-0100-00007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0" name="Text Box 7">
          <a:extLst>
            <a:ext uri="{FF2B5EF4-FFF2-40B4-BE49-F238E27FC236}">
              <a16:creationId xmlns:a16="http://schemas.microsoft.com/office/drawing/2014/main" id="{00000000-0008-0000-0100-00007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1" name="Text Box 7">
          <a:extLst>
            <a:ext uri="{FF2B5EF4-FFF2-40B4-BE49-F238E27FC236}">
              <a16:creationId xmlns:a16="http://schemas.microsoft.com/office/drawing/2014/main" id="{00000000-0008-0000-0100-00007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2" name="Text Box 7">
          <a:extLst>
            <a:ext uri="{FF2B5EF4-FFF2-40B4-BE49-F238E27FC236}">
              <a16:creationId xmlns:a16="http://schemas.microsoft.com/office/drawing/2014/main" id="{00000000-0008-0000-0100-00007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3" name="Text Box 7">
          <a:extLst>
            <a:ext uri="{FF2B5EF4-FFF2-40B4-BE49-F238E27FC236}">
              <a16:creationId xmlns:a16="http://schemas.microsoft.com/office/drawing/2014/main" id="{00000000-0008-0000-0100-00007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4" name="Text Box 7">
          <a:extLst>
            <a:ext uri="{FF2B5EF4-FFF2-40B4-BE49-F238E27FC236}">
              <a16:creationId xmlns:a16="http://schemas.microsoft.com/office/drawing/2014/main" id="{00000000-0008-0000-0100-00007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5" name="Text Box 7">
          <a:extLst>
            <a:ext uri="{FF2B5EF4-FFF2-40B4-BE49-F238E27FC236}">
              <a16:creationId xmlns:a16="http://schemas.microsoft.com/office/drawing/2014/main" id="{00000000-0008-0000-0100-00007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6" name="Text Box 7">
          <a:extLst>
            <a:ext uri="{FF2B5EF4-FFF2-40B4-BE49-F238E27FC236}">
              <a16:creationId xmlns:a16="http://schemas.microsoft.com/office/drawing/2014/main" id="{00000000-0008-0000-0100-00007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7" name="Text Box 7">
          <a:extLst>
            <a:ext uri="{FF2B5EF4-FFF2-40B4-BE49-F238E27FC236}">
              <a16:creationId xmlns:a16="http://schemas.microsoft.com/office/drawing/2014/main" id="{00000000-0008-0000-0100-00007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8" name="Text Box 7">
          <a:extLst>
            <a:ext uri="{FF2B5EF4-FFF2-40B4-BE49-F238E27FC236}">
              <a16:creationId xmlns:a16="http://schemas.microsoft.com/office/drawing/2014/main" id="{00000000-0008-0000-0100-00007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19" name="Text Box 7">
          <a:extLst>
            <a:ext uri="{FF2B5EF4-FFF2-40B4-BE49-F238E27FC236}">
              <a16:creationId xmlns:a16="http://schemas.microsoft.com/office/drawing/2014/main" id="{00000000-0008-0000-0100-00007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0" name="Text Box 7">
          <a:extLst>
            <a:ext uri="{FF2B5EF4-FFF2-40B4-BE49-F238E27FC236}">
              <a16:creationId xmlns:a16="http://schemas.microsoft.com/office/drawing/2014/main" id="{00000000-0008-0000-0100-00007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1" name="Text Box 7">
          <a:extLst>
            <a:ext uri="{FF2B5EF4-FFF2-40B4-BE49-F238E27FC236}">
              <a16:creationId xmlns:a16="http://schemas.microsoft.com/office/drawing/2014/main" id="{00000000-0008-0000-0100-00007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2" name="Text Box 7">
          <a:extLst>
            <a:ext uri="{FF2B5EF4-FFF2-40B4-BE49-F238E27FC236}">
              <a16:creationId xmlns:a16="http://schemas.microsoft.com/office/drawing/2014/main" id="{00000000-0008-0000-0100-00007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3" name="Text Box 7">
          <a:extLst>
            <a:ext uri="{FF2B5EF4-FFF2-40B4-BE49-F238E27FC236}">
              <a16:creationId xmlns:a16="http://schemas.microsoft.com/office/drawing/2014/main" id="{00000000-0008-0000-0100-00007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4" name="Text Box 7">
          <a:extLst>
            <a:ext uri="{FF2B5EF4-FFF2-40B4-BE49-F238E27FC236}">
              <a16:creationId xmlns:a16="http://schemas.microsoft.com/office/drawing/2014/main" id="{00000000-0008-0000-0100-00008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5" name="Text Box 7">
          <a:extLst>
            <a:ext uri="{FF2B5EF4-FFF2-40B4-BE49-F238E27FC236}">
              <a16:creationId xmlns:a16="http://schemas.microsoft.com/office/drawing/2014/main" id="{00000000-0008-0000-0100-00008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6" name="Text Box 7">
          <a:extLst>
            <a:ext uri="{FF2B5EF4-FFF2-40B4-BE49-F238E27FC236}">
              <a16:creationId xmlns:a16="http://schemas.microsoft.com/office/drawing/2014/main" id="{00000000-0008-0000-0100-00008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7" name="Text Box 7">
          <a:extLst>
            <a:ext uri="{FF2B5EF4-FFF2-40B4-BE49-F238E27FC236}">
              <a16:creationId xmlns:a16="http://schemas.microsoft.com/office/drawing/2014/main" id="{00000000-0008-0000-0100-00008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8" name="Text Box 7">
          <a:extLst>
            <a:ext uri="{FF2B5EF4-FFF2-40B4-BE49-F238E27FC236}">
              <a16:creationId xmlns:a16="http://schemas.microsoft.com/office/drawing/2014/main" id="{00000000-0008-0000-0100-00008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29" name="Text Box 7">
          <a:extLst>
            <a:ext uri="{FF2B5EF4-FFF2-40B4-BE49-F238E27FC236}">
              <a16:creationId xmlns:a16="http://schemas.microsoft.com/office/drawing/2014/main" id="{00000000-0008-0000-0100-00008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0" name="Text Box 7">
          <a:extLst>
            <a:ext uri="{FF2B5EF4-FFF2-40B4-BE49-F238E27FC236}">
              <a16:creationId xmlns:a16="http://schemas.microsoft.com/office/drawing/2014/main" id="{00000000-0008-0000-0100-00008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1" name="Text Box 7">
          <a:extLst>
            <a:ext uri="{FF2B5EF4-FFF2-40B4-BE49-F238E27FC236}">
              <a16:creationId xmlns:a16="http://schemas.microsoft.com/office/drawing/2014/main" id="{00000000-0008-0000-0100-00008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2" name="Text Box 7">
          <a:extLst>
            <a:ext uri="{FF2B5EF4-FFF2-40B4-BE49-F238E27FC236}">
              <a16:creationId xmlns:a16="http://schemas.microsoft.com/office/drawing/2014/main" id="{00000000-0008-0000-0100-00008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3" name="Text Box 7">
          <a:extLst>
            <a:ext uri="{FF2B5EF4-FFF2-40B4-BE49-F238E27FC236}">
              <a16:creationId xmlns:a16="http://schemas.microsoft.com/office/drawing/2014/main" id="{00000000-0008-0000-0100-00008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4" name="Text Box 7">
          <a:extLst>
            <a:ext uri="{FF2B5EF4-FFF2-40B4-BE49-F238E27FC236}">
              <a16:creationId xmlns:a16="http://schemas.microsoft.com/office/drawing/2014/main" id="{00000000-0008-0000-0100-00008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5" name="Text Box 7">
          <a:extLst>
            <a:ext uri="{FF2B5EF4-FFF2-40B4-BE49-F238E27FC236}">
              <a16:creationId xmlns:a16="http://schemas.microsoft.com/office/drawing/2014/main" id="{00000000-0008-0000-0100-00008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6" name="Text Box 7">
          <a:extLst>
            <a:ext uri="{FF2B5EF4-FFF2-40B4-BE49-F238E27FC236}">
              <a16:creationId xmlns:a16="http://schemas.microsoft.com/office/drawing/2014/main" id="{00000000-0008-0000-0100-00008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7" name="Text Box 7">
          <a:extLst>
            <a:ext uri="{FF2B5EF4-FFF2-40B4-BE49-F238E27FC236}">
              <a16:creationId xmlns:a16="http://schemas.microsoft.com/office/drawing/2014/main" id="{00000000-0008-0000-0100-00008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8" name="Text Box 7">
          <a:extLst>
            <a:ext uri="{FF2B5EF4-FFF2-40B4-BE49-F238E27FC236}">
              <a16:creationId xmlns:a16="http://schemas.microsoft.com/office/drawing/2014/main" id="{00000000-0008-0000-0100-00008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39" name="Text Box 7">
          <a:extLst>
            <a:ext uri="{FF2B5EF4-FFF2-40B4-BE49-F238E27FC236}">
              <a16:creationId xmlns:a16="http://schemas.microsoft.com/office/drawing/2014/main" id="{00000000-0008-0000-0100-00008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0" name="Text Box 7">
          <a:extLst>
            <a:ext uri="{FF2B5EF4-FFF2-40B4-BE49-F238E27FC236}">
              <a16:creationId xmlns:a16="http://schemas.microsoft.com/office/drawing/2014/main" id="{00000000-0008-0000-0100-00009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1" name="Text Box 7">
          <a:extLst>
            <a:ext uri="{FF2B5EF4-FFF2-40B4-BE49-F238E27FC236}">
              <a16:creationId xmlns:a16="http://schemas.microsoft.com/office/drawing/2014/main" id="{00000000-0008-0000-0100-00009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2" name="Text Box 7">
          <a:extLst>
            <a:ext uri="{FF2B5EF4-FFF2-40B4-BE49-F238E27FC236}">
              <a16:creationId xmlns:a16="http://schemas.microsoft.com/office/drawing/2014/main" id="{00000000-0008-0000-0100-00009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3" name="Text Box 7">
          <a:extLst>
            <a:ext uri="{FF2B5EF4-FFF2-40B4-BE49-F238E27FC236}">
              <a16:creationId xmlns:a16="http://schemas.microsoft.com/office/drawing/2014/main" id="{00000000-0008-0000-0100-00009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4" name="Text Box 7">
          <a:extLst>
            <a:ext uri="{FF2B5EF4-FFF2-40B4-BE49-F238E27FC236}">
              <a16:creationId xmlns:a16="http://schemas.microsoft.com/office/drawing/2014/main" id="{00000000-0008-0000-0100-00009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5" name="Text Box 7">
          <a:extLst>
            <a:ext uri="{FF2B5EF4-FFF2-40B4-BE49-F238E27FC236}">
              <a16:creationId xmlns:a16="http://schemas.microsoft.com/office/drawing/2014/main" id="{00000000-0008-0000-0100-00009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6" name="Text Box 7">
          <a:extLst>
            <a:ext uri="{FF2B5EF4-FFF2-40B4-BE49-F238E27FC236}">
              <a16:creationId xmlns:a16="http://schemas.microsoft.com/office/drawing/2014/main" id="{00000000-0008-0000-0100-00009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7" name="Text Box 7">
          <a:extLst>
            <a:ext uri="{FF2B5EF4-FFF2-40B4-BE49-F238E27FC236}">
              <a16:creationId xmlns:a16="http://schemas.microsoft.com/office/drawing/2014/main" id="{00000000-0008-0000-0100-00009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8" name="Text Box 7">
          <a:extLst>
            <a:ext uri="{FF2B5EF4-FFF2-40B4-BE49-F238E27FC236}">
              <a16:creationId xmlns:a16="http://schemas.microsoft.com/office/drawing/2014/main" id="{00000000-0008-0000-0100-00009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49" name="Text Box 7">
          <a:extLst>
            <a:ext uri="{FF2B5EF4-FFF2-40B4-BE49-F238E27FC236}">
              <a16:creationId xmlns:a16="http://schemas.microsoft.com/office/drawing/2014/main" id="{00000000-0008-0000-0100-00009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0" name="Text Box 7">
          <a:extLst>
            <a:ext uri="{FF2B5EF4-FFF2-40B4-BE49-F238E27FC236}">
              <a16:creationId xmlns:a16="http://schemas.microsoft.com/office/drawing/2014/main" id="{00000000-0008-0000-0100-00009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1" name="Text Box 7">
          <a:extLst>
            <a:ext uri="{FF2B5EF4-FFF2-40B4-BE49-F238E27FC236}">
              <a16:creationId xmlns:a16="http://schemas.microsoft.com/office/drawing/2014/main" id="{00000000-0008-0000-0100-00009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2" name="Text Box 7">
          <a:extLst>
            <a:ext uri="{FF2B5EF4-FFF2-40B4-BE49-F238E27FC236}">
              <a16:creationId xmlns:a16="http://schemas.microsoft.com/office/drawing/2014/main" id="{00000000-0008-0000-0100-00009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3" name="Text Box 7">
          <a:extLst>
            <a:ext uri="{FF2B5EF4-FFF2-40B4-BE49-F238E27FC236}">
              <a16:creationId xmlns:a16="http://schemas.microsoft.com/office/drawing/2014/main" id="{00000000-0008-0000-0100-00009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4" name="Text Box 7">
          <a:extLst>
            <a:ext uri="{FF2B5EF4-FFF2-40B4-BE49-F238E27FC236}">
              <a16:creationId xmlns:a16="http://schemas.microsoft.com/office/drawing/2014/main" id="{00000000-0008-0000-0100-00009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5" name="Text Box 7">
          <a:extLst>
            <a:ext uri="{FF2B5EF4-FFF2-40B4-BE49-F238E27FC236}">
              <a16:creationId xmlns:a16="http://schemas.microsoft.com/office/drawing/2014/main" id="{00000000-0008-0000-0100-00009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6" name="Text Box 7">
          <a:extLst>
            <a:ext uri="{FF2B5EF4-FFF2-40B4-BE49-F238E27FC236}">
              <a16:creationId xmlns:a16="http://schemas.microsoft.com/office/drawing/2014/main" id="{00000000-0008-0000-0100-0000A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7" name="Text Box 7">
          <a:extLst>
            <a:ext uri="{FF2B5EF4-FFF2-40B4-BE49-F238E27FC236}">
              <a16:creationId xmlns:a16="http://schemas.microsoft.com/office/drawing/2014/main" id="{00000000-0008-0000-0100-0000A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8" name="Text Box 7">
          <a:extLst>
            <a:ext uri="{FF2B5EF4-FFF2-40B4-BE49-F238E27FC236}">
              <a16:creationId xmlns:a16="http://schemas.microsoft.com/office/drawing/2014/main" id="{00000000-0008-0000-0100-0000A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59" name="Text Box 7">
          <a:extLst>
            <a:ext uri="{FF2B5EF4-FFF2-40B4-BE49-F238E27FC236}">
              <a16:creationId xmlns:a16="http://schemas.microsoft.com/office/drawing/2014/main" id="{00000000-0008-0000-0100-0000A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0" name="Text Box 7">
          <a:extLst>
            <a:ext uri="{FF2B5EF4-FFF2-40B4-BE49-F238E27FC236}">
              <a16:creationId xmlns:a16="http://schemas.microsoft.com/office/drawing/2014/main" id="{00000000-0008-0000-0100-0000A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1" name="Text Box 7">
          <a:extLst>
            <a:ext uri="{FF2B5EF4-FFF2-40B4-BE49-F238E27FC236}">
              <a16:creationId xmlns:a16="http://schemas.microsoft.com/office/drawing/2014/main" id="{00000000-0008-0000-0100-0000A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2" name="Text Box 7">
          <a:extLst>
            <a:ext uri="{FF2B5EF4-FFF2-40B4-BE49-F238E27FC236}">
              <a16:creationId xmlns:a16="http://schemas.microsoft.com/office/drawing/2014/main" id="{00000000-0008-0000-0100-0000A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3" name="Text Box 7">
          <a:extLst>
            <a:ext uri="{FF2B5EF4-FFF2-40B4-BE49-F238E27FC236}">
              <a16:creationId xmlns:a16="http://schemas.microsoft.com/office/drawing/2014/main" id="{00000000-0008-0000-0100-0000A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4" name="Text Box 7">
          <a:extLst>
            <a:ext uri="{FF2B5EF4-FFF2-40B4-BE49-F238E27FC236}">
              <a16:creationId xmlns:a16="http://schemas.microsoft.com/office/drawing/2014/main" id="{00000000-0008-0000-0100-0000A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5" name="Text Box 7">
          <a:extLst>
            <a:ext uri="{FF2B5EF4-FFF2-40B4-BE49-F238E27FC236}">
              <a16:creationId xmlns:a16="http://schemas.microsoft.com/office/drawing/2014/main" id="{00000000-0008-0000-0100-0000A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6" name="Text Box 7">
          <a:extLst>
            <a:ext uri="{FF2B5EF4-FFF2-40B4-BE49-F238E27FC236}">
              <a16:creationId xmlns:a16="http://schemas.microsoft.com/office/drawing/2014/main" id="{00000000-0008-0000-0100-0000A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7" name="Text Box 7">
          <a:extLst>
            <a:ext uri="{FF2B5EF4-FFF2-40B4-BE49-F238E27FC236}">
              <a16:creationId xmlns:a16="http://schemas.microsoft.com/office/drawing/2014/main" id="{00000000-0008-0000-0100-0000A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8" name="Text Box 7">
          <a:extLst>
            <a:ext uri="{FF2B5EF4-FFF2-40B4-BE49-F238E27FC236}">
              <a16:creationId xmlns:a16="http://schemas.microsoft.com/office/drawing/2014/main" id="{00000000-0008-0000-0100-0000A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69" name="Text Box 7">
          <a:extLst>
            <a:ext uri="{FF2B5EF4-FFF2-40B4-BE49-F238E27FC236}">
              <a16:creationId xmlns:a16="http://schemas.microsoft.com/office/drawing/2014/main" id="{00000000-0008-0000-0100-0000A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0" name="Text Box 7">
          <a:extLst>
            <a:ext uri="{FF2B5EF4-FFF2-40B4-BE49-F238E27FC236}">
              <a16:creationId xmlns:a16="http://schemas.microsoft.com/office/drawing/2014/main" id="{00000000-0008-0000-0100-0000A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1" name="Text Box 7">
          <a:extLst>
            <a:ext uri="{FF2B5EF4-FFF2-40B4-BE49-F238E27FC236}">
              <a16:creationId xmlns:a16="http://schemas.microsoft.com/office/drawing/2014/main" id="{00000000-0008-0000-0100-0000A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2" name="Text Box 7">
          <a:extLst>
            <a:ext uri="{FF2B5EF4-FFF2-40B4-BE49-F238E27FC236}">
              <a16:creationId xmlns:a16="http://schemas.microsoft.com/office/drawing/2014/main" id="{00000000-0008-0000-0100-0000B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3" name="Text Box 7">
          <a:extLst>
            <a:ext uri="{FF2B5EF4-FFF2-40B4-BE49-F238E27FC236}">
              <a16:creationId xmlns:a16="http://schemas.microsoft.com/office/drawing/2014/main" id="{00000000-0008-0000-0100-0000B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5" name="Text Box 7">
          <a:extLst>
            <a:ext uri="{FF2B5EF4-FFF2-40B4-BE49-F238E27FC236}">
              <a16:creationId xmlns:a16="http://schemas.microsoft.com/office/drawing/2014/main" id="{00000000-0008-0000-0100-0000B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6" name="Text Box 7">
          <a:extLst>
            <a:ext uri="{FF2B5EF4-FFF2-40B4-BE49-F238E27FC236}">
              <a16:creationId xmlns:a16="http://schemas.microsoft.com/office/drawing/2014/main" id="{00000000-0008-0000-0100-0000B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7" name="Text Box 7">
          <a:extLst>
            <a:ext uri="{FF2B5EF4-FFF2-40B4-BE49-F238E27FC236}">
              <a16:creationId xmlns:a16="http://schemas.microsoft.com/office/drawing/2014/main" id="{00000000-0008-0000-0100-0000B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8" name="Text Box 7">
          <a:extLst>
            <a:ext uri="{FF2B5EF4-FFF2-40B4-BE49-F238E27FC236}">
              <a16:creationId xmlns:a16="http://schemas.microsoft.com/office/drawing/2014/main" id="{00000000-0008-0000-0100-0000B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79" name="Text Box 7">
          <a:extLst>
            <a:ext uri="{FF2B5EF4-FFF2-40B4-BE49-F238E27FC236}">
              <a16:creationId xmlns:a16="http://schemas.microsoft.com/office/drawing/2014/main" id="{00000000-0008-0000-0100-0000B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0" name="Text Box 7">
          <a:extLst>
            <a:ext uri="{FF2B5EF4-FFF2-40B4-BE49-F238E27FC236}">
              <a16:creationId xmlns:a16="http://schemas.microsoft.com/office/drawing/2014/main" id="{00000000-0008-0000-0100-0000B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1" name="Text Box 7">
          <a:extLst>
            <a:ext uri="{FF2B5EF4-FFF2-40B4-BE49-F238E27FC236}">
              <a16:creationId xmlns:a16="http://schemas.microsoft.com/office/drawing/2014/main" id="{00000000-0008-0000-0100-0000B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2" name="Text Box 7">
          <a:extLst>
            <a:ext uri="{FF2B5EF4-FFF2-40B4-BE49-F238E27FC236}">
              <a16:creationId xmlns:a16="http://schemas.microsoft.com/office/drawing/2014/main" id="{00000000-0008-0000-0100-0000B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3" name="Text Box 7">
          <a:extLst>
            <a:ext uri="{FF2B5EF4-FFF2-40B4-BE49-F238E27FC236}">
              <a16:creationId xmlns:a16="http://schemas.microsoft.com/office/drawing/2014/main" id="{00000000-0008-0000-0100-0000B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4" name="Text Box 7">
          <a:extLst>
            <a:ext uri="{FF2B5EF4-FFF2-40B4-BE49-F238E27FC236}">
              <a16:creationId xmlns:a16="http://schemas.microsoft.com/office/drawing/2014/main" id="{00000000-0008-0000-0100-0000B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5" name="Text Box 7">
          <a:extLst>
            <a:ext uri="{FF2B5EF4-FFF2-40B4-BE49-F238E27FC236}">
              <a16:creationId xmlns:a16="http://schemas.microsoft.com/office/drawing/2014/main" id="{00000000-0008-0000-0100-0000B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6" name="Text Box 7">
          <a:extLst>
            <a:ext uri="{FF2B5EF4-FFF2-40B4-BE49-F238E27FC236}">
              <a16:creationId xmlns:a16="http://schemas.microsoft.com/office/drawing/2014/main" id="{00000000-0008-0000-0100-0000B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7" name="Text Box 7">
          <a:extLst>
            <a:ext uri="{FF2B5EF4-FFF2-40B4-BE49-F238E27FC236}">
              <a16:creationId xmlns:a16="http://schemas.microsoft.com/office/drawing/2014/main" id="{00000000-0008-0000-0100-0000B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8" name="Text Box 7">
          <a:extLst>
            <a:ext uri="{FF2B5EF4-FFF2-40B4-BE49-F238E27FC236}">
              <a16:creationId xmlns:a16="http://schemas.microsoft.com/office/drawing/2014/main" id="{00000000-0008-0000-0100-0000C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89" name="Text Box 7">
          <a:extLst>
            <a:ext uri="{FF2B5EF4-FFF2-40B4-BE49-F238E27FC236}">
              <a16:creationId xmlns:a16="http://schemas.microsoft.com/office/drawing/2014/main" id="{00000000-0008-0000-0100-0000C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0" name="Text Box 7">
          <a:extLst>
            <a:ext uri="{FF2B5EF4-FFF2-40B4-BE49-F238E27FC236}">
              <a16:creationId xmlns:a16="http://schemas.microsoft.com/office/drawing/2014/main" id="{00000000-0008-0000-0100-0000C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1" name="Text Box 7">
          <a:extLst>
            <a:ext uri="{FF2B5EF4-FFF2-40B4-BE49-F238E27FC236}">
              <a16:creationId xmlns:a16="http://schemas.microsoft.com/office/drawing/2014/main" id="{00000000-0008-0000-0100-0000C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2" name="Text Box 7">
          <a:extLst>
            <a:ext uri="{FF2B5EF4-FFF2-40B4-BE49-F238E27FC236}">
              <a16:creationId xmlns:a16="http://schemas.microsoft.com/office/drawing/2014/main" id="{00000000-0008-0000-0100-0000C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3" name="Text Box 7">
          <a:extLst>
            <a:ext uri="{FF2B5EF4-FFF2-40B4-BE49-F238E27FC236}">
              <a16:creationId xmlns:a16="http://schemas.microsoft.com/office/drawing/2014/main" id="{00000000-0008-0000-0100-0000C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4" name="Text Box 7">
          <a:extLst>
            <a:ext uri="{FF2B5EF4-FFF2-40B4-BE49-F238E27FC236}">
              <a16:creationId xmlns:a16="http://schemas.microsoft.com/office/drawing/2014/main" id="{00000000-0008-0000-0100-0000C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5" name="Text Box 7">
          <a:extLst>
            <a:ext uri="{FF2B5EF4-FFF2-40B4-BE49-F238E27FC236}">
              <a16:creationId xmlns:a16="http://schemas.microsoft.com/office/drawing/2014/main" id="{00000000-0008-0000-0100-0000C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6" name="Text Box 7">
          <a:extLst>
            <a:ext uri="{FF2B5EF4-FFF2-40B4-BE49-F238E27FC236}">
              <a16:creationId xmlns:a16="http://schemas.microsoft.com/office/drawing/2014/main" id="{00000000-0008-0000-0100-0000C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7" name="Text Box 7">
          <a:extLst>
            <a:ext uri="{FF2B5EF4-FFF2-40B4-BE49-F238E27FC236}">
              <a16:creationId xmlns:a16="http://schemas.microsoft.com/office/drawing/2014/main" id="{00000000-0008-0000-0100-0000C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8" name="Text Box 7">
          <a:extLst>
            <a:ext uri="{FF2B5EF4-FFF2-40B4-BE49-F238E27FC236}">
              <a16:creationId xmlns:a16="http://schemas.microsoft.com/office/drawing/2014/main" id="{00000000-0008-0000-0100-0000C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299" name="Text Box 7">
          <a:extLst>
            <a:ext uri="{FF2B5EF4-FFF2-40B4-BE49-F238E27FC236}">
              <a16:creationId xmlns:a16="http://schemas.microsoft.com/office/drawing/2014/main" id="{00000000-0008-0000-0100-0000C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0" name="Text Box 7">
          <a:extLst>
            <a:ext uri="{FF2B5EF4-FFF2-40B4-BE49-F238E27FC236}">
              <a16:creationId xmlns:a16="http://schemas.microsoft.com/office/drawing/2014/main" id="{00000000-0008-0000-0100-0000C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1" name="Text Box 7">
          <a:extLst>
            <a:ext uri="{FF2B5EF4-FFF2-40B4-BE49-F238E27FC236}">
              <a16:creationId xmlns:a16="http://schemas.microsoft.com/office/drawing/2014/main" id="{00000000-0008-0000-0100-0000C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2" name="Text Box 7">
          <a:extLst>
            <a:ext uri="{FF2B5EF4-FFF2-40B4-BE49-F238E27FC236}">
              <a16:creationId xmlns:a16="http://schemas.microsoft.com/office/drawing/2014/main" id="{00000000-0008-0000-0100-0000C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3" name="Text Box 7">
          <a:extLst>
            <a:ext uri="{FF2B5EF4-FFF2-40B4-BE49-F238E27FC236}">
              <a16:creationId xmlns:a16="http://schemas.microsoft.com/office/drawing/2014/main" id="{00000000-0008-0000-0100-0000C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4" name="Text Box 7">
          <a:extLst>
            <a:ext uri="{FF2B5EF4-FFF2-40B4-BE49-F238E27FC236}">
              <a16:creationId xmlns:a16="http://schemas.microsoft.com/office/drawing/2014/main" id="{00000000-0008-0000-0100-0000D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5" name="Text Box 7">
          <a:extLst>
            <a:ext uri="{FF2B5EF4-FFF2-40B4-BE49-F238E27FC236}">
              <a16:creationId xmlns:a16="http://schemas.microsoft.com/office/drawing/2014/main" id="{00000000-0008-0000-0100-0000D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6" name="Text Box 7">
          <a:extLst>
            <a:ext uri="{FF2B5EF4-FFF2-40B4-BE49-F238E27FC236}">
              <a16:creationId xmlns:a16="http://schemas.microsoft.com/office/drawing/2014/main" id="{00000000-0008-0000-0100-0000D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7" name="Text Box 7">
          <a:extLst>
            <a:ext uri="{FF2B5EF4-FFF2-40B4-BE49-F238E27FC236}">
              <a16:creationId xmlns:a16="http://schemas.microsoft.com/office/drawing/2014/main" id="{00000000-0008-0000-0100-0000D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8" name="Text Box 7">
          <a:extLst>
            <a:ext uri="{FF2B5EF4-FFF2-40B4-BE49-F238E27FC236}">
              <a16:creationId xmlns:a16="http://schemas.microsoft.com/office/drawing/2014/main" id="{00000000-0008-0000-0100-0000D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09" name="Text Box 7">
          <a:extLst>
            <a:ext uri="{FF2B5EF4-FFF2-40B4-BE49-F238E27FC236}">
              <a16:creationId xmlns:a16="http://schemas.microsoft.com/office/drawing/2014/main" id="{00000000-0008-0000-0100-0000D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0" name="Text Box 7">
          <a:extLst>
            <a:ext uri="{FF2B5EF4-FFF2-40B4-BE49-F238E27FC236}">
              <a16:creationId xmlns:a16="http://schemas.microsoft.com/office/drawing/2014/main" id="{00000000-0008-0000-0100-0000D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1" name="Text Box 7">
          <a:extLst>
            <a:ext uri="{FF2B5EF4-FFF2-40B4-BE49-F238E27FC236}">
              <a16:creationId xmlns:a16="http://schemas.microsoft.com/office/drawing/2014/main" id="{00000000-0008-0000-0100-0000D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2" name="Text Box 7">
          <a:extLst>
            <a:ext uri="{FF2B5EF4-FFF2-40B4-BE49-F238E27FC236}">
              <a16:creationId xmlns:a16="http://schemas.microsoft.com/office/drawing/2014/main" id="{00000000-0008-0000-0100-0000D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3" name="Text Box 7">
          <a:extLst>
            <a:ext uri="{FF2B5EF4-FFF2-40B4-BE49-F238E27FC236}">
              <a16:creationId xmlns:a16="http://schemas.microsoft.com/office/drawing/2014/main" id="{00000000-0008-0000-0100-0000D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4" name="Text Box 7">
          <a:extLst>
            <a:ext uri="{FF2B5EF4-FFF2-40B4-BE49-F238E27FC236}">
              <a16:creationId xmlns:a16="http://schemas.microsoft.com/office/drawing/2014/main" id="{00000000-0008-0000-0100-0000D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5" name="Text Box 7">
          <a:extLst>
            <a:ext uri="{FF2B5EF4-FFF2-40B4-BE49-F238E27FC236}">
              <a16:creationId xmlns:a16="http://schemas.microsoft.com/office/drawing/2014/main" id="{00000000-0008-0000-0100-0000D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6" name="Text Box 7">
          <a:extLst>
            <a:ext uri="{FF2B5EF4-FFF2-40B4-BE49-F238E27FC236}">
              <a16:creationId xmlns:a16="http://schemas.microsoft.com/office/drawing/2014/main" id="{00000000-0008-0000-0100-0000D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7" name="Text Box 7">
          <a:extLst>
            <a:ext uri="{FF2B5EF4-FFF2-40B4-BE49-F238E27FC236}">
              <a16:creationId xmlns:a16="http://schemas.microsoft.com/office/drawing/2014/main" id="{00000000-0008-0000-0100-0000D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8" name="Text Box 7">
          <a:extLst>
            <a:ext uri="{FF2B5EF4-FFF2-40B4-BE49-F238E27FC236}">
              <a16:creationId xmlns:a16="http://schemas.microsoft.com/office/drawing/2014/main" id="{00000000-0008-0000-0100-0000D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19" name="Text Box 7">
          <a:extLst>
            <a:ext uri="{FF2B5EF4-FFF2-40B4-BE49-F238E27FC236}">
              <a16:creationId xmlns:a16="http://schemas.microsoft.com/office/drawing/2014/main" id="{00000000-0008-0000-0100-0000D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0" name="Text Box 7">
          <a:extLst>
            <a:ext uri="{FF2B5EF4-FFF2-40B4-BE49-F238E27FC236}">
              <a16:creationId xmlns:a16="http://schemas.microsoft.com/office/drawing/2014/main" id="{00000000-0008-0000-0100-0000E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1" name="Text Box 7">
          <a:extLst>
            <a:ext uri="{FF2B5EF4-FFF2-40B4-BE49-F238E27FC236}">
              <a16:creationId xmlns:a16="http://schemas.microsoft.com/office/drawing/2014/main" id="{00000000-0008-0000-0100-0000E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2" name="Text Box 7">
          <a:extLst>
            <a:ext uri="{FF2B5EF4-FFF2-40B4-BE49-F238E27FC236}">
              <a16:creationId xmlns:a16="http://schemas.microsoft.com/office/drawing/2014/main" id="{00000000-0008-0000-0100-0000E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3" name="Text Box 7">
          <a:extLst>
            <a:ext uri="{FF2B5EF4-FFF2-40B4-BE49-F238E27FC236}">
              <a16:creationId xmlns:a16="http://schemas.microsoft.com/office/drawing/2014/main" id="{00000000-0008-0000-0100-0000E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4" name="Text Box 7">
          <a:extLst>
            <a:ext uri="{FF2B5EF4-FFF2-40B4-BE49-F238E27FC236}">
              <a16:creationId xmlns:a16="http://schemas.microsoft.com/office/drawing/2014/main" id="{00000000-0008-0000-0100-0000E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5" name="Text Box 7">
          <a:extLst>
            <a:ext uri="{FF2B5EF4-FFF2-40B4-BE49-F238E27FC236}">
              <a16:creationId xmlns:a16="http://schemas.microsoft.com/office/drawing/2014/main" id="{00000000-0008-0000-0100-0000E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6" name="Text Box 7">
          <a:extLst>
            <a:ext uri="{FF2B5EF4-FFF2-40B4-BE49-F238E27FC236}">
              <a16:creationId xmlns:a16="http://schemas.microsoft.com/office/drawing/2014/main" id="{00000000-0008-0000-0100-0000E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7" name="Text Box 7">
          <a:extLst>
            <a:ext uri="{FF2B5EF4-FFF2-40B4-BE49-F238E27FC236}">
              <a16:creationId xmlns:a16="http://schemas.microsoft.com/office/drawing/2014/main" id="{00000000-0008-0000-0100-0000E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8" name="Text Box 7">
          <a:extLst>
            <a:ext uri="{FF2B5EF4-FFF2-40B4-BE49-F238E27FC236}">
              <a16:creationId xmlns:a16="http://schemas.microsoft.com/office/drawing/2014/main" id="{00000000-0008-0000-0100-0000E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29" name="Text Box 7">
          <a:extLst>
            <a:ext uri="{FF2B5EF4-FFF2-40B4-BE49-F238E27FC236}">
              <a16:creationId xmlns:a16="http://schemas.microsoft.com/office/drawing/2014/main" id="{00000000-0008-0000-0100-0000E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0" name="Text Box 7">
          <a:extLst>
            <a:ext uri="{FF2B5EF4-FFF2-40B4-BE49-F238E27FC236}">
              <a16:creationId xmlns:a16="http://schemas.microsoft.com/office/drawing/2014/main" id="{00000000-0008-0000-0100-0000E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1" name="Text Box 7">
          <a:extLst>
            <a:ext uri="{FF2B5EF4-FFF2-40B4-BE49-F238E27FC236}">
              <a16:creationId xmlns:a16="http://schemas.microsoft.com/office/drawing/2014/main" id="{00000000-0008-0000-0100-0000E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2" name="Text Box 7">
          <a:extLst>
            <a:ext uri="{FF2B5EF4-FFF2-40B4-BE49-F238E27FC236}">
              <a16:creationId xmlns:a16="http://schemas.microsoft.com/office/drawing/2014/main" id="{00000000-0008-0000-0100-0000E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3" name="Text Box 7">
          <a:extLst>
            <a:ext uri="{FF2B5EF4-FFF2-40B4-BE49-F238E27FC236}">
              <a16:creationId xmlns:a16="http://schemas.microsoft.com/office/drawing/2014/main" id="{00000000-0008-0000-0100-0000E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4" name="Text Box 7">
          <a:extLst>
            <a:ext uri="{FF2B5EF4-FFF2-40B4-BE49-F238E27FC236}">
              <a16:creationId xmlns:a16="http://schemas.microsoft.com/office/drawing/2014/main" id="{00000000-0008-0000-0100-0000E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5" name="Text Box 7">
          <a:extLst>
            <a:ext uri="{FF2B5EF4-FFF2-40B4-BE49-F238E27FC236}">
              <a16:creationId xmlns:a16="http://schemas.microsoft.com/office/drawing/2014/main" id="{00000000-0008-0000-0100-0000E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6" name="Text Box 7">
          <a:extLst>
            <a:ext uri="{FF2B5EF4-FFF2-40B4-BE49-F238E27FC236}">
              <a16:creationId xmlns:a16="http://schemas.microsoft.com/office/drawing/2014/main" id="{00000000-0008-0000-0100-0000F0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7" name="Text Box 7">
          <a:extLst>
            <a:ext uri="{FF2B5EF4-FFF2-40B4-BE49-F238E27FC236}">
              <a16:creationId xmlns:a16="http://schemas.microsoft.com/office/drawing/2014/main" id="{00000000-0008-0000-0100-0000F1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8" name="Text Box 7">
          <a:extLst>
            <a:ext uri="{FF2B5EF4-FFF2-40B4-BE49-F238E27FC236}">
              <a16:creationId xmlns:a16="http://schemas.microsoft.com/office/drawing/2014/main" id="{00000000-0008-0000-0100-0000F2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39" name="Text Box 7">
          <a:extLst>
            <a:ext uri="{FF2B5EF4-FFF2-40B4-BE49-F238E27FC236}">
              <a16:creationId xmlns:a16="http://schemas.microsoft.com/office/drawing/2014/main" id="{00000000-0008-0000-0100-0000F3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0" name="Text Box 7">
          <a:extLst>
            <a:ext uri="{FF2B5EF4-FFF2-40B4-BE49-F238E27FC236}">
              <a16:creationId xmlns:a16="http://schemas.microsoft.com/office/drawing/2014/main" id="{00000000-0008-0000-0100-0000F4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1" name="Text Box 7">
          <a:extLst>
            <a:ext uri="{FF2B5EF4-FFF2-40B4-BE49-F238E27FC236}">
              <a16:creationId xmlns:a16="http://schemas.microsoft.com/office/drawing/2014/main" id="{00000000-0008-0000-0100-0000F5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2" name="Text Box 7">
          <a:extLst>
            <a:ext uri="{FF2B5EF4-FFF2-40B4-BE49-F238E27FC236}">
              <a16:creationId xmlns:a16="http://schemas.microsoft.com/office/drawing/2014/main" id="{00000000-0008-0000-0100-0000F6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3" name="Text Box 7">
          <a:extLst>
            <a:ext uri="{FF2B5EF4-FFF2-40B4-BE49-F238E27FC236}">
              <a16:creationId xmlns:a16="http://schemas.microsoft.com/office/drawing/2014/main" id="{00000000-0008-0000-0100-0000F7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4" name="Text Box 7">
          <a:extLst>
            <a:ext uri="{FF2B5EF4-FFF2-40B4-BE49-F238E27FC236}">
              <a16:creationId xmlns:a16="http://schemas.microsoft.com/office/drawing/2014/main" id="{00000000-0008-0000-0100-0000F8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5" name="Text Box 7">
          <a:extLst>
            <a:ext uri="{FF2B5EF4-FFF2-40B4-BE49-F238E27FC236}">
              <a16:creationId xmlns:a16="http://schemas.microsoft.com/office/drawing/2014/main" id="{00000000-0008-0000-0100-0000F9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6" name="Text Box 7">
          <a:extLst>
            <a:ext uri="{FF2B5EF4-FFF2-40B4-BE49-F238E27FC236}">
              <a16:creationId xmlns:a16="http://schemas.microsoft.com/office/drawing/2014/main" id="{00000000-0008-0000-0100-0000FA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7" name="Text Box 7">
          <a:extLst>
            <a:ext uri="{FF2B5EF4-FFF2-40B4-BE49-F238E27FC236}">
              <a16:creationId xmlns:a16="http://schemas.microsoft.com/office/drawing/2014/main" id="{00000000-0008-0000-0100-0000FB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8" name="Text Box 7">
          <a:extLst>
            <a:ext uri="{FF2B5EF4-FFF2-40B4-BE49-F238E27FC236}">
              <a16:creationId xmlns:a16="http://schemas.microsoft.com/office/drawing/2014/main" id="{00000000-0008-0000-0100-0000FC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49" name="Text Box 7">
          <a:extLst>
            <a:ext uri="{FF2B5EF4-FFF2-40B4-BE49-F238E27FC236}">
              <a16:creationId xmlns:a16="http://schemas.microsoft.com/office/drawing/2014/main" id="{00000000-0008-0000-0100-0000FD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0" name="Text Box 7">
          <a:extLst>
            <a:ext uri="{FF2B5EF4-FFF2-40B4-BE49-F238E27FC236}">
              <a16:creationId xmlns:a16="http://schemas.microsoft.com/office/drawing/2014/main" id="{00000000-0008-0000-0100-0000FE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1" name="Text Box 7">
          <a:extLst>
            <a:ext uri="{FF2B5EF4-FFF2-40B4-BE49-F238E27FC236}">
              <a16:creationId xmlns:a16="http://schemas.microsoft.com/office/drawing/2014/main" id="{00000000-0008-0000-0100-0000FF1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2" name="Text Box 7">
          <a:extLst>
            <a:ext uri="{FF2B5EF4-FFF2-40B4-BE49-F238E27FC236}">
              <a16:creationId xmlns:a16="http://schemas.microsoft.com/office/drawing/2014/main" id="{00000000-0008-0000-0100-00000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3" name="Text Box 7">
          <a:extLst>
            <a:ext uri="{FF2B5EF4-FFF2-40B4-BE49-F238E27FC236}">
              <a16:creationId xmlns:a16="http://schemas.microsoft.com/office/drawing/2014/main" id="{00000000-0008-0000-0100-00000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4" name="Text Box 7">
          <a:extLst>
            <a:ext uri="{FF2B5EF4-FFF2-40B4-BE49-F238E27FC236}">
              <a16:creationId xmlns:a16="http://schemas.microsoft.com/office/drawing/2014/main" id="{00000000-0008-0000-0100-00000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5" name="Text Box 7">
          <a:extLst>
            <a:ext uri="{FF2B5EF4-FFF2-40B4-BE49-F238E27FC236}">
              <a16:creationId xmlns:a16="http://schemas.microsoft.com/office/drawing/2014/main" id="{00000000-0008-0000-0100-00000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6" name="Text Box 7">
          <a:extLst>
            <a:ext uri="{FF2B5EF4-FFF2-40B4-BE49-F238E27FC236}">
              <a16:creationId xmlns:a16="http://schemas.microsoft.com/office/drawing/2014/main" id="{00000000-0008-0000-0100-00000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7" name="Text Box 7">
          <a:extLst>
            <a:ext uri="{FF2B5EF4-FFF2-40B4-BE49-F238E27FC236}">
              <a16:creationId xmlns:a16="http://schemas.microsoft.com/office/drawing/2014/main" id="{00000000-0008-0000-0100-00000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8" name="Text Box 7">
          <a:extLst>
            <a:ext uri="{FF2B5EF4-FFF2-40B4-BE49-F238E27FC236}">
              <a16:creationId xmlns:a16="http://schemas.microsoft.com/office/drawing/2014/main" id="{00000000-0008-0000-0100-00000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59" name="Text Box 7">
          <a:extLst>
            <a:ext uri="{FF2B5EF4-FFF2-40B4-BE49-F238E27FC236}">
              <a16:creationId xmlns:a16="http://schemas.microsoft.com/office/drawing/2014/main" id="{00000000-0008-0000-0100-00000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0" name="Text Box 7">
          <a:extLst>
            <a:ext uri="{FF2B5EF4-FFF2-40B4-BE49-F238E27FC236}">
              <a16:creationId xmlns:a16="http://schemas.microsoft.com/office/drawing/2014/main" id="{00000000-0008-0000-0100-00000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1" name="Text Box 7">
          <a:extLst>
            <a:ext uri="{FF2B5EF4-FFF2-40B4-BE49-F238E27FC236}">
              <a16:creationId xmlns:a16="http://schemas.microsoft.com/office/drawing/2014/main" id="{00000000-0008-0000-0100-00000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2" name="Text Box 7">
          <a:extLst>
            <a:ext uri="{FF2B5EF4-FFF2-40B4-BE49-F238E27FC236}">
              <a16:creationId xmlns:a16="http://schemas.microsoft.com/office/drawing/2014/main" id="{00000000-0008-0000-0100-00000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3" name="Text Box 7">
          <a:extLst>
            <a:ext uri="{FF2B5EF4-FFF2-40B4-BE49-F238E27FC236}">
              <a16:creationId xmlns:a16="http://schemas.microsoft.com/office/drawing/2014/main" id="{00000000-0008-0000-0100-00000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4" name="Text Box 7">
          <a:extLst>
            <a:ext uri="{FF2B5EF4-FFF2-40B4-BE49-F238E27FC236}">
              <a16:creationId xmlns:a16="http://schemas.microsoft.com/office/drawing/2014/main" id="{00000000-0008-0000-0100-00000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5" name="Text Box 7">
          <a:extLst>
            <a:ext uri="{FF2B5EF4-FFF2-40B4-BE49-F238E27FC236}">
              <a16:creationId xmlns:a16="http://schemas.microsoft.com/office/drawing/2014/main" id="{00000000-0008-0000-0100-00000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6" name="Text Box 7">
          <a:extLst>
            <a:ext uri="{FF2B5EF4-FFF2-40B4-BE49-F238E27FC236}">
              <a16:creationId xmlns:a16="http://schemas.microsoft.com/office/drawing/2014/main" id="{00000000-0008-0000-0100-00000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7" name="Text Box 7">
          <a:extLst>
            <a:ext uri="{FF2B5EF4-FFF2-40B4-BE49-F238E27FC236}">
              <a16:creationId xmlns:a16="http://schemas.microsoft.com/office/drawing/2014/main" id="{00000000-0008-0000-0100-00000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8" name="Text Box 7">
          <a:extLst>
            <a:ext uri="{FF2B5EF4-FFF2-40B4-BE49-F238E27FC236}">
              <a16:creationId xmlns:a16="http://schemas.microsoft.com/office/drawing/2014/main" id="{00000000-0008-0000-0100-00001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69" name="Text Box 7">
          <a:extLst>
            <a:ext uri="{FF2B5EF4-FFF2-40B4-BE49-F238E27FC236}">
              <a16:creationId xmlns:a16="http://schemas.microsoft.com/office/drawing/2014/main" id="{00000000-0008-0000-0100-00001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0" name="Text Box 7">
          <a:extLst>
            <a:ext uri="{FF2B5EF4-FFF2-40B4-BE49-F238E27FC236}">
              <a16:creationId xmlns:a16="http://schemas.microsoft.com/office/drawing/2014/main" id="{00000000-0008-0000-0100-00001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1" name="Text Box 7">
          <a:extLst>
            <a:ext uri="{FF2B5EF4-FFF2-40B4-BE49-F238E27FC236}">
              <a16:creationId xmlns:a16="http://schemas.microsoft.com/office/drawing/2014/main" id="{00000000-0008-0000-0100-00001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2" name="Text Box 7">
          <a:extLst>
            <a:ext uri="{FF2B5EF4-FFF2-40B4-BE49-F238E27FC236}">
              <a16:creationId xmlns:a16="http://schemas.microsoft.com/office/drawing/2014/main" id="{00000000-0008-0000-0100-00001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3" name="Text Box 7">
          <a:extLst>
            <a:ext uri="{FF2B5EF4-FFF2-40B4-BE49-F238E27FC236}">
              <a16:creationId xmlns:a16="http://schemas.microsoft.com/office/drawing/2014/main" id="{00000000-0008-0000-0100-00001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4" name="Text Box 7">
          <a:extLst>
            <a:ext uri="{FF2B5EF4-FFF2-40B4-BE49-F238E27FC236}">
              <a16:creationId xmlns:a16="http://schemas.microsoft.com/office/drawing/2014/main" id="{00000000-0008-0000-0100-00001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5" name="Text Box 7">
          <a:extLst>
            <a:ext uri="{FF2B5EF4-FFF2-40B4-BE49-F238E27FC236}">
              <a16:creationId xmlns:a16="http://schemas.microsoft.com/office/drawing/2014/main" id="{00000000-0008-0000-0100-00001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6" name="Text Box 7">
          <a:extLst>
            <a:ext uri="{FF2B5EF4-FFF2-40B4-BE49-F238E27FC236}">
              <a16:creationId xmlns:a16="http://schemas.microsoft.com/office/drawing/2014/main" id="{00000000-0008-0000-0100-00001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7" name="Text Box 7">
          <a:extLst>
            <a:ext uri="{FF2B5EF4-FFF2-40B4-BE49-F238E27FC236}">
              <a16:creationId xmlns:a16="http://schemas.microsoft.com/office/drawing/2014/main" id="{00000000-0008-0000-0100-00001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8" name="Text Box 7">
          <a:extLst>
            <a:ext uri="{FF2B5EF4-FFF2-40B4-BE49-F238E27FC236}">
              <a16:creationId xmlns:a16="http://schemas.microsoft.com/office/drawing/2014/main" id="{00000000-0008-0000-0100-00001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79" name="Text Box 7">
          <a:extLst>
            <a:ext uri="{FF2B5EF4-FFF2-40B4-BE49-F238E27FC236}">
              <a16:creationId xmlns:a16="http://schemas.microsoft.com/office/drawing/2014/main" id="{00000000-0008-0000-0100-00001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0" name="Text Box 7">
          <a:extLst>
            <a:ext uri="{FF2B5EF4-FFF2-40B4-BE49-F238E27FC236}">
              <a16:creationId xmlns:a16="http://schemas.microsoft.com/office/drawing/2014/main" id="{00000000-0008-0000-0100-00001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1" name="Text Box 7">
          <a:extLst>
            <a:ext uri="{FF2B5EF4-FFF2-40B4-BE49-F238E27FC236}">
              <a16:creationId xmlns:a16="http://schemas.microsoft.com/office/drawing/2014/main" id="{00000000-0008-0000-0100-00001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2" name="Text Box 7">
          <a:extLst>
            <a:ext uri="{FF2B5EF4-FFF2-40B4-BE49-F238E27FC236}">
              <a16:creationId xmlns:a16="http://schemas.microsoft.com/office/drawing/2014/main" id="{00000000-0008-0000-0100-00001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3" name="Text Box 7">
          <a:extLst>
            <a:ext uri="{FF2B5EF4-FFF2-40B4-BE49-F238E27FC236}">
              <a16:creationId xmlns:a16="http://schemas.microsoft.com/office/drawing/2014/main" id="{00000000-0008-0000-0100-00001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4" name="Text Box 7">
          <a:extLst>
            <a:ext uri="{FF2B5EF4-FFF2-40B4-BE49-F238E27FC236}">
              <a16:creationId xmlns:a16="http://schemas.microsoft.com/office/drawing/2014/main" id="{00000000-0008-0000-0100-00002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5" name="Text Box 7">
          <a:extLst>
            <a:ext uri="{FF2B5EF4-FFF2-40B4-BE49-F238E27FC236}">
              <a16:creationId xmlns:a16="http://schemas.microsoft.com/office/drawing/2014/main" id="{00000000-0008-0000-0100-00002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6" name="Text Box 7">
          <a:extLst>
            <a:ext uri="{FF2B5EF4-FFF2-40B4-BE49-F238E27FC236}">
              <a16:creationId xmlns:a16="http://schemas.microsoft.com/office/drawing/2014/main" id="{00000000-0008-0000-0100-00002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7" name="Text Box 7">
          <a:extLst>
            <a:ext uri="{FF2B5EF4-FFF2-40B4-BE49-F238E27FC236}">
              <a16:creationId xmlns:a16="http://schemas.microsoft.com/office/drawing/2014/main" id="{00000000-0008-0000-0100-00002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8" name="Text Box 7">
          <a:extLst>
            <a:ext uri="{FF2B5EF4-FFF2-40B4-BE49-F238E27FC236}">
              <a16:creationId xmlns:a16="http://schemas.microsoft.com/office/drawing/2014/main" id="{00000000-0008-0000-0100-00002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89" name="Text Box 7">
          <a:extLst>
            <a:ext uri="{FF2B5EF4-FFF2-40B4-BE49-F238E27FC236}">
              <a16:creationId xmlns:a16="http://schemas.microsoft.com/office/drawing/2014/main" id="{00000000-0008-0000-0100-00002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0" name="Text Box 7">
          <a:extLst>
            <a:ext uri="{FF2B5EF4-FFF2-40B4-BE49-F238E27FC236}">
              <a16:creationId xmlns:a16="http://schemas.microsoft.com/office/drawing/2014/main" id="{00000000-0008-0000-0100-00002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1" name="Text Box 7">
          <a:extLst>
            <a:ext uri="{FF2B5EF4-FFF2-40B4-BE49-F238E27FC236}">
              <a16:creationId xmlns:a16="http://schemas.microsoft.com/office/drawing/2014/main" id="{00000000-0008-0000-0100-00002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2" name="Text Box 7">
          <a:extLst>
            <a:ext uri="{FF2B5EF4-FFF2-40B4-BE49-F238E27FC236}">
              <a16:creationId xmlns:a16="http://schemas.microsoft.com/office/drawing/2014/main" id="{00000000-0008-0000-0100-00002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3" name="Text Box 7">
          <a:extLst>
            <a:ext uri="{FF2B5EF4-FFF2-40B4-BE49-F238E27FC236}">
              <a16:creationId xmlns:a16="http://schemas.microsoft.com/office/drawing/2014/main" id="{00000000-0008-0000-0100-00002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4" name="Text Box 7">
          <a:extLst>
            <a:ext uri="{FF2B5EF4-FFF2-40B4-BE49-F238E27FC236}">
              <a16:creationId xmlns:a16="http://schemas.microsoft.com/office/drawing/2014/main" id="{00000000-0008-0000-0100-00002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5" name="Text Box 7">
          <a:extLst>
            <a:ext uri="{FF2B5EF4-FFF2-40B4-BE49-F238E27FC236}">
              <a16:creationId xmlns:a16="http://schemas.microsoft.com/office/drawing/2014/main" id="{00000000-0008-0000-0100-00002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6" name="Text Box 7">
          <a:extLst>
            <a:ext uri="{FF2B5EF4-FFF2-40B4-BE49-F238E27FC236}">
              <a16:creationId xmlns:a16="http://schemas.microsoft.com/office/drawing/2014/main" id="{00000000-0008-0000-0100-00002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7" name="Text Box 7">
          <a:extLst>
            <a:ext uri="{FF2B5EF4-FFF2-40B4-BE49-F238E27FC236}">
              <a16:creationId xmlns:a16="http://schemas.microsoft.com/office/drawing/2014/main" id="{00000000-0008-0000-0100-00002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8" name="Text Box 7">
          <a:extLst>
            <a:ext uri="{FF2B5EF4-FFF2-40B4-BE49-F238E27FC236}">
              <a16:creationId xmlns:a16="http://schemas.microsoft.com/office/drawing/2014/main" id="{00000000-0008-0000-0100-00002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399" name="Text Box 7">
          <a:extLst>
            <a:ext uri="{FF2B5EF4-FFF2-40B4-BE49-F238E27FC236}">
              <a16:creationId xmlns:a16="http://schemas.microsoft.com/office/drawing/2014/main" id="{00000000-0008-0000-0100-00002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0" name="Text Box 7">
          <a:extLst>
            <a:ext uri="{FF2B5EF4-FFF2-40B4-BE49-F238E27FC236}">
              <a16:creationId xmlns:a16="http://schemas.microsoft.com/office/drawing/2014/main" id="{00000000-0008-0000-0100-00003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1" name="Text Box 7">
          <a:extLst>
            <a:ext uri="{FF2B5EF4-FFF2-40B4-BE49-F238E27FC236}">
              <a16:creationId xmlns:a16="http://schemas.microsoft.com/office/drawing/2014/main" id="{00000000-0008-0000-0100-00003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2" name="Text Box 7">
          <a:extLst>
            <a:ext uri="{FF2B5EF4-FFF2-40B4-BE49-F238E27FC236}">
              <a16:creationId xmlns:a16="http://schemas.microsoft.com/office/drawing/2014/main" id="{00000000-0008-0000-0100-00003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3" name="Text Box 7">
          <a:extLst>
            <a:ext uri="{FF2B5EF4-FFF2-40B4-BE49-F238E27FC236}">
              <a16:creationId xmlns:a16="http://schemas.microsoft.com/office/drawing/2014/main" id="{00000000-0008-0000-0100-00003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4" name="Text Box 7">
          <a:extLst>
            <a:ext uri="{FF2B5EF4-FFF2-40B4-BE49-F238E27FC236}">
              <a16:creationId xmlns:a16="http://schemas.microsoft.com/office/drawing/2014/main" id="{00000000-0008-0000-0100-00003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5" name="Text Box 7">
          <a:extLst>
            <a:ext uri="{FF2B5EF4-FFF2-40B4-BE49-F238E27FC236}">
              <a16:creationId xmlns:a16="http://schemas.microsoft.com/office/drawing/2014/main" id="{00000000-0008-0000-0100-00003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6" name="Text Box 7">
          <a:extLst>
            <a:ext uri="{FF2B5EF4-FFF2-40B4-BE49-F238E27FC236}">
              <a16:creationId xmlns:a16="http://schemas.microsoft.com/office/drawing/2014/main" id="{00000000-0008-0000-0100-00003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7" name="Text Box 7">
          <a:extLst>
            <a:ext uri="{FF2B5EF4-FFF2-40B4-BE49-F238E27FC236}">
              <a16:creationId xmlns:a16="http://schemas.microsoft.com/office/drawing/2014/main" id="{00000000-0008-0000-0100-00003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8" name="Text Box 7">
          <a:extLst>
            <a:ext uri="{FF2B5EF4-FFF2-40B4-BE49-F238E27FC236}">
              <a16:creationId xmlns:a16="http://schemas.microsoft.com/office/drawing/2014/main" id="{00000000-0008-0000-0100-00003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09" name="Text Box 7">
          <a:extLst>
            <a:ext uri="{FF2B5EF4-FFF2-40B4-BE49-F238E27FC236}">
              <a16:creationId xmlns:a16="http://schemas.microsoft.com/office/drawing/2014/main" id="{00000000-0008-0000-0100-00003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0" name="Text Box 7">
          <a:extLst>
            <a:ext uri="{FF2B5EF4-FFF2-40B4-BE49-F238E27FC236}">
              <a16:creationId xmlns:a16="http://schemas.microsoft.com/office/drawing/2014/main" id="{00000000-0008-0000-0100-00003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1" name="Text Box 7">
          <a:extLst>
            <a:ext uri="{FF2B5EF4-FFF2-40B4-BE49-F238E27FC236}">
              <a16:creationId xmlns:a16="http://schemas.microsoft.com/office/drawing/2014/main" id="{00000000-0008-0000-0100-00003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2" name="Text Box 7">
          <a:extLst>
            <a:ext uri="{FF2B5EF4-FFF2-40B4-BE49-F238E27FC236}">
              <a16:creationId xmlns:a16="http://schemas.microsoft.com/office/drawing/2014/main" id="{00000000-0008-0000-0100-00003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3" name="Text Box 7">
          <a:extLst>
            <a:ext uri="{FF2B5EF4-FFF2-40B4-BE49-F238E27FC236}">
              <a16:creationId xmlns:a16="http://schemas.microsoft.com/office/drawing/2014/main" id="{00000000-0008-0000-0100-00003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4" name="Text Box 7">
          <a:extLst>
            <a:ext uri="{FF2B5EF4-FFF2-40B4-BE49-F238E27FC236}">
              <a16:creationId xmlns:a16="http://schemas.microsoft.com/office/drawing/2014/main" id="{00000000-0008-0000-0100-00003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5" name="Text Box 7">
          <a:extLst>
            <a:ext uri="{FF2B5EF4-FFF2-40B4-BE49-F238E27FC236}">
              <a16:creationId xmlns:a16="http://schemas.microsoft.com/office/drawing/2014/main" id="{00000000-0008-0000-0100-00003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6" name="Text Box 7">
          <a:extLst>
            <a:ext uri="{FF2B5EF4-FFF2-40B4-BE49-F238E27FC236}">
              <a16:creationId xmlns:a16="http://schemas.microsoft.com/office/drawing/2014/main" id="{00000000-0008-0000-0100-00004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7" name="Text Box 7">
          <a:extLst>
            <a:ext uri="{FF2B5EF4-FFF2-40B4-BE49-F238E27FC236}">
              <a16:creationId xmlns:a16="http://schemas.microsoft.com/office/drawing/2014/main" id="{00000000-0008-0000-0100-00004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8" name="Text Box 7">
          <a:extLst>
            <a:ext uri="{FF2B5EF4-FFF2-40B4-BE49-F238E27FC236}">
              <a16:creationId xmlns:a16="http://schemas.microsoft.com/office/drawing/2014/main" id="{00000000-0008-0000-0100-00004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19" name="Text Box 7">
          <a:extLst>
            <a:ext uri="{FF2B5EF4-FFF2-40B4-BE49-F238E27FC236}">
              <a16:creationId xmlns:a16="http://schemas.microsoft.com/office/drawing/2014/main" id="{00000000-0008-0000-0100-00004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0" name="Text Box 7">
          <a:extLst>
            <a:ext uri="{FF2B5EF4-FFF2-40B4-BE49-F238E27FC236}">
              <a16:creationId xmlns:a16="http://schemas.microsoft.com/office/drawing/2014/main" id="{00000000-0008-0000-0100-00004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1" name="Text Box 7">
          <a:extLst>
            <a:ext uri="{FF2B5EF4-FFF2-40B4-BE49-F238E27FC236}">
              <a16:creationId xmlns:a16="http://schemas.microsoft.com/office/drawing/2014/main" id="{00000000-0008-0000-0100-00004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2" name="Text Box 7">
          <a:extLst>
            <a:ext uri="{FF2B5EF4-FFF2-40B4-BE49-F238E27FC236}">
              <a16:creationId xmlns:a16="http://schemas.microsoft.com/office/drawing/2014/main" id="{00000000-0008-0000-0100-00004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3" name="Text Box 7">
          <a:extLst>
            <a:ext uri="{FF2B5EF4-FFF2-40B4-BE49-F238E27FC236}">
              <a16:creationId xmlns:a16="http://schemas.microsoft.com/office/drawing/2014/main" id="{00000000-0008-0000-0100-00004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4" name="Text Box 7">
          <a:extLst>
            <a:ext uri="{FF2B5EF4-FFF2-40B4-BE49-F238E27FC236}">
              <a16:creationId xmlns:a16="http://schemas.microsoft.com/office/drawing/2014/main" id="{00000000-0008-0000-0100-00004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5" name="Text Box 7">
          <a:extLst>
            <a:ext uri="{FF2B5EF4-FFF2-40B4-BE49-F238E27FC236}">
              <a16:creationId xmlns:a16="http://schemas.microsoft.com/office/drawing/2014/main" id="{00000000-0008-0000-0100-00004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6" name="Text Box 7">
          <a:extLst>
            <a:ext uri="{FF2B5EF4-FFF2-40B4-BE49-F238E27FC236}">
              <a16:creationId xmlns:a16="http://schemas.microsoft.com/office/drawing/2014/main" id="{00000000-0008-0000-0100-00004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7" name="Text Box 7">
          <a:extLst>
            <a:ext uri="{FF2B5EF4-FFF2-40B4-BE49-F238E27FC236}">
              <a16:creationId xmlns:a16="http://schemas.microsoft.com/office/drawing/2014/main" id="{00000000-0008-0000-0100-00004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8" name="Text Box 7">
          <a:extLst>
            <a:ext uri="{FF2B5EF4-FFF2-40B4-BE49-F238E27FC236}">
              <a16:creationId xmlns:a16="http://schemas.microsoft.com/office/drawing/2014/main" id="{00000000-0008-0000-0100-00004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29" name="Text Box 7">
          <a:extLst>
            <a:ext uri="{FF2B5EF4-FFF2-40B4-BE49-F238E27FC236}">
              <a16:creationId xmlns:a16="http://schemas.microsoft.com/office/drawing/2014/main" id="{00000000-0008-0000-0100-00004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0" name="Text Box 7">
          <a:extLst>
            <a:ext uri="{FF2B5EF4-FFF2-40B4-BE49-F238E27FC236}">
              <a16:creationId xmlns:a16="http://schemas.microsoft.com/office/drawing/2014/main" id="{00000000-0008-0000-0100-00004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1" name="Text Box 7">
          <a:extLst>
            <a:ext uri="{FF2B5EF4-FFF2-40B4-BE49-F238E27FC236}">
              <a16:creationId xmlns:a16="http://schemas.microsoft.com/office/drawing/2014/main" id="{00000000-0008-0000-0100-00004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2" name="Text Box 7">
          <a:extLst>
            <a:ext uri="{FF2B5EF4-FFF2-40B4-BE49-F238E27FC236}">
              <a16:creationId xmlns:a16="http://schemas.microsoft.com/office/drawing/2014/main" id="{00000000-0008-0000-0100-00005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3" name="Text Box 7">
          <a:extLst>
            <a:ext uri="{FF2B5EF4-FFF2-40B4-BE49-F238E27FC236}">
              <a16:creationId xmlns:a16="http://schemas.microsoft.com/office/drawing/2014/main" id="{00000000-0008-0000-0100-00005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4" name="Text Box 7">
          <a:extLst>
            <a:ext uri="{FF2B5EF4-FFF2-40B4-BE49-F238E27FC236}">
              <a16:creationId xmlns:a16="http://schemas.microsoft.com/office/drawing/2014/main" id="{00000000-0008-0000-0100-00005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5" name="Text Box 7">
          <a:extLst>
            <a:ext uri="{FF2B5EF4-FFF2-40B4-BE49-F238E27FC236}">
              <a16:creationId xmlns:a16="http://schemas.microsoft.com/office/drawing/2014/main" id="{00000000-0008-0000-0100-00005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6" name="Text Box 7">
          <a:extLst>
            <a:ext uri="{FF2B5EF4-FFF2-40B4-BE49-F238E27FC236}">
              <a16:creationId xmlns:a16="http://schemas.microsoft.com/office/drawing/2014/main" id="{00000000-0008-0000-0100-00005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7" name="Text Box 7">
          <a:extLst>
            <a:ext uri="{FF2B5EF4-FFF2-40B4-BE49-F238E27FC236}">
              <a16:creationId xmlns:a16="http://schemas.microsoft.com/office/drawing/2014/main" id="{00000000-0008-0000-0100-00005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8" name="Text Box 7">
          <a:extLst>
            <a:ext uri="{FF2B5EF4-FFF2-40B4-BE49-F238E27FC236}">
              <a16:creationId xmlns:a16="http://schemas.microsoft.com/office/drawing/2014/main" id="{00000000-0008-0000-0100-00005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39" name="Text Box 7">
          <a:extLst>
            <a:ext uri="{FF2B5EF4-FFF2-40B4-BE49-F238E27FC236}">
              <a16:creationId xmlns:a16="http://schemas.microsoft.com/office/drawing/2014/main" id="{00000000-0008-0000-0100-00005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0" name="Text Box 7">
          <a:extLst>
            <a:ext uri="{FF2B5EF4-FFF2-40B4-BE49-F238E27FC236}">
              <a16:creationId xmlns:a16="http://schemas.microsoft.com/office/drawing/2014/main" id="{00000000-0008-0000-0100-00005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1" name="Text Box 7">
          <a:extLst>
            <a:ext uri="{FF2B5EF4-FFF2-40B4-BE49-F238E27FC236}">
              <a16:creationId xmlns:a16="http://schemas.microsoft.com/office/drawing/2014/main" id="{00000000-0008-0000-0100-00005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2" name="Text Box 7">
          <a:extLst>
            <a:ext uri="{FF2B5EF4-FFF2-40B4-BE49-F238E27FC236}">
              <a16:creationId xmlns:a16="http://schemas.microsoft.com/office/drawing/2014/main" id="{00000000-0008-0000-0100-00005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3" name="Text Box 7">
          <a:extLst>
            <a:ext uri="{FF2B5EF4-FFF2-40B4-BE49-F238E27FC236}">
              <a16:creationId xmlns:a16="http://schemas.microsoft.com/office/drawing/2014/main" id="{00000000-0008-0000-0100-00005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4" name="Text Box 7">
          <a:extLst>
            <a:ext uri="{FF2B5EF4-FFF2-40B4-BE49-F238E27FC236}">
              <a16:creationId xmlns:a16="http://schemas.microsoft.com/office/drawing/2014/main" id="{00000000-0008-0000-0100-00005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5" name="Text Box 7">
          <a:extLst>
            <a:ext uri="{FF2B5EF4-FFF2-40B4-BE49-F238E27FC236}">
              <a16:creationId xmlns:a16="http://schemas.microsoft.com/office/drawing/2014/main" id="{00000000-0008-0000-0100-00005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6" name="Text Box 7">
          <a:extLst>
            <a:ext uri="{FF2B5EF4-FFF2-40B4-BE49-F238E27FC236}">
              <a16:creationId xmlns:a16="http://schemas.microsoft.com/office/drawing/2014/main" id="{00000000-0008-0000-0100-00005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7" name="Text Box 7">
          <a:extLst>
            <a:ext uri="{FF2B5EF4-FFF2-40B4-BE49-F238E27FC236}">
              <a16:creationId xmlns:a16="http://schemas.microsoft.com/office/drawing/2014/main" id="{00000000-0008-0000-0100-00005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8" name="Text Box 7">
          <a:extLst>
            <a:ext uri="{FF2B5EF4-FFF2-40B4-BE49-F238E27FC236}">
              <a16:creationId xmlns:a16="http://schemas.microsoft.com/office/drawing/2014/main" id="{00000000-0008-0000-0100-00006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49" name="Text Box 7">
          <a:extLst>
            <a:ext uri="{FF2B5EF4-FFF2-40B4-BE49-F238E27FC236}">
              <a16:creationId xmlns:a16="http://schemas.microsoft.com/office/drawing/2014/main" id="{00000000-0008-0000-0100-00006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0" name="Text Box 7">
          <a:extLst>
            <a:ext uri="{FF2B5EF4-FFF2-40B4-BE49-F238E27FC236}">
              <a16:creationId xmlns:a16="http://schemas.microsoft.com/office/drawing/2014/main" id="{00000000-0008-0000-0100-00006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1" name="Text Box 7">
          <a:extLst>
            <a:ext uri="{FF2B5EF4-FFF2-40B4-BE49-F238E27FC236}">
              <a16:creationId xmlns:a16="http://schemas.microsoft.com/office/drawing/2014/main" id="{00000000-0008-0000-0100-00006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2" name="Text Box 7">
          <a:extLst>
            <a:ext uri="{FF2B5EF4-FFF2-40B4-BE49-F238E27FC236}">
              <a16:creationId xmlns:a16="http://schemas.microsoft.com/office/drawing/2014/main" id="{00000000-0008-0000-0100-00006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3" name="Text Box 7">
          <a:extLst>
            <a:ext uri="{FF2B5EF4-FFF2-40B4-BE49-F238E27FC236}">
              <a16:creationId xmlns:a16="http://schemas.microsoft.com/office/drawing/2014/main" id="{00000000-0008-0000-0100-00006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4" name="Text Box 7">
          <a:extLst>
            <a:ext uri="{FF2B5EF4-FFF2-40B4-BE49-F238E27FC236}">
              <a16:creationId xmlns:a16="http://schemas.microsoft.com/office/drawing/2014/main" id="{00000000-0008-0000-0100-00006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5" name="Text Box 7">
          <a:extLst>
            <a:ext uri="{FF2B5EF4-FFF2-40B4-BE49-F238E27FC236}">
              <a16:creationId xmlns:a16="http://schemas.microsoft.com/office/drawing/2014/main" id="{00000000-0008-0000-0100-00006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6" name="Text Box 7">
          <a:extLst>
            <a:ext uri="{FF2B5EF4-FFF2-40B4-BE49-F238E27FC236}">
              <a16:creationId xmlns:a16="http://schemas.microsoft.com/office/drawing/2014/main" id="{00000000-0008-0000-0100-00006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7" name="Text Box 7">
          <a:extLst>
            <a:ext uri="{FF2B5EF4-FFF2-40B4-BE49-F238E27FC236}">
              <a16:creationId xmlns:a16="http://schemas.microsoft.com/office/drawing/2014/main" id="{00000000-0008-0000-0100-00006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8" name="Text Box 7">
          <a:extLst>
            <a:ext uri="{FF2B5EF4-FFF2-40B4-BE49-F238E27FC236}">
              <a16:creationId xmlns:a16="http://schemas.microsoft.com/office/drawing/2014/main" id="{00000000-0008-0000-0100-00006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59" name="Text Box 7">
          <a:extLst>
            <a:ext uri="{FF2B5EF4-FFF2-40B4-BE49-F238E27FC236}">
              <a16:creationId xmlns:a16="http://schemas.microsoft.com/office/drawing/2014/main" id="{00000000-0008-0000-0100-00006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0" name="Text Box 7">
          <a:extLst>
            <a:ext uri="{FF2B5EF4-FFF2-40B4-BE49-F238E27FC236}">
              <a16:creationId xmlns:a16="http://schemas.microsoft.com/office/drawing/2014/main" id="{00000000-0008-0000-0100-00006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1" name="Text Box 7">
          <a:extLst>
            <a:ext uri="{FF2B5EF4-FFF2-40B4-BE49-F238E27FC236}">
              <a16:creationId xmlns:a16="http://schemas.microsoft.com/office/drawing/2014/main" id="{00000000-0008-0000-0100-00006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2" name="Text Box 7">
          <a:extLst>
            <a:ext uri="{FF2B5EF4-FFF2-40B4-BE49-F238E27FC236}">
              <a16:creationId xmlns:a16="http://schemas.microsoft.com/office/drawing/2014/main" id="{00000000-0008-0000-0100-00006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3" name="Text Box 7">
          <a:extLst>
            <a:ext uri="{FF2B5EF4-FFF2-40B4-BE49-F238E27FC236}">
              <a16:creationId xmlns:a16="http://schemas.microsoft.com/office/drawing/2014/main" id="{00000000-0008-0000-0100-00006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4" name="Text Box 7">
          <a:extLst>
            <a:ext uri="{FF2B5EF4-FFF2-40B4-BE49-F238E27FC236}">
              <a16:creationId xmlns:a16="http://schemas.microsoft.com/office/drawing/2014/main" id="{00000000-0008-0000-0100-00007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5" name="Text Box 7">
          <a:extLst>
            <a:ext uri="{FF2B5EF4-FFF2-40B4-BE49-F238E27FC236}">
              <a16:creationId xmlns:a16="http://schemas.microsoft.com/office/drawing/2014/main" id="{00000000-0008-0000-0100-00007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6" name="Text Box 7">
          <a:extLst>
            <a:ext uri="{FF2B5EF4-FFF2-40B4-BE49-F238E27FC236}">
              <a16:creationId xmlns:a16="http://schemas.microsoft.com/office/drawing/2014/main" id="{00000000-0008-0000-0100-00007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7" name="Text Box 7">
          <a:extLst>
            <a:ext uri="{FF2B5EF4-FFF2-40B4-BE49-F238E27FC236}">
              <a16:creationId xmlns:a16="http://schemas.microsoft.com/office/drawing/2014/main" id="{00000000-0008-0000-0100-00007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8" name="Text Box 7">
          <a:extLst>
            <a:ext uri="{FF2B5EF4-FFF2-40B4-BE49-F238E27FC236}">
              <a16:creationId xmlns:a16="http://schemas.microsoft.com/office/drawing/2014/main" id="{00000000-0008-0000-0100-00007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69" name="Text Box 7">
          <a:extLst>
            <a:ext uri="{FF2B5EF4-FFF2-40B4-BE49-F238E27FC236}">
              <a16:creationId xmlns:a16="http://schemas.microsoft.com/office/drawing/2014/main" id="{00000000-0008-0000-0100-00007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0" name="Text Box 7">
          <a:extLst>
            <a:ext uri="{FF2B5EF4-FFF2-40B4-BE49-F238E27FC236}">
              <a16:creationId xmlns:a16="http://schemas.microsoft.com/office/drawing/2014/main" id="{00000000-0008-0000-0100-00007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1" name="Text Box 7">
          <a:extLst>
            <a:ext uri="{FF2B5EF4-FFF2-40B4-BE49-F238E27FC236}">
              <a16:creationId xmlns:a16="http://schemas.microsoft.com/office/drawing/2014/main" id="{00000000-0008-0000-0100-00007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2" name="Text Box 7">
          <a:extLst>
            <a:ext uri="{FF2B5EF4-FFF2-40B4-BE49-F238E27FC236}">
              <a16:creationId xmlns:a16="http://schemas.microsoft.com/office/drawing/2014/main" id="{00000000-0008-0000-0100-00007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3" name="Text Box 7">
          <a:extLst>
            <a:ext uri="{FF2B5EF4-FFF2-40B4-BE49-F238E27FC236}">
              <a16:creationId xmlns:a16="http://schemas.microsoft.com/office/drawing/2014/main" id="{00000000-0008-0000-0100-00007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4" name="Text Box 7">
          <a:extLst>
            <a:ext uri="{FF2B5EF4-FFF2-40B4-BE49-F238E27FC236}">
              <a16:creationId xmlns:a16="http://schemas.microsoft.com/office/drawing/2014/main" id="{00000000-0008-0000-0100-00007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5" name="Text Box 7">
          <a:extLst>
            <a:ext uri="{FF2B5EF4-FFF2-40B4-BE49-F238E27FC236}">
              <a16:creationId xmlns:a16="http://schemas.microsoft.com/office/drawing/2014/main" id="{00000000-0008-0000-0100-00007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6" name="Text Box 7">
          <a:extLst>
            <a:ext uri="{FF2B5EF4-FFF2-40B4-BE49-F238E27FC236}">
              <a16:creationId xmlns:a16="http://schemas.microsoft.com/office/drawing/2014/main" id="{00000000-0008-0000-0100-00007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7" name="Text Box 7">
          <a:extLst>
            <a:ext uri="{FF2B5EF4-FFF2-40B4-BE49-F238E27FC236}">
              <a16:creationId xmlns:a16="http://schemas.microsoft.com/office/drawing/2014/main" id="{00000000-0008-0000-0100-00007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8" name="Text Box 7">
          <a:extLst>
            <a:ext uri="{FF2B5EF4-FFF2-40B4-BE49-F238E27FC236}">
              <a16:creationId xmlns:a16="http://schemas.microsoft.com/office/drawing/2014/main" id="{00000000-0008-0000-0100-00007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79" name="Text Box 7">
          <a:extLst>
            <a:ext uri="{FF2B5EF4-FFF2-40B4-BE49-F238E27FC236}">
              <a16:creationId xmlns:a16="http://schemas.microsoft.com/office/drawing/2014/main" id="{00000000-0008-0000-0100-00007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0" name="Text Box 7">
          <a:extLst>
            <a:ext uri="{FF2B5EF4-FFF2-40B4-BE49-F238E27FC236}">
              <a16:creationId xmlns:a16="http://schemas.microsoft.com/office/drawing/2014/main" id="{00000000-0008-0000-0100-00008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1" name="Text Box 7">
          <a:extLst>
            <a:ext uri="{FF2B5EF4-FFF2-40B4-BE49-F238E27FC236}">
              <a16:creationId xmlns:a16="http://schemas.microsoft.com/office/drawing/2014/main" id="{00000000-0008-0000-0100-00008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2" name="Text Box 7">
          <a:extLst>
            <a:ext uri="{FF2B5EF4-FFF2-40B4-BE49-F238E27FC236}">
              <a16:creationId xmlns:a16="http://schemas.microsoft.com/office/drawing/2014/main" id="{00000000-0008-0000-0100-00008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3" name="Text Box 7">
          <a:extLst>
            <a:ext uri="{FF2B5EF4-FFF2-40B4-BE49-F238E27FC236}">
              <a16:creationId xmlns:a16="http://schemas.microsoft.com/office/drawing/2014/main" id="{00000000-0008-0000-0100-00008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4" name="Text Box 7">
          <a:extLst>
            <a:ext uri="{FF2B5EF4-FFF2-40B4-BE49-F238E27FC236}">
              <a16:creationId xmlns:a16="http://schemas.microsoft.com/office/drawing/2014/main" id="{00000000-0008-0000-0100-00008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5" name="Text Box 7">
          <a:extLst>
            <a:ext uri="{FF2B5EF4-FFF2-40B4-BE49-F238E27FC236}">
              <a16:creationId xmlns:a16="http://schemas.microsoft.com/office/drawing/2014/main" id="{00000000-0008-0000-0100-00008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6" name="Text Box 7">
          <a:extLst>
            <a:ext uri="{FF2B5EF4-FFF2-40B4-BE49-F238E27FC236}">
              <a16:creationId xmlns:a16="http://schemas.microsoft.com/office/drawing/2014/main" id="{00000000-0008-0000-0100-00008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7" name="Text Box 7">
          <a:extLst>
            <a:ext uri="{FF2B5EF4-FFF2-40B4-BE49-F238E27FC236}">
              <a16:creationId xmlns:a16="http://schemas.microsoft.com/office/drawing/2014/main" id="{00000000-0008-0000-0100-00008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8" name="Text Box 7">
          <a:extLst>
            <a:ext uri="{FF2B5EF4-FFF2-40B4-BE49-F238E27FC236}">
              <a16:creationId xmlns:a16="http://schemas.microsoft.com/office/drawing/2014/main" id="{00000000-0008-0000-0100-00008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89" name="Text Box 7">
          <a:extLst>
            <a:ext uri="{FF2B5EF4-FFF2-40B4-BE49-F238E27FC236}">
              <a16:creationId xmlns:a16="http://schemas.microsoft.com/office/drawing/2014/main" id="{00000000-0008-0000-0100-00008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0" name="Text Box 7">
          <a:extLst>
            <a:ext uri="{FF2B5EF4-FFF2-40B4-BE49-F238E27FC236}">
              <a16:creationId xmlns:a16="http://schemas.microsoft.com/office/drawing/2014/main" id="{00000000-0008-0000-0100-00008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1" name="Text Box 7">
          <a:extLst>
            <a:ext uri="{FF2B5EF4-FFF2-40B4-BE49-F238E27FC236}">
              <a16:creationId xmlns:a16="http://schemas.microsoft.com/office/drawing/2014/main" id="{00000000-0008-0000-0100-00008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2" name="Text Box 7">
          <a:extLst>
            <a:ext uri="{FF2B5EF4-FFF2-40B4-BE49-F238E27FC236}">
              <a16:creationId xmlns:a16="http://schemas.microsoft.com/office/drawing/2014/main" id="{00000000-0008-0000-0100-00008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3" name="Text Box 7">
          <a:extLst>
            <a:ext uri="{FF2B5EF4-FFF2-40B4-BE49-F238E27FC236}">
              <a16:creationId xmlns:a16="http://schemas.microsoft.com/office/drawing/2014/main" id="{00000000-0008-0000-0100-00008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4" name="Text Box 7">
          <a:extLst>
            <a:ext uri="{FF2B5EF4-FFF2-40B4-BE49-F238E27FC236}">
              <a16:creationId xmlns:a16="http://schemas.microsoft.com/office/drawing/2014/main" id="{00000000-0008-0000-0100-00008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5" name="Text Box 7">
          <a:extLst>
            <a:ext uri="{FF2B5EF4-FFF2-40B4-BE49-F238E27FC236}">
              <a16:creationId xmlns:a16="http://schemas.microsoft.com/office/drawing/2014/main" id="{00000000-0008-0000-0100-00008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6" name="Text Box 7">
          <a:extLst>
            <a:ext uri="{FF2B5EF4-FFF2-40B4-BE49-F238E27FC236}">
              <a16:creationId xmlns:a16="http://schemas.microsoft.com/office/drawing/2014/main" id="{00000000-0008-0000-0100-00009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7" name="Text Box 7">
          <a:extLst>
            <a:ext uri="{FF2B5EF4-FFF2-40B4-BE49-F238E27FC236}">
              <a16:creationId xmlns:a16="http://schemas.microsoft.com/office/drawing/2014/main" id="{00000000-0008-0000-0100-00009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8" name="Text Box 7">
          <a:extLst>
            <a:ext uri="{FF2B5EF4-FFF2-40B4-BE49-F238E27FC236}">
              <a16:creationId xmlns:a16="http://schemas.microsoft.com/office/drawing/2014/main" id="{00000000-0008-0000-0100-00009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499" name="Text Box 7">
          <a:extLst>
            <a:ext uri="{FF2B5EF4-FFF2-40B4-BE49-F238E27FC236}">
              <a16:creationId xmlns:a16="http://schemas.microsoft.com/office/drawing/2014/main" id="{00000000-0008-0000-0100-00009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0" name="Text Box 7">
          <a:extLst>
            <a:ext uri="{FF2B5EF4-FFF2-40B4-BE49-F238E27FC236}">
              <a16:creationId xmlns:a16="http://schemas.microsoft.com/office/drawing/2014/main" id="{00000000-0008-0000-0100-00009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1" name="Text Box 7">
          <a:extLst>
            <a:ext uri="{FF2B5EF4-FFF2-40B4-BE49-F238E27FC236}">
              <a16:creationId xmlns:a16="http://schemas.microsoft.com/office/drawing/2014/main" id="{00000000-0008-0000-0100-00009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2" name="Text Box 7">
          <a:extLst>
            <a:ext uri="{FF2B5EF4-FFF2-40B4-BE49-F238E27FC236}">
              <a16:creationId xmlns:a16="http://schemas.microsoft.com/office/drawing/2014/main" id="{00000000-0008-0000-0100-00009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3" name="Text Box 7">
          <a:extLst>
            <a:ext uri="{FF2B5EF4-FFF2-40B4-BE49-F238E27FC236}">
              <a16:creationId xmlns:a16="http://schemas.microsoft.com/office/drawing/2014/main" id="{00000000-0008-0000-0100-00009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4" name="Text Box 7">
          <a:extLst>
            <a:ext uri="{FF2B5EF4-FFF2-40B4-BE49-F238E27FC236}">
              <a16:creationId xmlns:a16="http://schemas.microsoft.com/office/drawing/2014/main" id="{00000000-0008-0000-0100-00009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5" name="Text Box 7">
          <a:extLst>
            <a:ext uri="{FF2B5EF4-FFF2-40B4-BE49-F238E27FC236}">
              <a16:creationId xmlns:a16="http://schemas.microsoft.com/office/drawing/2014/main" id="{00000000-0008-0000-0100-00009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6" name="Text Box 7">
          <a:extLst>
            <a:ext uri="{FF2B5EF4-FFF2-40B4-BE49-F238E27FC236}">
              <a16:creationId xmlns:a16="http://schemas.microsoft.com/office/drawing/2014/main" id="{00000000-0008-0000-0100-00009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7" name="Text Box 7">
          <a:extLst>
            <a:ext uri="{FF2B5EF4-FFF2-40B4-BE49-F238E27FC236}">
              <a16:creationId xmlns:a16="http://schemas.microsoft.com/office/drawing/2014/main" id="{00000000-0008-0000-0100-00009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8" name="Text Box 7">
          <a:extLst>
            <a:ext uri="{FF2B5EF4-FFF2-40B4-BE49-F238E27FC236}">
              <a16:creationId xmlns:a16="http://schemas.microsoft.com/office/drawing/2014/main" id="{00000000-0008-0000-0100-00009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09" name="Text Box 7">
          <a:extLst>
            <a:ext uri="{FF2B5EF4-FFF2-40B4-BE49-F238E27FC236}">
              <a16:creationId xmlns:a16="http://schemas.microsoft.com/office/drawing/2014/main" id="{00000000-0008-0000-0100-00009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0" name="Text Box 7">
          <a:extLst>
            <a:ext uri="{FF2B5EF4-FFF2-40B4-BE49-F238E27FC236}">
              <a16:creationId xmlns:a16="http://schemas.microsoft.com/office/drawing/2014/main" id="{00000000-0008-0000-0100-00009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1" name="Text Box 7">
          <a:extLst>
            <a:ext uri="{FF2B5EF4-FFF2-40B4-BE49-F238E27FC236}">
              <a16:creationId xmlns:a16="http://schemas.microsoft.com/office/drawing/2014/main" id="{00000000-0008-0000-0100-00009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2" name="Text Box 7">
          <a:extLst>
            <a:ext uri="{FF2B5EF4-FFF2-40B4-BE49-F238E27FC236}">
              <a16:creationId xmlns:a16="http://schemas.microsoft.com/office/drawing/2014/main" id="{00000000-0008-0000-0100-0000A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3" name="Text Box 7">
          <a:extLst>
            <a:ext uri="{FF2B5EF4-FFF2-40B4-BE49-F238E27FC236}">
              <a16:creationId xmlns:a16="http://schemas.microsoft.com/office/drawing/2014/main" id="{00000000-0008-0000-0100-0000A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4" name="Text Box 7">
          <a:extLst>
            <a:ext uri="{FF2B5EF4-FFF2-40B4-BE49-F238E27FC236}">
              <a16:creationId xmlns:a16="http://schemas.microsoft.com/office/drawing/2014/main" id="{00000000-0008-0000-0100-0000A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5" name="Text Box 7">
          <a:extLst>
            <a:ext uri="{FF2B5EF4-FFF2-40B4-BE49-F238E27FC236}">
              <a16:creationId xmlns:a16="http://schemas.microsoft.com/office/drawing/2014/main" id="{00000000-0008-0000-0100-0000A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6" name="Text Box 7">
          <a:extLst>
            <a:ext uri="{FF2B5EF4-FFF2-40B4-BE49-F238E27FC236}">
              <a16:creationId xmlns:a16="http://schemas.microsoft.com/office/drawing/2014/main" id="{00000000-0008-0000-0100-0000A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7" name="Text Box 7">
          <a:extLst>
            <a:ext uri="{FF2B5EF4-FFF2-40B4-BE49-F238E27FC236}">
              <a16:creationId xmlns:a16="http://schemas.microsoft.com/office/drawing/2014/main" id="{00000000-0008-0000-0100-0000A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8" name="Text Box 7">
          <a:extLst>
            <a:ext uri="{FF2B5EF4-FFF2-40B4-BE49-F238E27FC236}">
              <a16:creationId xmlns:a16="http://schemas.microsoft.com/office/drawing/2014/main" id="{00000000-0008-0000-0100-0000A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19" name="Text Box 7">
          <a:extLst>
            <a:ext uri="{FF2B5EF4-FFF2-40B4-BE49-F238E27FC236}">
              <a16:creationId xmlns:a16="http://schemas.microsoft.com/office/drawing/2014/main" id="{00000000-0008-0000-0100-0000A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0" name="Text Box 7">
          <a:extLst>
            <a:ext uri="{FF2B5EF4-FFF2-40B4-BE49-F238E27FC236}">
              <a16:creationId xmlns:a16="http://schemas.microsoft.com/office/drawing/2014/main" id="{00000000-0008-0000-0100-0000A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1" name="Text Box 7">
          <a:extLst>
            <a:ext uri="{FF2B5EF4-FFF2-40B4-BE49-F238E27FC236}">
              <a16:creationId xmlns:a16="http://schemas.microsoft.com/office/drawing/2014/main" id="{00000000-0008-0000-0100-0000A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2" name="Text Box 7">
          <a:extLst>
            <a:ext uri="{FF2B5EF4-FFF2-40B4-BE49-F238E27FC236}">
              <a16:creationId xmlns:a16="http://schemas.microsoft.com/office/drawing/2014/main" id="{00000000-0008-0000-0100-0000A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3" name="Text Box 7">
          <a:extLst>
            <a:ext uri="{FF2B5EF4-FFF2-40B4-BE49-F238E27FC236}">
              <a16:creationId xmlns:a16="http://schemas.microsoft.com/office/drawing/2014/main" id="{00000000-0008-0000-0100-0000A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4" name="Text Box 7">
          <a:extLst>
            <a:ext uri="{FF2B5EF4-FFF2-40B4-BE49-F238E27FC236}">
              <a16:creationId xmlns:a16="http://schemas.microsoft.com/office/drawing/2014/main" id="{00000000-0008-0000-0100-0000A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5" name="Text Box 7">
          <a:extLst>
            <a:ext uri="{FF2B5EF4-FFF2-40B4-BE49-F238E27FC236}">
              <a16:creationId xmlns:a16="http://schemas.microsoft.com/office/drawing/2014/main" id="{00000000-0008-0000-0100-0000A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6" name="Text Box 7">
          <a:extLst>
            <a:ext uri="{FF2B5EF4-FFF2-40B4-BE49-F238E27FC236}">
              <a16:creationId xmlns:a16="http://schemas.microsoft.com/office/drawing/2014/main" id="{00000000-0008-0000-0100-0000A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7" name="Text Box 7">
          <a:extLst>
            <a:ext uri="{FF2B5EF4-FFF2-40B4-BE49-F238E27FC236}">
              <a16:creationId xmlns:a16="http://schemas.microsoft.com/office/drawing/2014/main" id="{00000000-0008-0000-0100-0000A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8" name="Text Box 7">
          <a:extLst>
            <a:ext uri="{FF2B5EF4-FFF2-40B4-BE49-F238E27FC236}">
              <a16:creationId xmlns:a16="http://schemas.microsoft.com/office/drawing/2014/main" id="{00000000-0008-0000-0100-0000B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29" name="Text Box 7">
          <a:extLst>
            <a:ext uri="{FF2B5EF4-FFF2-40B4-BE49-F238E27FC236}">
              <a16:creationId xmlns:a16="http://schemas.microsoft.com/office/drawing/2014/main" id="{00000000-0008-0000-0100-0000B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0" name="Text Box 7">
          <a:extLst>
            <a:ext uri="{FF2B5EF4-FFF2-40B4-BE49-F238E27FC236}">
              <a16:creationId xmlns:a16="http://schemas.microsoft.com/office/drawing/2014/main" id="{00000000-0008-0000-0100-0000B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1" name="Text Box 7">
          <a:extLst>
            <a:ext uri="{FF2B5EF4-FFF2-40B4-BE49-F238E27FC236}">
              <a16:creationId xmlns:a16="http://schemas.microsoft.com/office/drawing/2014/main" id="{00000000-0008-0000-0100-0000B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2" name="Text Box 7">
          <a:extLst>
            <a:ext uri="{FF2B5EF4-FFF2-40B4-BE49-F238E27FC236}">
              <a16:creationId xmlns:a16="http://schemas.microsoft.com/office/drawing/2014/main" id="{00000000-0008-0000-0100-0000B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3" name="Text Box 7">
          <a:extLst>
            <a:ext uri="{FF2B5EF4-FFF2-40B4-BE49-F238E27FC236}">
              <a16:creationId xmlns:a16="http://schemas.microsoft.com/office/drawing/2014/main" id="{00000000-0008-0000-0100-0000B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4" name="Text Box 7">
          <a:extLst>
            <a:ext uri="{FF2B5EF4-FFF2-40B4-BE49-F238E27FC236}">
              <a16:creationId xmlns:a16="http://schemas.microsoft.com/office/drawing/2014/main" id="{00000000-0008-0000-0100-0000B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5" name="Text Box 7">
          <a:extLst>
            <a:ext uri="{FF2B5EF4-FFF2-40B4-BE49-F238E27FC236}">
              <a16:creationId xmlns:a16="http://schemas.microsoft.com/office/drawing/2014/main" id="{00000000-0008-0000-0100-0000B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6" name="Text Box 7">
          <a:extLst>
            <a:ext uri="{FF2B5EF4-FFF2-40B4-BE49-F238E27FC236}">
              <a16:creationId xmlns:a16="http://schemas.microsoft.com/office/drawing/2014/main" id="{00000000-0008-0000-0100-0000B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7" name="Text Box 7">
          <a:extLst>
            <a:ext uri="{FF2B5EF4-FFF2-40B4-BE49-F238E27FC236}">
              <a16:creationId xmlns:a16="http://schemas.microsoft.com/office/drawing/2014/main" id="{00000000-0008-0000-0100-0000B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8" name="Text Box 7">
          <a:extLst>
            <a:ext uri="{FF2B5EF4-FFF2-40B4-BE49-F238E27FC236}">
              <a16:creationId xmlns:a16="http://schemas.microsoft.com/office/drawing/2014/main" id="{00000000-0008-0000-0100-0000B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39" name="Text Box 7">
          <a:extLst>
            <a:ext uri="{FF2B5EF4-FFF2-40B4-BE49-F238E27FC236}">
              <a16:creationId xmlns:a16="http://schemas.microsoft.com/office/drawing/2014/main" id="{00000000-0008-0000-0100-0000B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0" name="Text Box 7">
          <a:extLst>
            <a:ext uri="{FF2B5EF4-FFF2-40B4-BE49-F238E27FC236}">
              <a16:creationId xmlns:a16="http://schemas.microsoft.com/office/drawing/2014/main" id="{00000000-0008-0000-0100-0000B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1" name="Text Box 7">
          <a:extLst>
            <a:ext uri="{FF2B5EF4-FFF2-40B4-BE49-F238E27FC236}">
              <a16:creationId xmlns:a16="http://schemas.microsoft.com/office/drawing/2014/main" id="{00000000-0008-0000-0100-0000B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2" name="Text Box 7">
          <a:extLst>
            <a:ext uri="{FF2B5EF4-FFF2-40B4-BE49-F238E27FC236}">
              <a16:creationId xmlns:a16="http://schemas.microsoft.com/office/drawing/2014/main" id="{00000000-0008-0000-0100-0000B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3" name="Text Box 7">
          <a:extLst>
            <a:ext uri="{FF2B5EF4-FFF2-40B4-BE49-F238E27FC236}">
              <a16:creationId xmlns:a16="http://schemas.microsoft.com/office/drawing/2014/main" id="{00000000-0008-0000-0100-0000B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4" name="Text Box 7">
          <a:extLst>
            <a:ext uri="{FF2B5EF4-FFF2-40B4-BE49-F238E27FC236}">
              <a16:creationId xmlns:a16="http://schemas.microsoft.com/office/drawing/2014/main" id="{00000000-0008-0000-0100-0000C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5" name="Text Box 7">
          <a:extLst>
            <a:ext uri="{FF2B5EF4-FFF2-40B4-BE49-F238E27FC236}">
              <a16:creationId xmlns:a16="http://schemas.microsoft.com/office/drawing/2014/main" id="{00000000-0008-0000-0100-0000C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6" name="Text Box 7">
          <a:extLst>
            <a:ext uri="{FF2B5EF4-FFF2-40B4-BE49-F238E27FC236}">
              <a16:creationId xmlns:a16="http://schemas.microsoft.com/office/drawing/2014/main" id="{00000000-0008-0000-0100-0000C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7" name="Text Box 7">
          <a:extLst>
            <a:ext uri="{FF2B5EF4-FFF2-40B4-BE49-F238E27FC236}">
              <a16:creationId xmlns:a16="http://schemas.microsoft.com/office/drawing/2014/main" id="{00000000-0008-0000-0100-0000C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8" name="Text Box 7">
          <a:extLst>
            <a:ext uri="{FF2B5EF4-FFF2-40B4-BE49-F238E27FC236}">
              <a16:creationId xmlns:a16="http://schemas.microsoft.com/office/drawing/2014/main" id="{00000000-0008-0000-0100-0000C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49" name="Text Box 7">
          <a:extLst>
            <a:ext uri="{FF2B5EF4-FFF2-40B4-BE49-F238E27FC236}">
              <a16:creationId xmlns:a16="http://schemas.microsoft.com/office/drawing/2014/main" id="{00000000-0008-0000-0100-0000C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0" name="Text Box 7">
          <a:extLst>
            <a:ext uri="{FF2B5EF4-FFF2-40B4-BE49-F238E27FC236}">
              <a16:creationId xmlns:a16="http://schemas.microsoft.com/office/drawing/2014/main" id="{00000000-0008-0000-0100-0000C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1" name="Text Box 7">
          <a:extLst>
            <a:ext uri="{FF2B5EF4-FFF2-40B4-BE49-F238E27FC236}">
              <a16:creationId xmlns:a16="http://schemas.microsoft.com/office/drawing/2014/main" id="{00000000-0008-0000-0100-0000C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2" name="Text Box 7">
          <a:extLst>
            <a:ext uri="{FF2B5EF4-FFF2-40B4-BE49-F238E27FC236}">
              <a16:creationId xmlns:a16="http://schemas.microsoft.com/office/drawing/2014/main" id="{00000000-0008-0000-0100-0000C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3" name="Text Box 7">
          <a:extLst>
            <a:ext uri="{FF2B5EF4-FFF2-40B4-BE49-F238E27FC236}">
              <a16:creationId xmlns:a16="http://schemas.microsoft.com/office/drawing/2014/main" id="{00000000-0008-0000-0100-0000C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4" name="Text Box 7">
          <a:extLst>
            <a:ext uri="{FF2B5EF4-FFF2-40B4-BE49-F238E27FC236}">
              <a16:creationId xmlns:a16="http://schemas.microsoft.com/office/drawing/2014/main" id="{00000000-0008-0000-0100-0000C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5" name="Text Box 7">
          <a:extLst>
            <a:ext uri="{FF2B5EF4-FFF2-40B4-BE49-F238E27FC236}">
              <a16:creationId xmlns:a16="http://schemas.microsoft.com/office/drawing/2014/main" id="{00000000-0008-0000-0100-0000C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6" name="Text Box 7">
          <a:extLst>
            <a:ext uri="{FF2B5EF4-FFF2-40B4-BE49-F238E27FC236}">
              <a16:creationId xmlns:a16="http://schemas.microsoft.com/office/drawing/2014/main" id="{00000000-0008-0000-0100-0000C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7" name="Text Box 7">
          <a:extLst>
            <a:ext uri="{FF2B5EF4-FFF2-40B4-BE49-F238E27FC236}">
              <a16:creationId xmlns:a16="http://schemas.microsoft.com/office/drawing/2014/main" id="{00000000-0008-0000-0100-0000C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8" name="Text Box 7">
          <a:extLst>
            <a:ext uri="{FF2B5EF4-FFF2-40B4-BE49-F238E27FC236}">
              <a16:creationId xmlns:a16="http://schemas.microsoft.com/office/drawing/2014/main" id="{00000000-0008-0000-0100-0000C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59" name="Text Box 7">
          <a:extLst>
            <a:ext uri="{FF2B5EF4-FFF2-40B4-BE49-F238E27FC236}">
              <a16:creationId xmlns:a16="http://schemas.microsoft.com/office/drawing/2014/main" id="{00000000-0008-0000-0100-0000C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0" name="Text Box 7">
          <a:extLst>
            <a:ext uri="{FF2B5EF4-FFF2-40B4-BE49-F238E27FC236}">
              <a16:creationId xmlns:a16="http://schemas.microsoft.com/office/drawing/2014/main" id="{00000000-0008-0000-0100-0000D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1" name="Text Box 7">
          <a:extLst>
            <a:ext uri="{FF2B5EF4-FFF2-40B4-BE49-F238E27FC236}">
              <a16:creationId xmlns:a16="http://schemas.microsoft.com/office/drawing/2014/main" id="{00000000-0008-0000-0100-0000D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2" name="Text Box 7">
          <a:extLst>
            <a:ext uri="{FF2B5EF4-FFF2-40B4-BE49-F238E27FC236}">
              <a16:creationId xmlns:a16="http://schemas.microsoft.com/office/drawing/2014/main" id="{00000000-0008-0000-0100-0000D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3" name="Text Box 7">
          <a:extLst>
            <a:ext uri="{FF2B5EF4-FFF2-40B4-BE49-F238E27FC236}">
              <a16:creationId xmlns:a16="http://schemas.microsoft.com/office/drawing/2014/main" id="{00000000-0008-0000-0100-0000D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4" name="Text Box 7">
          <a:extLst>
            <a:ext uri="{FF2B5EF4-FFF2-40B4-BE49-F238E27FC236}">
              <a16:creationId xmlns:a16="http://schemas.microsoft.com/office/drawing/2014/main" id="{00000000-0008-0000-0100-0000D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5" name="Text Box 7">
          <a:extLst>
            <a:ext uri="{FF2B5EF4-FFF2-40B4-BE49-F238E27FC236}">
              <a16:creationId xmlns:a16="http://schemas.microsoft.com/office/drawing/2014/main" id="{00000000-0008-0000-0100-0000D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6" name="Text Box 7">
          <a:extLst>
            <a:ext uri="{FF2B5EF4-FFF2-40B4-BE49-F238E27FC236}">
              <a16:creationId xmlns:a16="http://schemas.microsoft.com/office/drawing/2014/main" id="{00000000-0008-0000-0100-0000D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7" name="Text Box 7">
          <a:extLst>
            <a:ext uri="{FF2B5EF4-FFF2-40B4-BE49-F238E27FC236}">
              <a16:creationId xmlns:a16="http://schemas.microsoft.com/office/drawing/2014/main" id="{00000000-0008-0000-0100-0000D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8" name="Text Box 7">
          <a:extLst>
            <a:ext uri="{FF2B5EF4-FFF2-40B4-BE49-F238E27FC236}">
              <a16:creationId xmlns:a16="http://schemas.microsoft.com/office/drawing/2014/main" id="{00000000-0008-0000-0100-0000D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69" name="Text Box 7">
          <a:extLst>
            <a:ext uri="{FF2B5EF4-FFF2-40B4-BE49-F238E27FC236}">
              <a16:creationId xmlns:a16="http://schemas.microsoft.com/office/drawing/2014/main" id="{00000000-0008-0000-0100-0000D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0" name="Text Box 7">
          <a:extLst>
            <a:ext uri="{FF2B5EF4-FFF2-40B4-BE49-F238E27FC236}">
              <a16:creationId xmlns:a16="http://schemas.microsoft.com/office/drawing/2014/main" id="{00000000-0008-0000-0100-0000D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1" name="Text Box 7">
          <a:extLst>
            <a:ext uri="{FF2B5EF4-FFF2-40B4-BE49-F238E27FC236}">
              <a16:creationId xmlns:a16="http://schemas.microsoft.com/office/drawing/2014/main" id="{00000000-0008-0000-0100-0000D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2" name="Text Box 7">
          <a:extLst>
            <a:ext uri="{FF2B5EF4-FFF2-40B4-BE49-F238E27FC236}">
              <a16:creationId xmlns:a16="http://schemas.microsoft.com/office/drawing/2014/main" id="{00000000-0008-0000-0100-0000D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3" name="Text Box 7">
          <a:extLst>
            <a:ext uri="{FF2B5EF4-FFF2-40B4-BE49-F238E27FC236}">
              <a16:creationId xmlns:a16="http://schemas.microsoft.com/office/drawing/2014/main" id="{00000000-0008-0000-0100-0000D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4" name="Text Box 7">
          <a:extLst>
            <a:ext uri="{FF2B5EF4-FFF2-40B4-BE49-F238E27FC236}">
              <a16:creationId xmlns:a16="http://schemas.microsoft.com/office/drawing/2014/main" id="{00000000-0008-0000-0100-0000D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5" name="Text Box 7">
          <a:extLst>
            <a:ext uri="{FF2B5EF4-FFF2-40B4-BE49-F238E27FC236}">
              <a16:creationId xmlns:a16="http://schemas.microsoft.com/office/drawing/2014/main" id="{00000000-0008-0000-0100-0000D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6" name="Text Box 7">
          <a:extLst>
            <a:ext uri="{FF2B5EF4-FFF2-40B4-BE49-F238E27FC236}">
              <a16:creationId xmlns:a16="http://schemas.microsoft.com/office/drawing/2014/main" id="{00000000-0008-0000-0100-0000E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7" name="Text Box 7">
          <a:extLst>
            <a:ext uri="{FF2B5EF4-FFF2-40B4-BE49-F238E27FC236}">
              <a16:creationId xmlns:a16="http://schemas.microsoft.com/office/drawing/2014/main" id="{00000000-0008-0000-0100-0000E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8" name="Text Box 7">
          <a:extLst>
            <a:ext uri="{FF2B5EF4-FFF2-40B4-BE49-F238E27FC236}">
              <a16:creationId xmlns:a16="http://schemas.microsoft.com/office/drawing/2014/main" id="{00000000-0008-0000-0100-0000E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79" name="Text Box 7">
          <a:extLst>
            <a:ext uri="{FF2B5EF4-FFF2-40B4-BE49-F238E27FC236}">
              <a16:creationId xmlns:a16="http://schemas.microsoft.com/office/drawing/2014/main" id="{00000000-0008-0000-0100-0000E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0" name="Text Box 7">
          <a:extLst>
            <a:ext uri="{FF2B5EF4-FFF2-40B4-BE49-F238E27FC236}">
              <a16:creationId xmlns:a16="http://schemas.microsoft.com/office/drawing/2014/main" id="{00000000-0008-0000-0100-0000E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1" name="Text Box 7">
          <a:extLst>
            <a:ext uri="{FF2B5EF4-FFF2-40B4-BE49-F238E27FC236}">
              <a16:creationId xmlns:a16="http://schemas.microsoft.com/office/drawing/2014/main" id="{00000000-0008-0000-0100-0000E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2" name="Text Box 7">
          <a:extLst>
            <a:ext uri="{FF2B5EF4-FFF2-40B4-BE49-F238E27FC236}">
              <a16:creationId xmlns:a16="http://schemas.microsoft.com/office/drawing/2014/main" id="{00000000-0008-0000-0100-0000E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3" name="Text Box 7">
          <a:extLst>
            <a:ext uri="{FF2B5EF4-FFF2-40B4-BE49-F238E27FC236}">
              <a16:creationId xmlns:a16="http://schemas.microsoft.com/office/drawing/2014/main" id="{00000000-0008-0000-0100-0000E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4" name="Text Box 7">
          <a:extLst>
            <a:ext uri="{FF2B5EF4-FFF2-40B4-BE49-F238E27FC236}">
              <a16:creationId xmlns:a16="http://schemas.microsoft.com/office/drawing/2014/main" id="{00000000-0008-0000-0100-0000E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5" name="Text Box 7">
          <a:extLst>
            <a:ext uri="{FF2B5EF4-FFF2-40B4-BE49-F238E27FC236}">
              <a16:creationId xmlns:a16="http://schemas.microsoft.com/office/drawing/2014/main" id="{00000000-0008-0000-0100-0000E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6" name="Text Box 7">
          <a:extLst>
            <a:ext uri="{FF2B5EF4-FFF2-40B4-BE49-F238E27FC236}">
              <a16:creationId xmlns:a16="http://schemas.microsoft.com/office/drawing/2014/main" id="{00000000-0008-0000-0100-0000E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7" name="Text Box 7">
          <a:extLst>
            <a:ext uri="{FF2B5EF4-FFF2-40B4-BE49-F238E27FC236}">
              <a16:creationId xmlns:a16="http://schemas.microsoft.com/office/drawing/2014/main" id="{00000000-0008-0000-0100-0000E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8" name="Text Box 7">
          <a:extLst>
            <a:ext uri="{FF2B5EF4-FFF2-40B4-BE49-F238E27FC236}">
              <a16:creationId xmlns:a16="http://schemas.microsoft.com/office/drawing/2014/main" id="{00000000-0008-0000-0100-0000E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89" name="Text Box 7">
          <a:extLst>
            <a:ext uri="{FF2B5EF4-FFF2-40B4-BE49-F238E27FC236}">
              <a16:creationId xmlns:a16="http://schemas.microsoft.com/office/drawing/2014/main" id="{00000000-0008-0000-0100-0000E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0" name="Text Box 7">
          <a:extLst>
            <a:ext uri="{FF2B5EF4-FFF2-40B4-BE49-F238E27FC236}">
              <a16:creationId xmlns:a16="http://schemas.microsoft.com/office/drawing/2014/main" id="{00000000-0008-0000-0100-0000E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1" name="Text Box 7">
          <a:extLst>
            <a:ext uri="{FF2B5EF4-FFF2-40B4-BE49-F238E27FC236}">
              <a16:creationId xmlns:a16="http://schemas.microsoft.com/office/drawing/2014/main" id="{00000000-0008-0000-0100-0000E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2" name="Text Box 7">
          <a:extLst>
            <a:ext uri="{FF2B5EF4-FFF2-40B4-BE49-F238E27FC236}">
              <a16:creationId xmlns:a16="http://schemas.microsoft.com/office/drawing/2014/main" id="{00000000-0008-0000-0100-0000F0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3" name="Text Box 7">
          <a:extLst>
            <a:ext uri="{FF2B5EF4-FFF2-40B4-BE49-F238E27FC236}">
              <a16:creationId xmlns:a16="http://schemas.microsoft.com/office/drawing/2014/main" id="{00000000-0008-0000-0100-0000F1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4" name="Text Box 7">
          <a:extLst>
            <a:ext uri="{FF2B5EF4-FFF2-40B4-BE49-F238E27FC236}">
              <a16:creationId xmlns:a16="http://schemas.microsoft.com/office/drawing/2014/main" id="{00000000-0008-0000-0100-0000F2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5" name="Text Box 7">
          <a:extLst>
            <a:ext uri="{FF2B5EF4-FFF2-40B4-BE49-F238E27FC236}">
              <a16:creationId xmlns:a16="http://schemas.microsoft.com/office/drawing/2014/main" id="{00000000-0008-0000-0100-0000F3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6" name="Text Box 7">
          <a:extLst>
            <a:ext uri="{FF2B5EF4-FFF2-40B4-BE49-F238E27FC236}">
              <a16:creationId xmlns:a16="http://schemas.microsoft.com/office/drawing/2014/main" id="{00000000-0008-0000-0100-0000F4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7" name="Text Box 7">
          <a:extLst>
            <a:ext uri="{FF2B5EF4-FFF2-40B4-BE49-F238E27FC236}">
              <a16:creationId xmlns:a16="http://schemas.microsoft.com/office/drawing/2014/main" id="{00000000-0008-0000-0100-0000F5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8" name="Text Box 7">
          <a:extLst>
            <a:ext uri="{FF2B5EF4-FFF2-40B4-BE49-F238E27FC236}">
              <a16:creationId xmlns:a16="http://schemas.microsoft.com/office/drawing/2014/main" id="{00000000-0008-0000-0100-0000F6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599" name="Text Box 7">
          <a:extLst>
            <a:ext uri="{FF2B5EF4-FFF2-40B4-BE49-F238E27FC236}">
              <a16:creationId xmlns:a16="http://schemas.microsoft.com/office/drawing/2014/main" id="{00000000-0008-0000-0100-0000F7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0" name="Text Box 7">
          <a:extLst>
            <a:ext uri="{FF2B5EF4-FFF2-40B4-BE49-F238E27FC236}">
              <a16:creationId xmlns:a16="http://schemas.microsoft.com/office/drawing/2014/main" id="{00000000-0008-0000-0100-0000F8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1" name="Text Box 7">
          <a:extLst>
            <a:ext uri="{FF2B5EF4-FFF2-40B4-BE49-F238E27FC236}">
              <a16:creationId xmlns:a16="http://schemas.microsoft.com/office/drawing/2014/main" id="{00000000-0008-0000-0100-0000F9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2" name="Text Box 7">
          <a:extLst>
            <a:ext uri="{FF2B5EF4-FFF2-40B4-BE49-F238E27FC236}">
              <a16:creationId xmlns:a16="http://schemas.microsoft.com/office/drawing/2014/main" id="{00000000-0008-0000-0100-0000FA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3" name="Text Box 7">
          <a:extLst>
            <a:ext uri="{FF2B5EF4-FFF2-40B4-BE49-F238E27FC236}">
              <a16:creationId xmlns:a16="http://schemas.microsoft.com/office/drawing/2014/main" id="{00000000-0008-0000-0100-0000FB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4" name="Text Box 7">
          <a:extLst>
            <a:ext uri="{FF2B5EF4-FFF2-40B4-BE49-F238E27FC236}">
              <a16:creationId xmlns:a16="http://schemas.microsoft.com/office/drawing/2014/main" id="{00000000-0008-0000-0100-0000FC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5" name="Text Box 7">
          <a:extLst>
            <a:ext uri="{FF2B5EF4-FFF2-40B4-BE49-F238E27FC236}">
              <a16:creationId xmlns:a16="http://schemas.microsoft.com/office/drawing/2014/main" id="{00000000-0008-0000-0100-0000FD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6" name="Text Box 7">
          <a:extLst>
            <a:ext uri="{FF2B5EF4-FFF2-40B4-BE49-F238E27FC236}">
              <a16:creationId xmlns:a16="http://schemas.microsoft.com/office/drawing/2014/main" id="{00000000-0008-0000-0100-0000FE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7" name="Text Box 7">
          <a:extLst>
            <a:ext uri="{FF2B5EF4-FFF2-40B4-BE49-F238E27FC236}">
              <a16:creationId xmlns:a16="http://schemas.microsoft.com/office/drawing/2014/main" id="{00000000-0008-0000-0100-0000FF11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8" name="Text Box 7">
          <a:extLst>
            <a:ext uri="{FF2B5EF4-FFF2-40B4-BE49-F238E27FC236}">
              <a16:creationId xmlns:a16="http://schemas.microsoft.com/office/drawing/2014/main" id="{00000000-0008-0000-0100-00000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09" name="Text Box 7">
          <a:extLst>
            <a:ext uri="{FF2B5EF4-FFF2-40B4-BE49-F238E27FC236}">
              <a16:creationId xmlns:a16="http://schemas.microsoft.com/office/drawing/2014/main" id="{00000000-0008-0000-0100-00000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0" name="Text Box 7">
          <a:extLst>
            <a:ext uri="{FF2B5EF4-FFF2-40B4-BE49-F238E27FC236}">
              <a16:creationId xmlns:a16="http://schemas.microsoft.com/office/drawing/2014/main" id="{00000000-0008-0000-0100-00000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1" name="Text Box 7">
          <a:extLst>
            <a:ext uri="{FF2B5EF4-FFF2-40B4-BE49-F238E27FC236}">
              <a16:creationId xmlns:a16="http://schemas.microsoft.com/office/drawing/2014/main" id="{00000000-0008-0000-0100-00000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2" name="Text Box 7">
          <a:extLst>
            <a:ext uri="{FF2B5EF4-FFF2-40B4-BE49-F238E27FC236}">
              <a16:creationId xmlns:a16="http://schemas.microsoft.com/office/drawing/2014/main" id="{00000000-0008-0000-0100-00000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3" name="Text Box 7">
          <a:extLst>
            <a:ext uri="{FF2B5EF4-FFF2-40B4-BE49-F238E27FC236}">
              <a16:creationId xmlns:a16="http://schemas.microsoft.com/office/drawing/2014/main" id="{00000000-0008-0000-0100-00000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4" name="Text Box 7">
          <a:extLst>
            <a:ext uri="{FF2B5EF4-FFF2-40B4-BE49-F238E27FC236}">
              <a16:creationId xmlns:a16="http://schemas.microsoft.com/office/drawing/2014/main" id="{00000000-0008-0000-0100-00000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5" name="Text Box 7">
          <a:extLst>
            <a:ext uri="{FF2B5EF4-FFF2-40B4-BE49-F238E27FC236}">
              <a16:creationId xmlns:a16="http://schemas.microsoft.com/office/drawing/2014/main" id="{00000000-0008-0000-0100-00000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6" name="Text Box 7">
          <a:extLst>
            <a:ext uri="{FF2B5EF4-FFF2-40B4-BE49-F238E27FC236}">
              <a16:creationId xmlns:a16="http://schemas.microsoft.com/office/drawing/2014/main" id="{00000000-0008-0000-0100-00000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7" name="Text Box 7">
          <a:extLst>
            <a:ext uri="{FF2B5EF4-FFF2-40B4-BE49-F238E27FC236}">
              <a16:creationId xmlns:a16="http://schemas.microsoft.com/office/drawing/2014/main" id="{00000000-0008-0000-0100-00000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8" name="Text Box 7">
          <a:extLst>
            <a:ext uri="{FF2B5EF4-FFF2-40B4-BE49-F238E27FC236}">
              <a16:creationId xmlns:a16="http://schemas.microsoft.com/office/drawing/2014/main" id="{00000000-0008-0000-0100-00000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19" name="Text Box 7">
          <a:extLst>
            <a:ext uri="{FF2B5EF4-FFF2-40B4-BE49-F238E27FC236}">
              <a16:creationId xmlns:a16="http://schemas.microsoft.com/office/drawing/2014/main" id="{00000000-0008-0000-0100-00000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0" name="Text Box 7">
          <a:extLst>
            <a:ext uri="{FF2B5EF4-FFF2-40B4-BE49-F238E27FC236}">
              <a16:creationId xmlns:a16="http://schemas.microsoft.com/office/drawing/2014/main" id="{00000000-0008-0000-0100-00000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1" name="Text Box 7">
          <a:extLst>
            <a:ext uri="{FF2B5EF4-FFF2-40B4-BE49-F238E27FC236}">
              <a16:creationId xmlns:a16="http://schemas.microsoft.com/office/drawing/2014/main" id="{00000000-0008-0000-0100-00000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2" name="Text Box 7">
          <a:extLst>
            <a:ext uri="{FF2B5EF4-FFF2-40B4-BE49-F238E27FC236}">
              <a16:creationId xmlns:a16="http://schemas.microsoft.com/office/drawing/2014/main" id="{00000000-0008-0000-0100-00000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3" name="Text Box 7">
          <a:extLst>
            <a:ext uri="{FF2B5EF4-FFF2-40B4-BE49-F238E27FC236}">
              <a16:creationId xmlns:a16="http://schemas.microsoft.com/office/drawing/2014/main" id="{00000000-0008-0000-0100-00000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4" name="Text Box 7">
          <a:extLst>
            <a:ext uri="{FF2B5EF4-FFF2-40B4-BE49-F238E27FC236}">
              <a16:creationId xmlns:a16="http://schemas.microsoft.com/office/drawing/2014/main" id="{00000000-0008-0000-0100-00001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5" name="Text Box 7">
          <a:extLst>
            <a:ext uri="{FF2B5EF4-FFF2-40B4-BE49-F238E27FC236}">
              <a16:creationId xmlns:a16="http://schemas.microsoft.com/office/drawing/2014/main" id="{00000000-0008-0000-0100-00001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6" name="Text Box 7">
          <a:extLst>
            <a:ext uri="{FF2B5EF4-FFF2-40B4-BE49-F238E27FC236}">
              <a16:creationId xmlns:a16="http://schemas.microsoft.com/office/drawing/2014/main" id="{00000000-0008-0000-0100-00001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7" name="Text Box 7">
          <a:extLst>
            <a:ext uri="{FF2B5EF4-FFF2-40B4-BE49-F238E27FC236}">
              <a16:creationId xmlns:a16="http://schemas.microsoft.com/office/drawing/2014/main" id="{00000000-0008-0000-0100-00001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8" name="Text Box 7">
          <a:extLst>
            <a:ext uri="{FF2B5EF4-FFF2-40B4-BE49-F238E27FC236}">
              <a16:creationId xmlns:a16="http://schemas.microsoft.com/office/drawing/2014/main" id="{00000000-0008-0000-0100-00001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29" name="Text Box 7">
          <a:extLst>
            <a:ext uri="{FF2B5EF4-FFF2-40B4-BE49-F238E27FC236}">
              <a16:creationId xmlns:a16="http://schemas.microsoft.com/office/drawing/2014/main" id="{00000000-0008-0000-0100-00001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0" name="Text Box 7">
          <a:extLst>
            <a:ext uri="{FF2B5EF4-FFF2-40B4-BE49-F238E27FC236}">
              <a16:creationId xmlns:a16="http://schemas.microsoft.com/office/drawing/2014/main" id="{00000000-0008-0000-0100-00001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1" name="Text Box 7">
          <a:extLst>
            <a:ext uri="{FF2B5EF4-FFF2-40B4-BE49-F238E27FC236}">
              <a16:creationId xmlns:a16="http://schemas.microsoft.com/office/drawing/2014/main" id="{00000000-0008-0000-0100-00001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2" name="Text Box 7">
          <a:extLst>
            <a:ext uri="{FF2B5EF4-FFF2-40B4-BE49-F238E27FC236}">
              <a16:creationId xmlns:a16="http://schemas.microsoft.com/office/drawing/2014/main" id="{00000000-0008-0000-0100-00001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3" name="Text Box 7">
          <a:extLst>
            <a:ext uri="{FF2B5EF4-FFF2-40B4-BE49-F238E27FC236}">
              <a16:creationId xmlns:a16="http://schemas.microsoft.com/office/drawing/2014/main" id="{00000000-0008-0000-0100-00001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4" name="Text Box 7">
          <a:extLst>
            <a:ext uri="{FF2B5EF4-FFF2-40B4-BE49-F238E27FC236}">
              <a16:creationId xmlns:a16="http://schemas.microsoft.com/office/drawing/2014/main" id="{00000000-0008-0000-0100-00001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5" name="Text Box 7">
          <a:extLst>
            <a:ext uri="{FF2B5EF4-FFF2-40B4-BE49-F238E27FC236}">
              <a16:creationId xmlns:a16="http://schemas.microsoft.com/office/drawing/2014/main" id="{00000000-0008-0000-0100-00001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6" name="Text Box 7">
          <a:extLst>
            <a:ext uri="{FF2B5EF4-FFF2-40B4-BE49-F238E27FC236}">
              <a16:creationId xmlns:a16="http://schemas.microsoft.com/office/drawing/2014/main" id="{00000000-0008-0000-0100-00001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7" name="Text Box 7">
          <a:extLst>
            <a:ext uri="{FF2B5EF4-FFF2-40B4-BE49-F238E27FC236}">
              <a16:creationId xmlns:a16="http://schemas.microsoft.com/office/drawing/2014/main" id="{00000000-0008-0000-0100-00001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8" name="Text Box 7">
          <a:extLst>
            <a:ext uri="{FF2B5EF4-FFF2-40B4-BE49-F238E27FC236}">
              <a16:creationId xmlns:a16="http://schemas.microsoft.com/office/drawing/2014/main" id="{00000000-0008-0000-0100-00001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39" name="Text Box 7">
          <a:extLst>
            <a:ext uri="{FF2B5EF4-FFF2-40B4-BE49-F238E27FC236}">
              <a16:creationId xmlns:a16="http://schemas.microsoft.com/office/drawing/2014/main" id="{00000000-0008-0000-0100-00001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0" name="Text Box 7">
          <a:extLst>
            <a:ext uri="{FF2B5EF4-FFF2-40B4-BE49-F238E27FC236}">
              <a16:creationId xmlns:a16="http://schemas.microsoft.com/office/drawing/2014/main" id="{00000000-0008-0000-0100-00002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1" name="Text Box 7">
          <a:extLst>
            <a:ext uri="{FF2B5EF4-FFF2-40B4-BE49-F238E27FC236}">
              <a16:creationId xmlns:a16="http://schemas.microsoft.com/office/drawing/2014/main" id="{00000000-0008-0000-0100-00002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2" name="Text Box 7">
          <a:extLst>
            <a:ext uri="{FF2B5EF4-FFF2-40B4-BE49-F238E27FC236}">
              <a16:creationId xmlns:a16="http://schemas.microsoft.com/office/drawing/2014/main" id="{00000000-0008-0000-0100-00002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3" name="Text Box 7">
          <a:extLst>
            <a:ext uri="{FF2B5EF4-FFF2-40B4-BE49-F238E27FC236}">
              <a16:creationId xmlns:a16="http://schemas.microsoft.com/office/drawing/2014/main" id="{00000000-0008-0000-0100-00002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4" name="Text Box 7">
          <a:extLst>
            <a:ext uri="{FF2B5EF4-FFF2-40B4-BE49-F238E27FC236}">
              <a16:creationId xmlns:a16="http://schemas.microsoft.com/office/drawing/2014/main" id="{00000000-0008-0000-0100-00002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5" name="Text Box 7">
          <a:extLst>
            <a:ext uri="{FF2B5EF4-FFF2-40B4-BE49-F238E27FC236}">
              <a16:creationId xmlns:a16="http://schemas.microsoft.com/office/drawing/2014/main" id="{00000000-0008-0000-0100-00002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6" name="Text Box 7">
          <a:extLst>
            <a:ext uri="{FF2B5EF4-FFF2-40B4-BE49-F238E27FC236}">
              <a16:creationId xmlns:a16="http://schemas.microsoft.com/office/drawing/2014/main" id="{00000000-0008-0000-0100-00002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7" name="Text Box 7">
          <a:extLst>
            <a:ext uri="{FF2B5EF4-FFF2-40B4-BE49-F238E27FC236}">
              <a16:creationId xmlns:a16="http://schemas.microsoft.com/office/drawing/2014/main" id="{00000000-0008-0000-0100-00002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8" name="Text Box 7">
          <a:extLst>
            <a:ext uri="{FF2B5EF4-FFF2-40B4-BE49-F238E27FC236}">
              <a16:creationId xmlns:a16="http://schemas.microsoft.com/office/drawing/2014/main" id="{00000000-0008-0000-0100-00002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49" name="Text Box 7">
          <a:extLst>
            <a:ext uri="{FF2B5EF4-FFF2-40B4-BE49-F238E27FC236}">
              <a16:creationId xmlns:a16="http://schemas.microsoft.com/office/drawing/2014/main" id="{00000000-0008-0000-0100-00002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0" name="Text Box 7">
          <a:extLst>
            <a:ext uri="{FF2B5EF4-FFF2-40B4-BE49-F238E27FC236}">
              <a16:creationId xmlns:a16="http://schemas.microsoft.com/office/drawing/2014/main" id="{00000000-0008-0000-0100-00002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1" name="Text Box 7">
          <a:extLst>
            <a:ext uri="{FF2B5EF4-FFF2-40B4-BE49-F238E27FC236}">
              <a16:creationId xmlns:a16="http://schemas.microsoft.com/office/drawing/2014/main" id="{00000000-0008-0000-0100-00002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2" name="Text Box 7">
          <a:extLst>
            <a:ext uri="{FF2B5EF4-FFF2-40B4-BE49-F238E27FC236}">
              <a16:creationId xmlns:a16="http://schemas.microsoft.com/office/drawing/2014/main" id="{00000000-0008-0000-0100-00002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3" name="Text Box 7">
          <a:extLst>
            <a:ext uri="{FF2B5EF4-FFF2-40B4-BE49-F238E27FC236}">
              <a16:creationId xmlns:a16="http://schemas.microsoft.com/office/drawing/2014/main" id="{00000000-0008-0000-0100-00002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4" name="Text Box 7">
          <a:extLst>
            <a:ext uri="{FF2B5EF4-FFF2-40B4-BE49-F238E27FC236}">
              <a16:creationId xmlns:a16="http://schemas.microsoft.com/office/drawing/2014/main" id="{00000000-0008-0000-0100-00002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5" name="Text Box 7">
          <a:extLst>
            <a:ext uri="{FF2B5EF4-FFF2-40B4-BE49-F238E27FC236}">
              <a16:creationId xmlns:a16="http://schemas.microsoft.com/office/drawing/2014/main" id="{00000000-0008-0000-0100-00002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6" name="Text Box 7">
          <a:extLst>
            <a:ext uri="{FF2B5EF4-FFF2-40B4-BE49-F238E27FC236}">
              <a16:creationId xmlns:a16="http://schemas.microsoft.com/office/drawing/2014/main" id="{00000000-0008-0000-0100-00003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7" name="Text Box 7">
          <a:extLst>
            <a:ext uri="{FF2B5EF4-FFF2-40B4-BE49-F238E27FC236}">
              <a16:creationId xmlns:a16="http://schemas.microsoft.com/office/drawing/2014/main" id="{00000000-0008-0000-0100-00003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8" name="Text Box 7">
          <a:extLst>
            <a:ext uri="{FF2B5EF4-FFF2-40B4-BE49-F238E27FC236}">
              <a16:creationId xmlns:a16="http://schemas.microsoft.com/office/drawing/2014/main" id="{00000000-0008-0000-0100-00003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59" name="Text Box 7">
          <a:extLst>
            <a:ext uri="{FF2B5EF4-FFF2-40B4-BE49-F238E27FC236}">
              <a16:creationId xmlns:a16="http://schemas.microsoft.com/office/drawing/2014/main" id="{00000000-0008-0000-0100-00003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0" name="Text Box 7">
          <a:extLst>
            <a:ext uri="{FF2B5EF4-FFF2-40B4-BE49-F238E27FC236}">
              <a16:creationId xmlns:a16="http://schemas.microsoft.com/office/drawing/2014/main" id="{00000000-0008-0000-0100-00003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1" name="Text Box 7">
          <a:extLst>
            <a:ext uri="{FF2B5EF4-FFF2-40B4-BE49-F238E27FC236}">
              <a16:creationId xmlns:a16="http://schemas.microsoft.com/office/drawing/2014/main" id="{00000000-0008-0000-0100-00003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2" name="Text Box 7">
          <a:extLst>
            <a:ext uri="{FF2B5EF4-FFF2-40B4-BE49-F238E27FC236}">
              <a16:creationId xmlns:a16="http://schemas.microsoft.com/office/drawing/2014/main" id="{00000000-0008-0000-0100-00003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3" name="Text Box 7">
          <a:extLst>
            <a:ext uri="{FF2B5EF4-FFF2-40B4-BE49-F238E27FC236}">
              <a16:creationId xmlns:a16="http://schemas.microsoft.com/office/drawing/2014/main" id="{00000000-0008-0000-0100-00003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4" name="Text Box 7">
          <a:extLst>
            <a:ext uri="{FF2B5EF4-FFF2-40B4-BE49-F238E27FC236}">
              <a16:creationId xmlns:a16="http://schemas.microsoft.com/office/drawing/2014/main" id="{00000000-0008-0000-0100-00003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5" name="Text Box 7">
          <a:extLst>
            <a:ext uri="{FF2B5EF4-FFF2-40B4-BE49-F238E27FC236}">
              <a16:creationId xmlns:a16="http://schemas.microsoft.com/office/drawing/2014/main" id="{00000000-0008-0000-0100-00003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6" name="Text Box 7">
          <a:extLst>
            <a:ext uri="{FF2B5EF4-FFF2-40B4-BE49-F238E27FC236}">
              <a16:creationId xmlns:a16="http://schemas.microsoft.com/office/drawing/2014/main" id="{00000000-0008-0000-0100-00003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7" name="Text Box 7">
          <a:extLst>
            <a:ext uri="{FF2B5EF4-FFF2-40B4-BE49-F238E27FC236}">
              <a16:creationId xmlns:a16="http://schemas.microsoft.com/office/drawing/2014/main" id="{00000000-0008-0000-0100-00003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8" name="Text Box 7">
          <a:extLst>
            <a:ext uri="{FF2B5EF4-FFF2-40B4-BE49-F238E27FC236}">
              <a16:creationId xmlns:a16="http://schemas.microsoft.com/office/drawing/2014/main" id="{00000000-0008-0000-0100-00003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69" name="Text Box 7">
          <a:extLst>
            <a:ext uri="{FF2B5EF4-FFF2-40B4-BE49-F238E27FC236}">
              <a16:creationId xmlns:a16="http://schemas.microsoft.com/office/drawing/2014/main" id="{00000000-0008-0000-0100-00003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0" name="Text Box 7">
          <a:extLst>
            <a:ext uri="{FF2B5EF4-FFF2-40B4-BE49-F238E27FC236}">
              <a16:creationId xmlns:a16="http://schemas.microsoft.com/office/drawing/2014/main" id="{00000000-0008-0000-0100-00003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1" name="Text Box 7">
          <a:extLst>
            <a:ext uri="{FF2B5EF4-FFF2-40B4-BE49-F238E27FC236}">
              <a16:creationId xmlns:a16="http://schemas.microsoft.com/office/drawing/2014/main" id="{00000000-0008-0000-0100-00003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2" name="Text Box 7">
          <a:extLst>
            <a:ext uri="{FF2B5EF4-FFF2-40B4-BE49-F238E27FC236}">
              <a16:creationId xmlns:a16="http://schemas.microsoft.com/office/drawing/2014/main" id="{00000000-0008-0000-0100-00004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3" name="Text Box 7">
          <a:extLst>
            <a:ext uri="{FF2B5EF4-FFF2-40B4-BE49-F238E27FC236}">
              <a16:creationId xmlns:a16="http://schemas.microsoft.com/office/drawing/2014/main" id="{00000000-0008-0000-0100-00004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4" name="Text Box 7">
          <a:extLst>
            <a:ext uri="{FF2B5EF4-FFF2-40B4-BE49-F238E27FC236}">
              <a16:creationId xmlns:a16="http://schemas.microsoft.com/office/drawing/2014/main" id="{00000000-0008-0000-0100-00004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5" name="Text Box 7">
          <a:extLst>
            <a:ext uri="{FF2B5EF4-FFF2-40B4-BE49-F238E27FC236}">
              <a16:creationId xmlns:a16="http://schemas.microsoft.com/office/drawing/2014/main" id="{00000000-0008-0000-0100-00004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6" name="Text Box 7">
          <a:extLst>
            <a:ext uri="{FF2B5EF4-FFF2-40B4-BE49-F238E27FC236}">
              <a16:creationId xmlns:a16="http://schemas.microsoft.com/office/drawing/2014/main" id="{00000000-0008-0000-0100-00004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7" name="Text Box 7">
          <a:extLst>
            <a:ext uri="{FF2B5EF4-FFF2-40B4-BE49-F238E27FC236}">
              <a16:creationId xmlns:a16="http://schemas.microsoft.com/office/drawing/2014/main" id="{00000000-0008-0000-0100-00004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8" name="Text Box 7">
          <a:extLst>
            <a:ext uri="{FF2B5EF4-FFF2-40B4-BE49-F238E27FC236}">
              <a16:creationId xmlns:a16="http://schemas.microsoft.com/office/drawing/2014/main" id="{00000000-0008-0000-0100-00004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79" name="Text Box 7">
          <a:extLst>
            <a:ext uri="{FF2B5EF4-FFF2-40B4-BE49-F238E27FC236}">
              <a16:creationId xmlns:a16="http://schemas.microsoft.com/office/drawing/2014/main" id="{00000000-0008-0000-0100-00004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0" name="Text Box 7">
          <a:extLst>
            <a:ext uri="{FF2B5EF4-FFF2-40B4-BE49-F238E27FC236}">
              <a16:creationId xmlns:a16="http://schemas.microsoft.com/office/drawing/2014/main" id="{00000000-0008-0000-0100-00004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1" name="Text Box 7">
          <a:extLst>
            <a:ext uri="{FF2B5EF4-FFF2-40B4-BE49-F238E27FC236}">
              <a16:creationId xmlns:a16="http://schemas.microsoft.com/office/drawing/2014/main" id="{00000000-0008-0000-0100-00004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2" name="Text Box 7">
          <a:extLst>
            <a:ext uri="{FF2B5EF4-FFF2-40B4-BE49-F238E27FC236}">
              <a16:creationId xmlns:a16="http://schemas.microsoft.com/office/drawing/2014/main" id="{00000000-0008-0000-0100-00004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3" name="Text Box 7">
          <a:extLst>
            <a:ext uri="{FF2B5EF4-FFF2-40B4-BE49-F238E27FC236}">
              <a16:creationId xmlns:a16="http://schemas.microsoft.com/office/drawing/2014/main" id="{00000000-0008-0000-0100-00004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4" name="Text Box 7">
          <a:extLst>
            <a:ext uri="{FF2B5EF4-FFF2-40B4-BE49-F238E27FC236}">
              <a16:creationId xmlns:a16="http://schemas.microsoft.com/office/drawing/2014/main" id="{00000000-0008-0000-0100-00004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5" name="Text Box 7">
          <a:extLst>
            <a:ext uri="{FF2B5EF4-FFF2-40B4-BE49-F238E27FC236}">
              <a16:creationId xmlns:a16="http://schemas.microsoft.com/office/drawing/2014/main" id="{00000000-0008-0000-0100-00004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6" name="Text Box 7">
          <a:extLst>
            <a:ext uri="{FF2B5EF4-FFF2-40B4-BE49-F238E27FC236}">
              <a16:creationId xmlns:a16="http://schemas.microsoft.com/office/drawing/2014/main" id="{00000000-0008-0000-0100-00004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7" name="Text Box 7">
          <a:extLst>
            <a:ext uri="{FF2B5EF4-FFF2-40B4-BE49-F238E27FC236}">
              <a16:creationId xmlns:a16="http://schemas.microsoft.com/office/drawing/2014/main" id="{00000000-0008-0000-0100-00004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8" name="Text Box 7">
          <a:extLst>
            <a:ext uri="{FF2B5EF4-FFF2-40B4-BE49-F238E27FC236}">
              <a16:creationId xmlns:a16="http://schemas.microsoft.com/office/drawing/2014/main" id="{00000000-0008-0000-0100-00005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89" name="Text Box 7">
          <a:extLst>
            <a:ext uri="{FF2B5EF4-FFF2-40B4-BE49-F238E27FC236}">
              <a16:creationId xmlns:a16="http://schemas.microsoft.com/office/drawing/2014/main" id="{00000000-0008-0000-0100-00005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0" name="Text Box 7">
          <a:extLst>
            <a:ext uri="{FF2B5EF4-FFF2-40B4-BE49-F238E27FC236}">
              <a16:creationId xmlns:a16="http://schemas.microsoft.com/office/drawing/2014/main" id="{00000000-0008-0000-0100-00005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2" name="Text Box 7">
          <a:extLst>
            <a:ext uri="{FF2B5EF4-FFF2-40B4-BE49-F238E27FC236}">
              <a16:creationId xmlns:a16="http://schemas.microsoft.com/office/drawing/2014/main" id="{00000000-0008-0000-0100-00005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3" name="Text Box 7">
          <a:extLst>
            <a:ext uri="{FF2B5EF4-FFF2-40B4-BE49-F238E27FC236}">
              <a16:creationId xmlns:a16="http://schemas.microsoft.com/office/drawing/2014/main" id="{00000000-0008-0000-0100-00005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4" name="Text Box 7">
          <a:extLst>
            <a:ext uri="{FF2B5EF4-FFF2-40B4-BE49-F238E27FC236}">
              <a16:creationId xmlns:a16="http://schemas.microsoft.com/office/drawing/2014/main" id="{00000000-0008-0000-0100-00005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5" name="Text Box 7">
          <a:extLst>
            <a:ext uri="{FF2B5EF4-FFF2-40B4-BE49-F238E27FC236}">
              <a16:creationId xmlns:a16="http://schemas.microsoft.com/office/drawing/2014/main" id="{00000000-0008-0000-0100-00005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6" name="Text Box 7">
          <a:extLst>
            <a:ext uri="{FF2B5EF4-FFF2-40B4-BE49-F238E27FC236}">
              <a16:creationId xmlns:a16="http://schemas.microsoft.com/office/drawing/2014/main" id="{00000000-0008-0000-0100-00005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7" name="Text Box 7">
          <a:extLst>
            <a:ext uri="{FF2B5EF4-FFF2-40B4-BE49-F238E27FC236}">
              <a16:creationId xmlns:a16="http://schemas.microsoft.com/office/drawing/2014/main" id="{00000000-0008-0000-0100-00005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8" name="Text Box 7">
          <a:extLst>
            <a:ext uri="{FF2B5EF4-FFF2-40B4-BE49-F238E27FC236}">
              <a16:creationId xmlns:a16="http://schemas.microsoft.com/office/drawing/2014/main" id="{00000000-0008-0000-0100-00005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699" name="Text Box 7">
          <a:extLst>
            <a:ext uri="{FF2B5EF4-FFF2-40B4-BE49-F238E27FC236}">
              <a16:creationId xmlns:a16="http://schemas.microsoft.com/office/drawing/2014/main" id="{00000000-0008-0000-0100-00005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0" name="Text Box 7">
          <a:extLst>
            <a:ext uri="{FF2B5EF4-FFF2-40B4-BE49-F238E27FC236}">
              <a16:creationId xmlns:a16="http://schemas.microsoft.com/office/drawing/2014/main" id="{00000000-0008-0000-0100-00005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1" name="Text Box 7">
          <a:extLst>
            <a:ext uri="{FF2B5EF4-FFF2-40B4-BE49-F238E27FC236}">
              <a16:creationId xmlns:a16="http://schemas.microsoft.com/office/drawing/2014/main" id="{00000000-0008-0000-0100-00005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2" name="Text Box 7">
          <a:extLst>
            <a:ext uri="{FF2B5EF4-FFF2-40B4-BE49-F238E27FC236}">
              <a16:creationId xmlns:a16="http://schemas.microsoft.com/office/drawing/2014/main" id="{00000000-0008-0000-0100-00005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3" name="Text Box 7">
          <a:extLst>
            <a:ext uri="{FF2B5EF4-FFF2-40B4-BE49-F238E27FC236}">
              <a16:creationId xmlns:a16="http://schemas.microsoft.com/office/drawing/2014/main" id="{00000000-0008-0000-0100-00005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4" name="Text Box 7">
          <a:extLst>
            <a:ext uri="{FF2B5EF4-FFF2-40B4-BE49-F238E27FC236}">
              <a16:creationId xmlns:a16="http://schemas.microsoft.com/office/drawing/2014/main" id="{00000000-0008-0000-0100-00006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5" name="Text Box 7">
          <a:extLst>
            <a:ext uri="{FF2B5EF4-FFF2-40B4-BE49-F238E27FC236}">
              <a16:creationId xmlns:a16="http://schemas.microsoft.com/office/drawing/2014/main" id="{00000000-0008-0000-0100-00006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6" name="Text Box 7">
          <a:extLst>
            <a:ext uri="{FF2B5EF4-FFF2-40B4-BE49-F238E27FC236}">
              <a16:creationId xmlns:a16="http://schemas.microsoft.com/office/drawing/2014/main" id="{00000000-0008-0000-0100-00006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7" name="Text Box 7">
          <a:extLst>
            <a:ext uri="{FF2B5EF4-FFF2-40B4-BE49-F238E27FC236}">
              <a16:creationId xmlns:a16="http://schemas.microsoft.com/office/drawing/2014/main" id="{00000000-0008-0000-0100-00006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8" name="Text Box 7">
          <a:extLst>
            <a:ext uri="{FF2B5EF4-FFF2-40B4-BE49-F238E27FC236}">
              <a16:creationId xmlns:a16="http://schemas.microsoft.com/office/drawing/2014/main" id="{00000000-0008-0000-0100-00006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09" name="Text Box 7">
          <a:extLst>
            <a:ext uri="{FF2B5EF4-FFF2-40B4-BE49-F238E27FC236}">
              <a16:creationId xmlns:a16="http://schemas.microsoft.com/office/drawing/2014/main" id="{00000000-0008-0000-0100-00006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0" name="Text Box 7">
          <a:extLst>
            <a:ext uri="{FF2B5EF4-FFF2-40B4-BE49-F238E27FC236}">
              <a16:creationId xmlns:a16="http://schemas.microsoft.com/office/drawing/2014/main" id="{00000000-0008-0000-0100-00006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1" name="Text Box 7">
          <a:extLst>
            <a:ext uri="{FF2B5EF4-FFF2-40B4-BE49-F238E27FC236}">
              <a16:creationId xmlns:a16="http://schemas.microsoft.com/office/drawing/2014/main" id="{00000000-0008-0000-0100-00006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2" name="Text Box 7">
          <a:extLst>
            <a:ext uri="{FF2B5EF4-FFF2-40B4-BE49-F238E27FC236}">
              <a16:creationId xmlns:a16="http://schemas.microsoft.com/office/drawing/2014/main" id="{00000000-0008-0000-0100-00006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3" name="Text Box 7">
          <a:extLst>
            <a:ext uri="{FF2B5EF4-FFF2-40B4-BE49-F238E27FC236}">
              <a16:creationId xmlns:a16="http://schemas.microsoft.com/office/drawing/2014/main" id="{00000000-0008-0000-0100-00006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4" name="Text Box 7">
          <a:extLst>
            <a:ext uri="{FF2B5EF4-FFF2-40B4-BE49-F238E27FC236}">
              <a16:creationId xmlns:a16="http://schemas.microsoft.com/office/drawing/2014/main" id="{00000000-0008-0000-0100-00006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5" name="Text Box 7">
          <a:extLst>
            <a:ext uri="{FF2B5EF4-FFF2-40B4-BE49-F238E27FC236}">
              <a16:creationId xmlns:a16="http://schemas.microsoft.com/office/drawing/2014/main" id="{00000000-0008-0000-0100-00006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6" name="Text Box 7">
          <a:extLst>
            <a:ext uri="{FF2B5EF4-FFF2-40B4-BE49-F238E27FC236}">
              <a16:creationId xmlns:a16="http://schemas.microsoft.com/office/drawing/2014/main" id="{00000000-0008-0000-0100-00006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7" name="Text Box 7">
          <a:extLst>
            <a:ext uri="{FF2B5EF4-FFF2-40B4-BE49-F238E27FC236}">
              <a16:creationId xmlns:a16="http://schemas.microsoft.com/office/drawing/2014/main" id="{00000000-0008-0000-0100-00006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8" name="Text Box 7">
          <a:extLst>
            <a:ext uri="{FF2B5EF4-FFF2-40B4-BE49-F238E27FC236}">
              <a16:creationId xmlns:a16="http://schemas.microsoft.com/office/drawing/2014/main" id="{00000000-0008-0000-0100-00006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19" name="Text Box 7">
          <a:extLst>
            <a:ext uri="{FF2B5EF4-FFF2-40B4-BE49-F238E27FC236}">
              <a16:creationId xmlns:a16="http://schemas.microsoft.com/office/drawing/2014/main" id="{00000000-0008-0000-0100-00006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0" name="Text Box 7">
          <a:extLst>
            <a:ext uri="{FF2B5EF4-FFF2-40B4-BE49-F238E27FC236}">
              <a16:creationId xmlns:a16="http://schemas.microsoft.com/office/drawing/2014/main" id="{00000000-0008-0000-0100-00007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1" name="Text Box 7">
          <a:extLst>
            <a:ext uri="{FF2B5EF4-FFF2-40B4-BE49-F238E27FC236}">
              <a16:creationId xmlns:a16="http://schemas.microsoft.com/office/drawing/2014/main" id="{00000000-0008-0000-0100-00007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2" name="Text Box 7">
          <a:extLst>
            <a:ext uri="{FF2B5EF4-FFF2-40B4-BE49-F238E27FC236}">
              <a16:creationId xmlns:a16="http://schemas.microsoft.com/office/drawing/2014/main" id="{00000000-0008-0000-0100-00007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3" name="Text Box 7">
          <a:extLst>
            <a:ext uri="{FF2B5EF4-FFF2-40B4-BE49-F238E27FC236}">
              <a16:creationId xmlns:a16="http://schemas.microsoft.com/office/drawing/2014/main" id="{00000000-0008-0000-0100-00007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4" name="Text Box 7">
          <a:extLst>
            <a:ext uri="{FF2B5EF4-FFF2-40B4-BE49-F238E27FC236}">
              <a16:creationId xmlns:a16="http://schemas.microsoft.com/office/drawing/2014/main" id="{00000000-0008-0000-0100-00007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5" name="Text Box 7">
          <a:extLst>
            <a:ext uri="{FF2B5EF4-FFF2-40B4-BE49-F238E27FC236}">
              <a16:creationId xmlns:a16="http://schemas.microsoft.com/office/drawing/2014/main" id="{00000000-0008-0000-0100-00007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6" name="Text Box 7">
          <a:extLst>
            <a:ext uri="{FF2B5EF4-FFF2-40B4-BE49-F238E27FC236}">
              <a16:creationId xmlns:a16="http://schemas.microsoft.com/office/drawing/2014/main" id="{00000000-0008-0000-0100-00007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7" name="Text Box 7">
          <a:extLst>
            <a:ext uri="{FF2B5EF4-FFF2-40B4-BE49-F238E27FC236}">
              <a16:creationId xmlns:a16="http://schemas.microsoft.com/office/drawing/2014/main" id="{00000000-0008-0000-0100-00007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8" name="Text Box 7">
          <a:extLst>
            <a:ext uri="{FF2B5EF4-FFF2-40B4-BE49-F238E27FC236}">
              <a16:creationId xmlns:a16="http://schemas.microsoft.com/office/drawing/2014/main" id="{00000000-0008-0000-0100-00007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29" name="Text Box 7">
          <a:extLst>
            <a:ext uri="{FF2B5EF4-FFF2-40B4-BE49-F238E27FC236}">
              <a16:creationId xmlns:a16="http://schemas.microsoft.com/office/drawing/2014/main" id="{00000000-0008-0000-0100-00007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0" name="Text Box 7">
          <a:extLst>
            <a:ext uri="{FF2B5EF4-FFF2-40B4-BE49-F238E27FC236}">
              <a16:creationId xmlns:a16="http://schemas.microsoft.com/office/drawing/2014/main" id="{00000000-0008-0000-0100-00007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1" name="Text Box 7">
          <a:extLst>
            <a:ext uri="{FF2B5EF4-FFF2-40B4-BE49-F238E27FC236}">
              <a16:creationId xmlns:a16="http://schemas.microsoft.com/office/drawing/2014/main" id="{00000000-0008-0000-0100-00007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2" name="Text Box 7">
          <a:extLst>
            <a:ext uri="{FF2B5EF4-FFF2-40B4-BE49-F238E27FC236}">
              <a16:creationId xmlns:a16="http://schemas.microsoft.com/office/drawing/2014/main" id="{00000000-0008-0000-0100-00007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3" name="Text Box 7">
          <a:extLst>
            <a:ext uri="{FF2B5EF4-FFF2-40B4-BE49-F238E27FC236}">
              <a16:creationId xmlns:a16="http://schemas.microsoft.com/office/drawing/2014/main" id="{00000000-0008-0000-0100-00007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4" name="Text Box 7">
          <a:extLst>
            <a:ext uri="{FF2B5EF4-FFF2-40B4-BE49-F238E27FC236}">
              <a16:creationId xmlns:a16="http://schemas.microsoft.com/office/drawing/2014/main" id="{00000000-0008-0000-0100-00007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5" name="Text Box 7">
          <a:extLst>
            <a:ext uri="{FF2B5EF4-FFF2-40B4-BE49-F238E27FC236}">
              <a16:creationId xmlns:a16="http://schemas.microsoft.com/office/drawing/2014/main" id="{00000000-0008-0000-0100-00007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6" name="Text Box 7">
          <a:extLst>
            <a:ext uri="{FF2B5EF4-FFF2-40B4-BE49-F238E27FC236}">
              <a16:creationId xmlns:a16="http://schemas.microsoft.com/office/drawing/2014/main" id="{00000000-0008-0000-0100-00008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7" name="Text Box 7">
          <a:extLst>
            <a:ext uri="{FF2B5EF4-FFF2-40B4-BE49-F238E27FC236}">
              <a16:creationId xmlns:a16="http://schemas.microsoft.com/office/drawing/2014/main" id="{00000000-0008-0000-0100-00008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8" name="Text Box 7">
          <a:extLst>
            <a:ext uri="{FF2B5EF4-FFF2-40B4-BE49-F238E27FC236}">
              <a16:creationId xmlns:a16="http://schemas.microsoft.com/office/drawing/2014/main" id="{00000000-0008-0000-0100-00008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39" name="Text Box 7">
          <a:extLst>
            <a:ext uri="{FF2B5EF4-FFF2-40B4-BE49-F238E27FC236}">
              <a16:creationId xmlns:a16="http://schemas.microsoft.com/office/drawing/2014/main" id="{00000000-0008-0000-0100-00008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0" name="Text Box 7">
          <a:extLst>
            <a:ext uri="{FF2B5EF4-FFF2-40B4-BE49-F238E27FC236}">
              <a16:creationId xmlns:a16="http://schemas.microsoft.com/office/drawing/2014/main" id="{00000000-0008-0000-0100-00008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1" name="Text Box 7">
          <a:extLst>
            <a:ext uri="{FF2B5EF4-FFF2-40B4-BE49-F238E27FC236}">
              <a16:creationId xmlns:a16="http://schemas.microsoft.com/office/drawing/2014/main" id="{00000000-0008-0000-0100-00008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2" name="Text Box 7">
          <a:extLst>
            <a:ext uri="{FF2B5EF4-FFF2-40B4-BE49-F238E27FC236}">
              <a16:creationId xmlns:a16="http://schemas.microsoft.com/office/drawing/2014/main" id="{00000000-0008-0000-0100-00008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3" name="Text Box 7">
          <a:extLst>
            <a:ext uri="{FF2B5EF4-FFF2-40B4-BE49-F238E27FC236}">
              <a16:creationId xmlns:a16="http://schemas.microsoft.com/office/drawing/2014/main" id="{00000000-0008-0000-0100-00008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4" name="Text Box 7">
          <a:extLst>
            <a:ext uri="{FF2B5EF4-FFF2-40B4-BE49-F238E27FC236}">
              <a16:creationId xmlns:a16="http://schemas.microsoft.com/office/drawing/2014/main" id="{00000000-0008-0000-0100-00008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5" name="Text Box 7">
          <a:extLst>
            <a:ext uri="{FF2B5EF4-FFF2-40B4-BE49-F238E27FC236}">
              <a16:creationId xmlns:a16="http://schemas.microsoft.com/office/drawing/2014/main" id="{00000000-0008-0000-0100-00008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6" name="Text Box 7">
          <a:extLst>
            <a:ext uri="{FF2B5EF4-FFF2-40B4-BE49-F238E27FC236}">
              <a16:creationId xmlns:a16="http://schemas.microsoft.com/office/drawing/2014/main" id="{00000000-0008-0000-0100-00008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7" name="Text Box 7">
          <a:extLst>
            <a:ext uri="{FF2B5EF4-FFF2-40B4-BE49-F238E27FC236}">
              <a16:creationId xmlns:a16="http://schemas.microsoft.com/office/drawing/2014/main" id="{00000000-0008-0000-0100-00008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8" name="Text Box 7">
          <a:extLst>
            <a:ext uri="{FF2B5EF4-FFF2-40B4-BE49-F238E27FC236}">
              <a16:creationId xmlns:a16="http://schemas.microsoft.com/office/drawing/2014/main" id="{00000000-0008-0000-0100-00008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49" name="Text Box 7">
          <a:extLst>
            <a:ext uri="{FF2B5EF4-FFF2-40B4-BE49-F238E27FC236}">
              <a16:creationId xmlns:a16="http://schemas.microsoft.com/office/drawing/2014/main" id="{00000000-0008-0000-0100-00008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0" name="Text Box 7">
          <a:extLst>
            <a:ext uri="{FF2B5EF4-FFF2-40B4-BE49-F238E27FC236}">
              <a16:creationId xmlns:a16="http://schemas.microsoft.com/office/drawing/2014/main" id="{00000000-0008-0000-0100-00008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1" name="Text Box 7">
          <a:extLst>
            <a:ext uri="{FF2B5EF4-FFF2-40B4-BE49-F238E27FC236}">
              <a16:creationId xmlns:a16="http://schemas.microsoft.com/office/drawing/2014/main" id="{00000000-0008-0000-0100-00008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2" name="Text Box 7">
          <a:extLst>
            <a:ext uri="{FF2B5EF4-FFF2-40B4-BE49-F238E27FC236}">
              <a16:creationId xmlns:a16="http://schemas.microsoft.com/office/drawing/2014/main" id="{00000000-0008-0000-0100-00009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3" name="Text Box 7">
          <a:extLst>
            <a:ext uri="{FF2B5EF4-FFF2-40B4-BE49-F238E27FC236}">
              <a16:creationId xmlns:a16="http://schemas.microsoft.com/office/drawing/2014/main" id="{00000000-0008-0000-0100-00009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4" name="Text Box 7">
          <a:extLst>
            <a:ext uri="{FF2B5EF4-FFF2-40B4-BE49-F238E27FC236}">
              <a16:creationId xmlns:a16="http://schemas.microsoft.com/office/drawing/2014/main" id="{00000000-0008-0000-0100-00009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5" name="Text Box 7">
          <a:extLst>
            <a:ext uri="{FF2B5EF4-FFF2-40B4-BE49-F238E27FC236}">
              <a16:creationId xmlns:a16="http://schemas.microsoft.com/office/drawing/2014/main" id="{00000000-0008-0000-0100-00009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6" name="Text Box 7">
          <a:extLst>
            <a:ext uri="{FF2B5EF4-FFF2-40B4-BE49-F238E27FC236}">
              <a16:creationId xmlns:a16="http://schemas.microsoft.com/office/drawing/2014/main" id="{00000000-0008-0000-0100-00009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7" name="Text Box 7">
          <a:extLst>
            <a:ext uri="{FF2B5EF4-FFF2-40B4-BE49-F238E27FC236}">
              <a16:creationId xmlns:a16="http://schemas.microsoft.com/office/drawing/2014/main" id="{00000000-0008-0000-0100-00009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8" name="Text Box 7">
          <a:extLst>
            <a:ext uri="{FF2B5EF4-FFF2-40B4-BE49-F238E27FC236}">
              <a16:creationId xmlns:a16="http://schemas.microsoft.com/office/drawing/2014/main" id="{00000000-0008-0000-0100-00009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59" name="Text Box 7">
          <a:extLst>
            <a:ext uri="{FF2B5EF4-FFF2-40B4-BE49-F238E27FC236}">
              <a16:creationId xmlns:a16="http://schemas.microsoft.com/office/drawing/2014/main" id="{00000000-0008-0000-0100-00009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0" name="Text Box 7">
          <a:extLst>
            <a:ext uri="{FF2B5EF4-FFF2-40B4-BE49-F238E27FC236}">
              <a16:creationId xmlns:a16="http://schemas.microsoft.com/office/drawing/2014/main" id="{00000000-0008-0000-0100-00009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1" name="Text Box 7">
          <a:extLst>
            <a:ext uri="{FF2B5EF4-FFF2-40B4-BE49-F238E27FC236}">
              <a16:creationId xmlns:a16="http://schemas.microsoft.com/office/drawing/2014/main" id="{00000000-0008-0000-0100-00009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2" name="Text Box 7">
          <a:extLst>
            <a:ext uri="{FF2B5EF4-FFF2-40B4-BE49-F238E27FC236}">
              <a16:creationId xmlns:a16="http://schemas.microsoft.com/office/drawing/2014/main" id="{00000000-0008-0000-0100-00009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3" name="Text Box 7">
          <a:extLst>
            <a:ext uri="{FF2B5EF4-FFF2-40B4-BE49-F238E27FC236}">
              <a16:creationId xmlns:a16="http://schemas.microsoft.com/office/drawing/2014/main" id="{00000000-0008-0000-0100-00009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4" name="Text Box 7">
          <a:extLst>
            <a:ext uri="{FF2B5EF4-FFF2-40B4-BE49-F238E27FC236}">
              <a16:creationId xmlns:a16="http://schemas.microsoft.com/office/drawing/2014/main" id="{00000000-0008-0000-0100-00009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5" name="Text Box 7">
          <a:extLst>
            <a:ext uri="{FF2B5EF4-FFF2-40B4-BE49-F238E27FC236}">
              <a16:creationId xmlns:a16="http://schemas.microsoft.com/office/drawing/2014/main" id="{00000000-0008-0000-0100-00009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6" name="Text Box 7">
          <a:extLst>
            <a:ext uri="{FF2B5EF4-FFF2-40B4-BE49-F238E27FC236}">
              <a16:creationId xmlns:a16="http://schemas.microsoft.com/office/drawing/2014/main" id="{00000000-0008-0000-0100-00009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7" name="Text Box 7">
          <a:extLst>
            <a:ext uri="{FF2B5EF4-FFF2-40B4-BE49-F238E27FC236}">
              <a16:creationId xmlns:a16="http://schemas.microsoft.com/office/drawing/2014/main" id="{00000000-0008-0000-0100-00009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8" name="Text Box 7">
          <a:extLst>
            <a:ext uri="{FF2B5EF4-FFF2-40B4-BE49-F238E27FC236}">
              <a16:creationId xmlns:a16="http://schemas.microsoft.com/office/drawing/2014/main" id="{00000000-0008-0000-0100-0000A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69" name="Text Box 7">
          <a:extLst>
            <a:ext uri="{FF2B5EF4-FFF2-40B4-BE49-F238E27FC236}">
              <a16:creationId xmlns:a16="http://schemas.microsoft.com/office/drawing/2014/main" id="{00000000-0008-0000-0100-0000A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0" name="Text Box 7">
          <a:extLst>
            <a:ext uri="{FF2B5EF4-FFF2-40B4-BE49-F238E27FC236}">
              <a16:creationId xmlns:a16="http://schemas.microsoft.com/office/drawing/2014/main" id="{00000000-0008-0000-0100-0000A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1" name="Text Box 7">
          <a:extLst>
            <a:ext uri="{FF2B5EF4-FFF2-40B4-BE49-F238E27FC236}">
              <a16:creationId xmlns:a16="http://schemas.microsoft.com/office/drawing/2014/main" id="{00000000-0008-0000-0100-0000A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2" name="Text Box 7">
          <a:extLst>
            <a:ext uri="{FF2B5EF4-FFF2-40B4-BE49-F238E27FC236}">
              <a16:creationId xmlns:a16="http://schemas.microsoft.com/office/drawing/2014/main" id="{00000000-0008-0000-0100-0000A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3" name="Text Box 7">
          <a:extLst>
            <a:ext uri="{FF2B5EF4-FFF2-40B4-BE49-F238E27FC236}">
              <a16:creationId xmlns:a16="http://schemas.microsoft.com/office/drawing/2014/main" id="{00000000-0008-0000-0100-0000A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4" name="Text Box 7">
          <a:extLst>
            <a:ext uri="{FF2B5EF4-FFF2-40B4-BE49-F238E27FC236}">
              <a16:creationId xmlns:a16="http://schemas.microsoft.com/office/drawing/2014/main" id="{00000000-0008-0000-0100-0000A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5" name="Text Box 7">
          <a:extLst>
            <a:ext uri="{FF2B5EF4-FFF2-40B4-BE49-F238E27FC236}">
              <a16:creationId xmlns:a16="http://schemas.microsoft.com/office/drawing/2014/main" id="{00000000-0008-0000-0100-0000A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6" name="Text Box 7">
          <a:extLst>
            <a:ext uri="{FF2B5EF4-FFF2-40B4-BE49-F238E27FC236}">
              <a16:creationId xmlns:a16="http://schemas.microsoft.com/office/drawing/2014/main" id="{00000000-0008-0000-0100-0000A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7" name="Text Box 7">
          <a:extLst>
            <a:ext uri="{FF2B5EF4-FFF2-40B4-BE49-F238E27FC236}">
              <a16:creationId xmlns:a16="http://schemas.microsoft.com/office/drawing/2014/main" id="{00000000-0008-0000-0100-0000A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8" name="Text Box 7">
          <a:extLst>
            <a:ext uri="{FF2B5EF4-FFF2-40B4-BE49-F238E27FC236}">
              <a16:creationId xmlns:a16="http://schemas.microsoft.com/office/drawing/2014/main" id="{00000000-0008-0000-0100-0000A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79" name="Text Box 7">
          <a:extLst>
            <a:ext uri="{FF2B5EF4-FFF2-40B4-BE49-F238E27FC236}">
              <a16:creationId xmlns:a16="http://schemas.microsoft.com/office/drawing/2014/main" id="{00000000-0008-0000-0100-0000A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0" name="Text Box 7">
          <a:extLst>
            <a:ext uri="{FF2B5EF4-FFF2-40B4-BE49-F238E27FC236}">
              <a16:creationId xmlns:a16="http://schemas.microsoft.com/office/drawing/2014/main" id="{00000000-0008-0000-0100-0000A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1" name="Text Box 7">
          <a:extLst>
            <a:ext uri="{FF2B5EF4-FFF2-40B4-BE49-F238E27FC236}">
              <a16:creationId xmlns:a16="http://schemas.microsoft.com/office/drawing/2014/main" id="{00000000-0008-0000-0100-0000A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2" name="Text Box 7">
          <a:extLst>
            <a:ext uri="{FF2B5EF4-FFF2-40B4-BE49-F238E27FC236}">
              <a16:creationId xmlns:a16="http://schemas.microsoft.com/office/drawing/2014/main" id="{00000000-0008-0000-0100-0000A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3" name="Text Box 7">
          <a:extLst>
            <a:ext uri="{FF2B5EF4-FFF2-40B4-BE49-F238E27FC236}">
              <a16:creationId xmlns:a16="http://schemas.microsoft.com/office/drawing/2014/main" id="{00000000-0008-0000-0100-0000A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4" name="Text Box 7">
          <a:extLst>
            <a:ext uri="{FF2B5EF4-FFF2-40B4-BE49-F238E27FC236}">
              <a16:creationId xmlns:a16="http://schemas.microsoft.com/office/drawing/2014/main" id="{00000000-0008-0000-0100-0000B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5" name="Text Box 7">
          <a:extLst>
            <a:ext uri="{FF2B5EF4-FFF2-40B4-BE49-F238E27FC236}">
              <a16:creationId xmlns:a16="http://schemas.microsoft.com/office/drawing/2014/main" id="{00000000-0008-0000-0100-0000B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6" name="Text Box 7">
          <a:extLst>
            <a:ext uri="{FF2B5EF4-FFF2-40B4-BE49-F238E27FC236}">
              <a16:creationId xmlns:a16="http://schemas.microsoft.com/office/drawing/2014/main" id="{00000000-0008-0000-0100-0000B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7" name="Text Box 7">
          <a:extLst>
            <a:ext uri="{FF2B5EF4-FFF2-40B4-BE49-F238E27FC236}">
              <a16:creationId xmlns:a16="http://schemas.microsoft.com/office/drawing/2014/main" id="{00000000-0008-0000-0100-0000B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8" name="Text Box 7">
          <a:extLst>
            <a:ext uri="{FF2B5EF4-FFF2-40B4-BE49-F238E27FC236}">
              <a16:creationId xmlns:a16="http://schemas.microsoft.com/office/drawing/2014/main" id="{00000000-0008-0000-0100-0000B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89" name="Text Box 7">
          <a:extLst>
            <a:ext uri="{FF2B5EF4-FFF2-40B4-BE49-F238E27FC236}">
              <a16:creationId xmlns:a16="http://schemas.microsoft.com/office/drawing/2014/main" id="{00000000-0008-0000-0100-0000B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90" name="Text Box 7">
          <a:extLst>
            <a:ext uri="{FF2B5EF4-FFF2-40B4-BE49-F238E27FC236}">
              <a16:creationId xmlns:a16="http://schemas.microsoft.com/office/drawing/2014/main" id="{00000000-0008-0000-0100-0000B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91" name="Text Box 7">
          <a:extLst>
            <a:ext uri="{FF2B5EF4-FFF2-40B4-BE49-F238E27FC236}">
              <a16:creationId xmlns:a16="http://schemas.microsoft.com/office/drawing/2014/main" id="{00000000-0008-0000-0100-0000B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92" name="Text Box 7">
          <a:extLst>
            <a:ext uri="{FF2B5EF4-FFF2-40B4-BE49-F238E27FC236}">
              <a16:creationId xmlns:a16="http://schemas.microsoft.com/office/drawing/2014/main" id="{00000000-0008-0000-0100-0000B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93" name="Text Box 7">
          <a:extLst>
            <a:ext uri="{FF2B5EF4-FFF2-40B4-BE49-F238E27FC236}">
              <a16:creationId xmlns:a16="http://schemas.microsoft.com/office/drawing/2014/main" id="{00000000-0008-0000-0100-0000B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94" name="Text Box 7">
          <a:extLst>
            <a:ext uri="{FF2B5EF4-FFF2-40B4-BE49-F238E27FC236}">
              <a16:creationId xmlns:a16="http://schemas.microsoft.com/office/drawing/2014/main" id="{00000000-0008-0000-0100-0000B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95" name="Text Box 7">
          <a:extLst>
            <a:ext uri="{FF2B5EF4-FFF2-40B4-BE49-F238E27FC236}">
              <a16:creationId xmlns:a16="http://schemas.microsoft.com/office/drawing/2014/main" id="{00000000-0008-0000-0100-0000B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799" name="Text Box 7">
          <a:extLst>
            <a:ext uri="{FF2B5EF4-FFF2-40B4-BE49-F238E27FC236}">
              <a16:creationId xmlns:a16="http://schemas.microsoft.com/office/drawing/2014/main" id="{00000000-0008-0000-0100-0000B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0" name="Text Box 7">
          <a:extLst>
            <a:ext uri="{FF2B5EF4-FFF2-40B4-BE49-F238E27FC236}">
              <a16:creationId xmlns:a16="http://schemas.microsoft.com/office/drawing/2014/main" id="{00000000-0008-0000-0100-0000C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1" name="Text Box 7">
          <a:extLst>
            <a:ext uri="{FF2B5EF4-FFF2-40B4-BE49-F238E27FC236}">
              <a16:creationId xmlns:a16="http://schemas.microsoft.com/office/drawing/2014/main" id="{00000000-0008-0000-0100-0000C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2" name="Text Box 7">
          <a:extLst>
            <a:ext uri="{FF2B5EF4-FFF2-40B4-BE49-F238E27FC236}">
              <a16:creationId xmlns:a16="http://schemas.microsoft.com/office/drawing/2014/main" id="{00000000-0008-0000-0100-0000C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3" name="Text Box 7">
          <a:extLst>
            <a:ext uri="{FF2B5EF4-FFF2-40B4-BE49-F238E27FC236}">
              <a16:creationId xmlns:a16="http://schemas.microsoft.com/office/drawing/2014/main" id="{00000000-0008-0000-0100-0000C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4" name="Text Box 7">
          <a:extLst>
            <a:ext uri="{FF2B5EF4-FFF2-40B4-BE49-F238E27FC236}">
              <a16:creationId xmlns:a16="http://schemas.microsoft.com/office/drawing/2014/main" id="{00000000-0008-0000-0100-0000C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5" name="Text Box 7">
          <a:extLst>
            <a:ext uri="{FF2B5EF4-FFF2-40B4-BE49-F238E27FC236}">
              <a16:creationId xmlns:a16="http://schemas.microsoft.com/office/drawing/2014/main" id="{00000000-0008-0000-0100-0000C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6" name="Text Box 7">
          <a:extLst>
            <a:ext uri="{FF2B5EF4-FFF2-40B4-BE49-F238E27FC236}">
              <a16:creationId xmlns:a16="http://schemas.microsoft.com/office/drawing/2014/main" id="{00000000-0008-0000-0100-0000C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7" name="Text Box 7">
          <a:extLst>
            <a:ext uri="{FF2B5EF4-FFF2-40B4-BE49-F238E27FC236}">
              <a16:creationId xmlns:a16="http://schemas.microsoft.com/office/drawing/2014/main" id="{00000000-0008-0000-0100-0000C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8" name="Text Box 7">
          <a:extLst>
            <a:ext uri="{FF2B5EF4-FFF2-40B4-BE49-F238E27FC236}">
              <a16:creationId xmlns:a16="http://schemas.microsoft.com/office/drawing/2014/main" id="{00000000-0008-0000-0100-0000C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09" name="Text Box 7">
          <a:extLst>
            <a:ext uri="{FF2B5EF4-FFF2-40B4-BE49-F238E27FC236}">
              <a16:creationId xmlns:a16="http://schemas.microsoft.com/office/drawing/2014/main" id="{00000000-0008-0000-0100-0000C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0" name="Text Box 7">
          <a:extLst>
            <a:ext uri="{FF2B5EF4-FFF2-40B4-BE49-F238E27FC236}">
              <a16:creationId xmlns:a16="http://schemas.microsoft.com/office/drawing/2014/main" id="{00000000-0008-0000-0100-0000C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1" name="Text Box 7">
          <a:extLst>
            <a:ext uri="{FF2B5EF4-FFF2-40B4-BE49-F238E27FC236}">
              <a16:creationId xmlns:a16="http://schemas.microsoft.com/office/drawing/2014/main" id="{00000000-0008-0000-0100-0000C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2" name="Text Box 7">
          <a:extLst>
            <a:ext uri="{FF2B5EF4-FFF2-40B4-BE49-F238E27FC236}">
              <a16:creationId xmlns:a16="http://schemas.microsoft.com/office/drawing/2014/main" id="{00000000-0008-0000-0100-0000C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3" name="Text Box 7">
          <a:extLst>
            <a:ext uri="{FF2B5EF4-FFF2-40B4-BE49-F238E27FC236}">
              <a16:creationId xmlns:a16="http://schemas.microsoft.com/office/drawing/2014/main" id="{00000000-0008-0000-0100-0000C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4" name="Text Box 7">
          <a:extLst>
            <a:ext uri="{FF2B5EF4-FFF2-40B4-BE49-F238E27FC236}">
              <a16:creationId xmlns:a16="http://schemas.microsoft.com/office/drawing/2014/main" id="{00000000-0008-0000-0100-0000C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5" name="Text Box 7">
          <a:extLst>
            <a:ext uri="{FF2B5EF4-FFF2-40B4-BE49-F238E27FC236}">
              <a16:creationId xmlns:a16="http://schemas.microsoft.com/office/drawing/2014/main" id="{00000000-0008-0000-0100-0000C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6" name="Text Box 7">
          <a:extLst>
            <a:ext uri="{FF2B5EF4-FFF2-40B4-BE49-F238E27FC236}">
              <a16:creationId xmlns:a16="http://schemas.microsoft.com/office/drawing/2014/main" id="{00000000-0008-0000-0100-0000D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7" name="Text Box 7">
          <a:extLst>
            <a:ext uri="{FF2B5EF4-FFF2-40B4-BE49-F238E27FC236}">
              <a16:creationId xmlns:a16="http://schemas.microsoft.com/office/drawing/2014/main" id="{00000000-0008-0000-0100-0000D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8" name="Text Box 7">
          <a:extLst>
            <a:ext uri="{FF2B5EF4-FFF2-40B4-BE49-F238E27FC236}">
              <a16:creationId xmlns:a16="http://schemas.microsoft.com/office/drawing/2014/main" id="{00000000-0008-0000-0100-0000D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19" name="Text Box 7">
          <a:extLst>
            <a:ext uri="{FF2B5EF4-FFF2-40B4-BE49-F238E27FC236}">
              <a16:creationId xmlns:a16="http://schemas.microsoft.com/office/drawing/2014/main" id="{00000000-0008-0000-0100-0000D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0" name="Text Box 7">
          <a:extLst>
            <a:ext uri="{FF2B5EF4-FFF2-40B4-BE49-F238E27FC236}">
              <a16:creationId xmlns:a16="http://schemas.microsoft.com/office/drawing/2014/main" id="{00000000-0008-0000-0100-0000D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1" name="Text Box 7">
          <a:extLst>
            <a:ext uri="{FF2B5EF4-FFF2-40B4-BE49-F238E27FC236}">
              <a16:creationId xmlns:a16="http://schemas.microsoft.com/office/drawing/2014/main" id="{00000000-0008-0000-0100-0000D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2" name="Text Box 7">
          <a:extLst>
            <a:ext uri="{FF2B5EF4-FFF2-40B4-BE49-F238E27FC236}">
              <a16:creationId xmlns:a16="http://schemas.microsoft.com/office/drawing/2014/main" id="{00000000-0008-0000-0100-0000D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3" name="Text Box 7">
          <a:extLst>
            <a:ext uri="{FF2B5EF4-FFF2-40B4-BE49-F238E27FC236}">
              <a16:creationId xmlns:a16="http://schemas.microsoft.com/office/drawing/2014/main" id="{00000000-0008-0000-0100-0000D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4" name="Text Box 7">
          <a:extLst>
            <a:ext uri="{FF2B5EF4-FFF2-40B4-BE49-F238E27FC236}">
              <a16:creationId xmlns:a16="http://schemas.microsoft.com/office/drawing/2014/main" id="{00000000-0008-0000-0100-0000D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5" name="Text Box 7">
          <a:extLst>
            <a:ext uri="{FF2B5EF4-FFF2-40B4-BE49-F238E27FC236}">
              <a16:creationId xmlns:a16="http://schemas.microsoft.com/office/drawing/2014/main" id="{00000000-0008-0000-0100-0000D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6" name="Text Box 7">
          <a:extLst>
            <a:ext uri="{FF2B5EF4-FFF2-40B4-BE49-F238E27FC236}">
              <a16:creationId xmlns:a16="http://schemas.microsoft.com/office/drawing/2014/main" id="{00000000-0008-0000-0100-0000D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7" name="Text Box 7">
          <a:extLst>
            <a:ext uri="{FF2B5EF4-FFF2-40B4-BE49-F238E27FC236}">
              <a16:creationId xmlns:a16="http://schemas.microsoft.com/office/drawing/2014/main" id="{00000000-0008-0000-0100-0000D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8" name="Text Box 7">
          <a:extLst>
            <a:ext uri="{FF2B5EF4-FFF2-40B4-BE49-F238E27FC236}">
              <a16:creationId xmlns:a16="http://schemas.microsoft.com/office/drawing/2014/main" id="{00000000-0008-0000-0100-0000D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29" name="Text Box 7">
          <a:extLst>
            <a:ext uri="{FF2B5EF4-FFF2-40B4-BE49-F238E27FC236}">
              <a16:creationId xmlns:a16="http://schemas.microsoft.com/office/drawing/2014/main" id="{00000000-0008-0000-0100-0000D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0" name="Text Box 7">
          <a:extLst>
            <a:ext uri="{FF2B5EF4-FFF2-40B4-BE49-F238E27FC236}">
              <a16:creationId xmlns:a16="http://schemas.microsoft.com/office/drawing/2014/main" id="{00000000-0008-0000-0100-0000D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1" name="Text Box 7">
          <a:extLst>
            <a:ext uri="{FF2B5EF4-FFF2-40B4-BE49-F238E27FC236}">
              <a16:creationId xmlns:a16="http://schemas.microsoft.com/office/drawing/2014/main" id="{00000000-0008-0000-0100-0000D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2" name="Text Box 7">
          <a:extLst>
            <a:ext uri="{FF2B5EF4-FFF2-40B4-BE49-F238E27FC236}">
              <a16:creationId xmlns:a16="http://schemas.microsoft.com/office/drawing/2014/main" id="{00000000-0008-0000-0100-0000E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3" name="Text Box 7">
          <a:extLst>
            <a:ext uri="{FF2B5EF4-FFF2-40B4-BE49-F238E27FC236}">
              <a16:creationId xmlns:a16="http://schemas.microsoft.com/office/drawing/2014/main" id="{00000000-0008-0000-0100-0000E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4" name="Text Box 7">
          <a:extLst>
            <a:ext uri="{FF2B5EF4-FFF2-40B4-BE49-F238E27FC236}">
              <a16:creationId xmlns:a16="http://schemas.microsoft.com/office/drawing/2014/main" id="{00000000-0008-0000-0100-0000E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5" name="Text Box 7">
          <a:extLst>
            <a:ext uri="{FF2B5EF4-FFF2-40B4-BE49-F238E27FC236}">
              <a16:creationId xmlns:a16="http://schemas.microsoft.com/office/drawing/2014/main" id="{00000000-0008-0000-0100-0000E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6" name="Text Box 7">
          <a:extLst>
            <a:ext uri="{FF2B5EF4-FFF2-40B4-BE49-F238E27FC236}">
              <a16:creationId xmlns:a16="http://schemas.microsoft.com/office/drawing/2014/main" id="{00000000-0008-0000-0100-0000E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7" name="Text Box 7">
          <a:extLst>
            <a:ext uri="{FF2B5EF4-FFF2-40B4-BE49-F238E27FC236}">
              <a16:creationId xmlns:a16="http://schemas.microsoft.com/office/drawing/2014/main" id="{00000000-0008-0000-0100-0000E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8" name="Text Box 7">
          <a:extLst>
            <a:ext uri="{FF2B5EF4-FFF2-40B4-BE49-F238E27FC236}">
              <a16:creationId xmlns:a16="http://schemas.microsoft.com/office/drawing/2014/main" id="{00000000-0008-0000-0100-0000E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39" name="Text Box 7">
          <a:extLst>
            <a:ext uri="{FF2B5EF4-FFF2-40B4-BE49-F238E27FC236}">
              <a16:creationId xmlns:a16="http://schemas.microsoft.com/office/drawing/2014/main" id="{00000000-0008-0000-0100-0000E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0" name="Text Box 7">
          <a:extLst>
            <a:ext uri="{FF2B5EF4-FFF2-40B4-BE49-F238E27FC236}">
              <a16:creationId xmlns:a16="http://schemas.microsoft.com/office/drawing/2014/main" id="{00000000-0008-0000-0100-0000E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1" name="Text Box 7">
          <a:extLst>
            <a:ext uri="{FF2B5EF4-FFF2-40B4-BE49-F238E27FC236}">
              <a16:creationId xmlns:a16="http://schemas.microsoft.com/office/drawing/2014/main" id="{00000000-0008-0000-0100-0000E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2" name="Text Box 7">
          <a:extLst>
            <a:ext uri="{FF2B5EF4-FFF2-40B4-BE49-F238E27FC236}">
              <a16:creationId xmlns:a16="http://schemas.microsoft.com/office/drawing/2014/main" id="{00000000-0008-0000-0100-0000E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3" name="Text Box 7">
          <a:extLst>
            <a:ext uri="{FF2B5EF4-FFF2-40B4-BE49-F238E27FC236}">
              <a16:creationId xmlns:a16="http://schemas.microsoft.com/office/drawing/2014/main" id="{00000000-0008-0000-0100-0000E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4" name="Text Box 7">
          <a:extLst>
            <a:ext uri="{FF2B5EF4-FFF2-40B4-BE49-F238E27FC236}">
              <a16:creationId xmlns:a16="http://schemas.microsoft.com/office/drawing/2014/main" id="{00000000-0008-0000-0100-0000E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5" name="Text Box 7">
          <a:extLst>
            <a:ext uri="{FF2B5EF4-FFF2-40B4-BE49-F238E27FC236}">
              <a16:creationId xmlns:a16="http://schemas.microsoft.com/office/drawing/2014/main" id="{00000000-0008-0000-0100-0000E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6" name="Text Box 7">
          <a:extLst>
            <a:ext uri="{FF2B5EF4-FFF2-40B4-BE49-F238E27FC236}">
              <a16:creationId xmlns:a16="http://schemas.microsoft.com/office/drawing/2014/main" id="{00000000-0008-0000-0100-0000E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7" name="Text Box 7">
          <a:extLst>
            <a:ext uri="{FF2B5EF4-FFF2-40B4-BE49-F238E27FC236}">
              <a16:creationId xmlns:a16="http://schemas.microsoft.com/office/drawing/2014/main" id="{00000000-0008-0000-0100-0000E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8" name="Text Box 7">
          <a:extLst>
            <a:ext uri="{FF2B5EF4-FFF2-40B4-BE49-F238E27FC236}">
              <a16:creationId xmlns:a16="http://schemas.microsoft.com/office/drawing/2014/main" id="{00000000-0008-0000-0100-0000F0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49" name="Text Box 7">
          <a:extLst>
            <a:ext uri="{FF2B5EF4-FFF2-40B4-BE49-F238E27FC236}">
              <a16:creationId xmlns:a16="http://schemas.microsoft.com/office/drawing/2014/main" id="{00000000-0008-0000-0100-0000F1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0" name="Text Box 7">
          <a:extLst>
            <a:ext uri="{FF2B5EF4-FFF2-40B4-BE49-F238E27FC236}">
              <a16:creationId xmlns:a16="http://schemas.microsoft.com/office/drawing/2014/main" id="{00000000-0008-0000-0100-0000F2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1" name="Text Box 7">
          <a:extLst>
            <a:ext uri="{FF2B5EF4-FFF2-40B4-BE49-F238E27FC236}">
              <a16:creationId xmlns:a16="http://schemas.microsoft.com/office/drawing/2014/main" id="{00000000-0008-0000-0100-0000F3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2" name="Text Box 7">
          <a:extLst>
            <a:ext uri="{FF2B5EF4-FFF2-40B4-BE49-F238E27FC236}">
              <a16:creationId xmlns:a16="http://schemas.microsoft.com/office/drawing/2014/main" id="{00000000-0008-0000-0100-0000F4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3" name="Text Box 7">
          <a:extLst>
            <a:ext uri="{FF2B5EF4-FFF2-40B4-BE49-F238E27FC236}">
              <a16:creationId xmlns:a16="http://schemas.microsoft.com/office/drawing/2014/main" id="{00000000-0008-0000-0100-0000F5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4" name="Text Box 7">
          <a:extLst>
            <a:ext uri="{FF2B5EF4-FFF2-40B4-BE49-F238E27FC236}">
              <a16:creationId xmlns:a16="http://schemas.microsoft.com/office/drawing/2014/main" id="{00000000-0008-0000-0100-0000F6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5" name="Text Box 7">
          <a:extLst>
            <a:ext uri="{FF2B5EF4-FFF2-40B4-BE49-F238E27FC236}">
              <a16:creationId xmlns:a16="http://schemas.microsoft.com/office/drawing/2014/main" id="{00000000-0008-0000-0100-0000F7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6" name="Text Box 7">
          <a:extLst>
            <a:ext uri="{FF2B5EF4-FFF2-40B4-BE49-F238E27FC236}">
              <a16:creationId xmlns:a16="http://schemas.microsoft.com/office/drawing/2014/main" id="{00000000-0008-0000-0100-0000F8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7" name="Text Box 7">
          <a:extLst>
            <a:ext uri="{FF2B5EF4-FFF2-40B4-BE49-F238E27FC236}">
              <a16:creationId xmlns:a16="http://schemas.microsoft.com/office/drawing/2014/main" id="{00000000-0008-0000-0100-0000F9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8" name="Text Box 7">
          <a:extLst>
            <a:ext uri="{FF2B5EF4-FFF2-40B4-BE49-F238E27FC236}">
              <a16:creationId xmlns:a16="http://schemas.microsoft.com/office/drawing/2014/main" id="{00000000-0008-0000-0100-0000FA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59" name="Text Box 7">
          <a:extLst>
            <a:ext uri="{FF2B5EF4-FFF2-40B4-BE49-F238E27FC236}">
              <a16:creationId xmlns:a16="http://schemas.microsoft.com/office/drawing/2014/main" id="{00000000-0008-0000-0100-0000FB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0" name="Text Box 7">
          <a:extLst>
            <a:ext uri="{FF2B5EF4-FFF2-40B4-BE49-F238E27FC236}">
              <a16:creationId xmlns:a16="http://schemas.microsoft.com/office/drawing/2014/main" id="{00000000-0008-0000-0100-0000FC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1" name="Text Box 7">
          <a:extLst>
            <a:ext uri="{FF2B5EF4-FFF2-40B4-BE49-F238E27FC236}">
              <a16:creationId xmlns:a16="http://schemas.microsoft.com/office/drawing/2014/main" id="{00000000-0008-0000-0100-0000FD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2" name="Text Box 7">
          <a:extLst>
            <a:ext uri="{FF2B5EF4-FFF2-40B4-BE49-F238E27FC236}">
              <a16:creationId xmlns:a16="http://schemas.microsoft.com/office/drawing/2014/main" id="{00000000-0008-0000-0100-0000FE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3" name="Text Box 7">
          <a:extLst>
            <a:ext uri="{FF2B5EF4-FFF2-40B4-BE49-F238E27FC236}">
              <a16:creationId xmlns:a16="http://schemas.microsoft.com/office/drawing/2014/main" id="{00000000-0008-0000-0100-0000FF12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4" name="Text Box 7">
          <a:extLst>
            <a:ext uri="{FF2B5EF4-FFF2-40B4-BE49-F238E27FC236}">
              <a16:creationId xmlns:a16="http://schemas.microsoft.com/office/drawing/2014/main" id="{00000000-0008-0000-0100-00000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5" name="Text Box 7">
          <a:extLst>
            <a:ext uri="{FF2B5EF4-FFF2-40B4-BE49-F238E27FC236}">
              <a16:creationId xmlns:a16="http://schemas.microsoft.com/office/drawing/2014/main" id="{00000000-0008-0000-0100-00000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6" name="Text Box 7">
          <a:extLst>
            <a:ext uri="{FF2B5EF4-FFF2-40B4-BE49-F238E27FC236}">
              <a16:creationId xmlns:a16="http://schemas.microsoft.com/office/drawing/2014/main" id="{00000000-0008-0000-0100-00000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7" name="Text Box 7">
          <a:extLst>
            <a:ext uri="{FF2B5EF4-FFF2-40B4-BE49-F238E27FC236}">
              <a16:creationId xmlns:a16="http://schemas.microsoft.com/office/drawing/2014/main" id="{00000000-0008-0000-0100-00000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8" name="Text Box 7">
          <a:extLst>
            <a:ext uri="{FF2B5EF4-FFF2-40B4-BE49-F238E27FC236}">
              <a16:creationId xmlns:a16="http://schemas.microsoft.com/office/drawing/2014/main" id="{00000000-0008-0000-0100-00000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69" name="Text Box 7">
          <a:extLst>
            <a:ext uri="{FF2B5EF4-FFF2-40B4-BE49-F238E27FC236}">
              <a16:creationId xmlns:a16="http://schemas.microsoft.com/office/drawing/2014/main" id="{00000000-0008-0000-0100-00000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0" name="Text Box 7">
          <a:extLst>
            <a:ext uri="{FF2B5EF4-FFF2-40B4-BE49-F238E27FC236}">
              <a16:creationId xmlns:a16="http://schemas.microsoft.com/office/drawing/2014/main" id="{00000000-0008-0000-0100-00000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1" name="Text Box 7">
          <a:extLst>
            <a:ext uri="{FF2B5EF4-FFF2-40B4-BE49-F238E27FC236}">
              <a16:creationId xmlns:a16="http://schemas.microsoft.com/office/drawing/2014/main" id="{00000000-0008-0000-0100-00000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2" name="Text Box 7">
          <a:extLst>
            <a:ext uri="{FF2B5EF4-FFF2-40B4-BE49-F238E27FC236}">
              <a16:creationId xmlns:a16="http://schemas.microsoft.com/office/drawing/2014/main" id="{00000000-0008-0000-0100-00000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3" name="Text Box 7">
          <a:extLst>
            <a:ext uri="{FF2B5EF4-FFF2-40B4-BE49-F238E27FC236}">
              <a16:creationId xmlns:a16="http://schemas.microsoft.com/office/drawing/2014/main" id="{00000000-0008-0000-0100-00000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4" name="Text Box 7">
          <a:extLst>
            <a:ext uri="{FF2B5EF4-FFF2-40B4-BE49-F238E27FC236}">
              <a16:creationId xmlns:a16="http://schemas.microsoft.com/office/drawing/2014/main" id="{00000000-0008-0000-0100-00000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5" name="Text Box 7">
          <a:extLst>
            <a:ext uri="{FF2B5EF4-FFF2-40B4-BE49-F238E27FC236}">
              <a16:creationId xmlns:a16="http://schemas.microsoft.com/office/drawing/2014/main" id="{00000000-0008-0000-0100-00000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6" name="Text Box 7">
          <a:extLst>
            <a:ext uri="{FF2B5EF4-FFF2-40B4-BE49-F238E27FC236}">
              <a16:creationId xmlns:a16="http://schemas.microsoft.com/office/drawing/2014/main" id="{00000000-0008-0000-0100-00000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7" name="Text Box 7">
          <a:extLst>
            <a:ext uri="{FF2B5EF4-FFF2-40B4-BE49-F238E27FC236}">
              <a16:creationId xmlns:a16="http://schemas.microsoft.com/office/drawing/2014/main" id="{00000000-0008-0000-0100-00000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8" name="Text Box 7">
          <a:extLst>
            <a:ext uri="{FF2B5EF4-FFF2-40B4-BE49-F238E27FC236}">
              <a16:creationId xmlns:a16="http://schemas.microsoft.com/office/drawing/2014/main" id="{00000000-0008-0000-0100-00000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79" name="Text Box 7">
          <a:extLst>
            <a:ext uri="{FF2B5EF4-FFF2-40B4-BE49-F238E27FC236}">
              <a16:creationId xmlns:a16="http://schemas.microsoft.com/office/drawing/2014/main" id="{00000000-0008-0000-0100-00000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0" name="Text Box 7">
          <a:extLst>
            <a:ext uri="{FF2B5EF4-FFF2-40B4-BE49-F238E27FC236}">
              <a16:creationId xmlns:a16="http://schemas.microsoft.com/office/drawing/2014/main" id="{00000000-0008-0000-0100-00001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1" name="Text Box 7">
          <a:extLst>
            <a:ext uri="{FF2B5EF4-FFF2-40B4-BE49-F238E27FC236}">
              <a16:creationId xmlns:a16="http://schemas.microsoft.com/office/drawing/2014/main" id="{00000000-0008-0000-0100-00001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2" name="Text Box 7">
          <a:extLst>
            <a:ext uri="{FF2B5EF4-FFF2-40B4-BE49-F238E27FC236}">
              <a16:creationId xmlns:a16="http://schemas.microsoft.com/office/drawing/2014/main" id="{00000000-0008-0000-0100-00001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3" name="Text Box 7">
          <a:extLst>
            <a:ext uri="{FF2B5EF4-FFF2-40B4-BE49-F238E27FC236}">
              <a16:creationId xmlns:a16="http://schemas.microsoft.com/office/drawing/2014/main" id="{00000000-0008-0000-0100-00001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4" name="Text Box 7">
          <a:extLst>
            <a:ext uri="{FF2B5EF4-FFF2-40B4-BE49-F238E27FC236}">
              <a16:creationId xmlns:a16="http://schemas.microsoft.com/office/drawing/2014/main" id="{00000000-0008-0000-0100-00001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5" name="Text Box 7">
          <a:extLst>
            <a:ext uri="{FF2B5EF4-FFF2-40B4-BE49-F238E27FC236}">
              <a16:creationId xmlns:a16="http://schemas.microsoft.com/office/drawing/2014/main" id="{00000000-0008-0000-0100-00001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6" name="Text Box 7">
          <a:extLst>
            <a:ext uri="{FF2B5EF4-FFF2-40B4-BE49-F238E27FC236}">
              <a16:creationId xmlns:a16="http://schemas.microsoft.com/office/drawing/2014/main" id="{00000000-0008-0000-0100-00001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7" name="Text Box 7">
          <a:extLst>
            <a:ext uri="{FF2B5EF4-FFF2-40B4-BE49-F238E27FC236}">
              <a16:creationId xmlns:a16="http://schemas.microsoft.com/office/drawing/2014/main" id="{00000000-0008-0000-0100-00001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8" name="Text Box 7">
          <a:extLst>
            <a:ext uri="{FF2B5EF4-FFF2-40B4-BE49-F238E27FC236}">
              <a16:creationId xmlns:a16="http://schemas.microsoft.com/office/drawing/2014/main" id="{00000000-0008-0000-0100-00001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89" name="Text Box 7">
          <a:extLst>
            <a:ext uri="{FF2B5EF4-FFF2-40B4-BE49-F238E27FC236}">
              <a16:creationId xmlns:a16="http://schemas.microsoft.com/office/drawing/2014/main" id="{00000000-0008-0000-0100-00001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0" name="Text Box 7">
          <a:extLst>
            <a:ext uri="{FF2B5EF4-FFF2-40B4-BE49-F238E27FC236}">
              <a16:creationId xmlns:a16="http://schemas.microsoft.com/office/drawing/2014/main" id="{00000000-0008-0000-0100-00001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1" name="Text Box 7">
          <a:extLst>
            <a:ext uri="{FF2B5EF4-FFF2-40B4-BE49-F238E27FC236}">
              <a16:creationId xmlns:a16="http://schemas.microsoft.com/office/drawing/2014/main" id="{00000000-0008-0000-0100-00001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2" name="Text Box 7">
          <a:extLst>
            <a:ext uri="{FF2B5EF4-FFF2-40B4-BE49-F238E27FC236}">
              <a16:creationId xmlns:a16="http://schemas.microsoft.com/office/drawing/2014/main" id="{00000000-0008-0000-0100-00001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3" name="Text Box 7">
          <a:extLst>
            <a:ext uri="{FF2B5EF4-FFF2-40B4-BE49-F238E27FC236}">
              <a16:creationId xmlns:a16="http://schemas.microsoft.com/office/drawing/2014/main" id="{00000000-0008-0000-0100-00001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4" name="Text Box 7">
          <a:extLst>
            <a:ext uri="{FF2B5EF4-FFF2-40B4-BE49-F238E27FC236}">
              <a16:creationId xmlns:a16="http://schemas.microsoft.com/office/drawing/2014/main" id="{00000000-0008-0000-0100-00001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5" name="Text Box 7">
          <a:extLst>
            <a:ext uri="{FF2B5EF4-FFF2-40B4-BE49-F238E27FC236}">
              <a16:creationId xmlns:a16="http://schemas.microsoft.com/office/drawing/2014/main" id="{00000000-0008-0000-0100-00001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6" name="Text Box 7">
          <a:extLst>
            <a:ext uri="{FF2B5EF4-FFF2-40B4-BE49-F238E27FC236}">
              <a16:creationId xmlns:a16="http://schemas.microsoft.com/office/drawing/2014/main" id="{00000000-0008-0000-0100-00002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7" name="Text Box 7">
          <a:extLst>
            <a:ext uri="{FF2B5EF4-FFF2-40B4-BE49-F238E27FC236}">
              <a16:creationId xmlns:a16="http://schemas.microsoft.com/office/drawing/2014/main" id="{00000000-0008-0000-0100-00002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8" name="Text Box 7">
          <a:extLst>
            <a:ext uri="{FF2B5EF4-FFF2-40B4-BE49-F238E27FC236}">
              <a16:creationId xmlns:a16="http://schemas.microsoft.com/office/drawing/2014/main" id="{00000000-0008-0000-0100-00002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899" name="Text Box 7">
          <a:extLst>
            <a:ext uri="{FF2B5EF4-FFF2-40B4-BE49-F238E27FC236}">
              <a16:creationId xmlns:a16="http://schemas.microsoft.com/office/drawing/2014/main" id="{00000000-0008-0000-0100-00002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0" name="Text Box 7">
          <a:extLst>
            <a:ext uri="{FF2B5EF4-FFF2-40B4-BE49-F238E27FC236}">
              <a16:creationId xmlns:a16="http://schemas.microsoft.com/office/drawing/2014/main" id="{00000000-0008-0000-0100-00002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1" name="Text Box 7">
          <a:extLst>
            <a:ext uri="{FF2B5EF4-FFF2-40B4-BE49-F238E27FC236}">
              <a16:creationId xmlns:a16="http://schemas.microsoft.com/office/drawing/2014/main" id="{00000000-0008-0000-0100-00002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2" name="Text Box 7">
          <a:extLst>
            <a:ext uri="{FF2B5EF4-FFF2-40B4-BE49-F238E27FC236}">
              <a16:creationId xmlns:a16="http://schemas.microsoft.com/office/drawing/2014/main" id="{00000000-0008-0000-0100-00002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3" name="Text Box 7">
          <a:extLst>
            <a:ext uri="{FF2B5EF4-FFF2-40B4-BE49-F238E27FC236}">
              <a16:creationId xmlns:a16="http://schemas.microsoft.com/office/drawing/2014/main" id="{00000000-0008-0000-0100-00002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4" name="Text Box 7">
          <a:extLst>
            <a:ext uri="{FF2B5EF4-FFF2-40B4-BE49-F238E27FC236}">
              <a16:creationId xmlns:a16="http://schemas.microsoft.com/office/drawing/2014/main" id="{00000000-0008-0000-0100-00002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5" name="Text Box 7">
          <a:extLst>
            <a:ext uri="{FF2B5EF4-FFF2-40B4-BE49-F238E27FC236}">
              <a16:creationId xmlns:a16="http://schemas.microsoft.com/office/drawing/2014/main" id="{00000000-0008-0000-0100-00002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6" name="Text Box 7">
          <a:extLst>
            <a:ext uri="{FF2B5EF4-FFF2-40B4-BE49-F238E27FC236}">
              <a16:creationId xmlns:a16="http://schemas.microsoft.com/office/drawing/2014/main" id="{00000000-0008-0000-0100-00002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7" name="Text Box 7">
          <a:extLst>
            <a:ext uri="{FF2B5EF4-FFF2-40B4-BE49-F238E27FC236}">
              <a16:creationId xmlns:a16="http://schemas.microsoft.com/office/drawing/2014/main" id="{00000000-0008-0000-0100-00002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8" name="Text Box 7">
          <a:extLst>
            <a:ext uri="{FF2B5EF4-FFF2-40B4-BE49-F238E27FC236}">
              <a16:creationId xmlns:a16="http://schemas.microsoft.com/office/drawing/2014/main" id="{00000000-0008-0000-0100-00002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09" name="Text Box 7">
          <a:extLst>
            <a:ext uri="{FF2B5EF4-FFF2-40B4-BE49-F238E27FC236}">
              <a16:creationId xmlns:a16="http://schemas.microsoft.com/office/drawing/2014/main" id="{00000000-0008-0000-0100-00002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0" name="Text Box 7">
          <a:extLst>
            <a:ext uri="{FF2B5EF4-FFF2-40B4-BE49-F238E27FC236}">
              <a16:creationId xmlns:a16="http://schemas.microsoft.com/office/drawing/2014/main" id="{00000000-0008-0000-0100-00002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1" name="Text Box 7">
          <a:extLst>
            <a:ext uri="{FF2B5EF4-FFF2-40B4-BE49-F238E27FC236}">
              <a16:creationId xmlns:a16="http://schemas.microsoft.com/office/drawing/2014/main" id="{00000000-0008-0000-0100-00002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2" name="Text Box 7">
          <a:extLst>
            <a:ext uri="{FF2B5EF4-FFF2-40B4-BE49-F238E27FC236}">
              <a16:creationId xmlns:a16="http://schemas.microsoft.com/office/drawing/2014/main" id="{00000000-0008-0000-0100-00003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3" name="Text Box 7">
          <a:extLst>
            <a:ext uri="{FF2B5EF4-FFF2-40B4-BE49-F238E27FC236}">
              <a16:creationId xmlns:a16="http://schemas.microsoft.com/office/drawing/2014/main" id="{00000000-0008-0000-0100-00003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4" name="Text Box 7">
          <a:extLst>
            <a:ext uri="{FF2B5EF4-FFF2-40B4-BE49-F238E27FC236}">
              <a16:creationId xmlns:a16="http://schemas.microsoft.com/office/drawing/2014/main" id="{00000000-0008-0000-0100-00003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5" name="Text Box 7">
          <a:extLst>
            <a:ext uri="{FF2B5EF4-FFF2-40B4-BE49-F238E27FC236}">
              <a16:creationId xmlns:a16="http://schemas.microsoft.com/office/drawing/2014/main" id="{00000000-0008-0000-0100-00003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6" name="Text Box 7">
          <a:extLst>
            <a:ext uri="{FF2B5EF4-FFF2-40B4-BE49-F238E27FC236}">
              <a16:creationId xmlns:a16="http://schemas.microsoft.com/office/drawing/2014/main" id="{00000000-0008-0000-0100-00003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7" name="Text Box 7">
          <a:extLst>
            <a:ext uri="{FF2B5EF4-FFF2-40B4-BE49-F238E27FC236}">
              <a16:creationId xmlns:a16="http://schemas.microsoft.com/office/drawing/2014/main" id="{00000000-0008-0000-0100-00003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8" name="Text Box 7">
          <a:extLst>
            <a:ext uri="{FF2B5EF4-FFF2-40B4-BE49-F238E27FC236}">
              <a16:creationId xmlns:a16="http://schemas.microsoft.com/office/drawing/2014/main" id="{00000000-0008-0000-0100-00003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19" name="Text Box 7">
          <a:extLst>
            <a:ext uri="{FF2B5EF4-FFF2-40B4-BE49-F238E27FC236}">
              <a16:creationId xmlns:a16="http://schemas.microsoft.com/office/drawing/2014/main" id="{00000000-0008-0000-0100-00003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0" name="Text Box 7">
          <a:extLst>
            <a:ext uri="{FF2B5EF4-FFF2-40B4-BE49-F238E27FC236}">
              <a16:creationId xmlns:a16="http://schemas.microsoft.com/office/drawing/2014/main" id="{00000000-0008-0000-0100-00003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1" name="Text Box 7">
          <a:extLst>
            <a:ext uri="{FF2B5EF4-FFF2-40B4-BE49-F238E27FC236}">
              <a16:creationId xmlns:a16="http://schemas.microsoft.com/office/drawing/2014/main" id="{00000000-0008-0000-0100-00003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2" name="Text Box 7">
          <a:extLst>
            <a:ext uri="{FF2B5EF4-FFF2-40B4-BE49-F238E27FC236}">
              <a16:creationId xmlns:a16="http://schemas.microsoft.com/office/drawing/2014/main" id="{00000000-0008-0000-0100-00003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3" name="Text Box 7">
          <a:extLst>
            <a:ext uri="{FF2B5EF4-FFF2-40B4-BE49-F238E27FC236}">
              <a16:creationId xmlns:a16="http://schemas.microsoft.com/office/drawing/2014/main" id="{00000000-0008-0000-0100-00003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4" name="Text Box 7">
          <a:extLst>
            <a:ext uri="{FF2B5EF4-FFF2-40B4-BE49-F238E27FC236}">
              <a16:creationId xmlns:a16="http://schemas.microsoft.com/office/drawing/2014/main" id="{00000000-0008-0000-0100-00003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5" name="Text Box 7">
          <a:extLst>
            <a:ext uri="{FF2B5EF4-FFF2-40B4-BE49-F238E27FC236}">
              <a16:creationId xmlns:a16="http://schemas.microsoft.com/office/drawing/2014/main" id="{00000000-0008-0000-0100-00003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6" name="Text Box 7">
          <a:extLst>
            <a:ext uri="{FF2B5EF4-FFF2-40B4-BE49-F238E27FC236}">
              <a16:creationId xmlns:a16="http://schemas.microsoft.com/office/drawing/2014/main" id="{00000000-0008-0000-0100-00003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7" name="Text Box 7">
          <a:extLst>
            <a:ext uri="{FF2B5EF4-FFF2-40B4-BE49-F238E27FC236}">
              <a16:creationId xmlns:a16="http://schemas.microsoft.com/office/drawing/2014/main" id="{00000000-0008-0000-0100-00003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8" name="Text Box 7">
          <a:extLst>
            <a:ext uri="{FF2B5EF4-FFF2-40B4-BE49-F238E27FC236}">
              <a16:creationId xmlns:a16="http://schemas.microsoft.com/office/drawing/2014/main" id="{00000000-0008-0000-0100-00004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29" name="Text Box 7">
          <a:extLst>
            <a:ext uri="{FF2B5EF4-FFF2-40B4-BE49-F238E27FC236}">
              <a16:creationId xmlns:a16="http://schemas.microsoft.com/office/drawing/2014/main" id="{00000000-0008-0000-0100-00004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0" name="Text Box 7">
          <a:extLst>
            <a:ext uri="{FF2B5EF4-FFF2-40B4-BE49-F238E27FC236}">
              <a16:creationId xmlns:a16="http://schemas.microsoft.com/office/drawing/2014/main" id="{00000000-0008-0000-0100-00004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1" name="Text Box 7">
          <a:extLst>
            <a:ext uri="{FF2B5EF4-FFF2-40B4-BE49-F238E27FC236}">
              <a16:creationId xmlns:a16="http://schemas.microsoft.com/office/drawing/2014/main" id="{00000000-0008-0000-0100-00004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2" name="Text Box 7">
          <a:extLst>
            <a:ext uri="{FF2B5EF4-FFF2-40B4-BE49-F238E27FC236}">
              <a16:creationId xmlns:a16="http://schemas.microsoft.com/office/drawing/2014/main" id="{00000000-0008-0000-0100-00004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3" name="Text Box 7">
          <a:extLst>
            <a:ext uri="{FF2B5EF4-FFF2-40B4-BE49-F238E27FC236}">
              <a16:creationId xmlns:a16="http://schemas.microsoft.com/office/drawing/2014/main" id="{00000000-0008-0000-0100-00004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4" name="Text Box 7">
          <a:extLst>
            <a:ext uri="{FF2B5EF4-FFF2-40B4-BE49-F238E27FC236}">
              <a16:creationId xmlns:a16="http://schemas.microsoft.com/office/drawing/2014/main" id="{00000000-0008-0000-0100-00004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5" name="Text Box 7">
          <a:extLst>
            <a:ext uri="{FF2B5EF4-FFF2-40B4-BE49-F238E27FC236}">
              <a16:creationId xmlns:a16="http://schemas.microsoft.com/office/drawing/2014/main" id="{00000000-0008-0000-0100-00004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6" name="Text Box 7">
          <a:extLst>
            <a:ext uri="{FF2B5EF4-FFF2-40B4-BE49-F238E27FC236}">
              <a16:creationId xmlns:a16="http://schemas.microsoft.com/office/drawing/2014/main" id="{00000000-0008-0000-0100-00004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7" name="Text Box 7">
          <a:extLst>
            <a:ext uri="{FF2B5EF4-FFF2-40B4-BE49-F238E27FC236}">
              <a16:creationId xmlns:a16="http://schemas.microsoft.com/office/drawing/2014/main" id="{00000000-0008-0000-0100-00004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8" name="Text Box 7">
          <a:extLst>
            <a:ext uri="{FF2B5EF4-FFF2-40B4-BE49-F238E27FC236}">
              <a16:creationId xmlns:a16="http://schemas.microsoft.com/office/drawing/2014/main" id="{00000000-0008-0000-0100-00004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39" name="Text Box 7">
          <a:extLst>
            <a:ext uri="{FF2B5EF4-FFF2-40B4-BE49-F238E27FC236}">
              <a16:creationId xmlns:a16="http://schemas.microsoft.com/office/drawing/2014/main" id="{00000000-0008-0000-0100-00004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0" name="Text Box 7">
          <a:extLst>
            <a:ext uri="{FF2B5EF4-FFF2-40B4-BE49-F238E27FC236}">
              <a16:creationId xmlns:a16="http://schemas.microsoft.com/office/drawing/2014/main" id="{00000000-0008-0000-0100-00004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1" name="Text Box 7">
          <a:extLst>
            <a:ext uri="{FF2B5EF4-FFF2-40B4-BE49-F238E27FC236}">
              <a16:creationId xmlns:a16="http://schemas.microsoft.com/office/drawing/2014/main" id="{00000000-0008-0000-0100-00004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2" name="Text Box 7">
          <a:extLst>
            <a:ext uri="{FF2B5EF4-FFF2-40B4-BE49-F238E27FC236}">
              <a16:creationId xmlns:a16="http://schemas.microsoft.com/office/drawing/2014/main" id="{00000000-0008-0000-0100-00004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3" name="Text Box 7">
          <a:extLst>
            <a:ext uri="{FF2B5EF4-FFF2-40B4-BE49-F238E27FC236}">
              <a16:creationId xmlns:a16="http://schemas.microsoft.com/office/drawing/2014/main" id="{00000000-0008-0000-0100-00004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4" name="Text Box 7">
          <a:extLst>
            <a:ext uri="{FF2B5EF4-FFF2-40B4-BE49-F238E27FC236}">
              <a16:creationId xmlns:a16="http://schemas.microsoft.com/office/drawing/2014/main" id="{00000000-0008-0000-0100-00005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5" name="Text Box 7">
          <a:extLst>
            <a:ext uri="{FF2B5EF4-FFF2-40B4-BE49-F238E27FC236}">
              <a16:creationId xmlns:a16="http://schemas.microsoft.com/office/drawing/2014/main" id="{00000000-0008-0000-0100-00005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6" name="Text Box 7">
          <a:extLst>
            <a:ext uri="{FF2B5EF4-FFF2-40B4-BE49-F238E27FC236}">
              <a16:creationId xmlns:a16="http://schemas.microsoft.com/office/drawing/2014/main" id="{00000000-0008-0000-0100-00005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7" name="Text Box 7">
          <a:extLst>
            <a:ext uri="{FF2B5EF4-FFF2-40B4-BE49-F238E27FC236}">
              <a16:creationId xmlns:a16="http://schemas.microsoft.com/office/drawing/2014/main" id="{00000000-0008-0000-0100-00005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8" name="Text Box 7">
          <a:extLst>
            <a:ext uri="{FF2B5EF4-FFF2-40B4-BE49-F238E27FC236}">
              <a16:creationId xmlns:a16="http://schemas.microsoft.com/office/drawing/2014/main" id="{00000000-0008-0000-0100-00005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49" name="Text Box 7">
          <a:extLst>
            <a:ext uri="{FF2B5EF4-FFF2-40B4-BE49-F238E27FC236}">
              <a16:creationId xmlns:a16="http://schemas.microsoft.com/office/drawing/2014/main" id="{00000000-0008-0000-0100-00005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0" name="Text Box 7">
          <a:extLst>
            <a:ext uri="{FF2B5EF4-FFF2-40B4-BE49-F238E27FC236}">
              <a16:creationId xmlns:a16="http://schemas.microsoft.com/office/drawing/2014/main" id="{00000000-0008-0000-0100-00005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1" name="Text Box 7">
          <a:extLst>
            <a:ext uri="{FF2B5EF4-FFF2-40B4-BE49-F238E27FC236}">
              <a16:creationId xmlns:a16="http://schemas.microsoft.com/office/drawing/2014/main" id="{00000000-0008-0000-0100-00005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2" name="Text Box 7">
          <a:extLst>
            <a:ext uri="{FF2B5EF4-FFF2-40B4-BE49-F238E27FC236}">
              <a16:creationId xmlns:a16="http://schemas.microsoft.com/office/drawing/2014/main" id="{00000000-0008-0000-0100-00005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3" name="Text Box 7">
          <a:extLst>
            <a:ext uri="{FF2B5EF4-FFF2-40B4-BE49-F238E27FC236}">
              <a16:creationId xmlns:a16="http://schemas.microsoft.com/office/drawing/2014/main" id="{00000000-0008-0000-0100-00005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4" name="Text Box 7">
          <a:extLst>
            <a:ext uri="{FF2B5EF4-FFF2-40B4-BE49-F238E27FC236}">
              <a16:creationId xmlns:a16="http://schemas.microsoft.com/office/drawing/2014/main" id="{00000000-0008-0000-0100-00005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5" name="Text Box 7">
          <a:extLst>
            <a:ext uri="{FF2B5EF4-FFF2-40B4-BE49-F238E27FC236}">
              <a16:creationId xmlns:a16="http://schemas.microsoft.com/office/drawing/2014/main" id="{00000000-0008-0000-0100-00005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6" name="Text Box 7">
          <a:extLst>
            <a:ext uri="{FF2B5EF4-FFF2-40B4-BE49-F238E27FC236}">
              <a16:creationId xmlns:a16="http://schemas.microsoft.com/office/drawing/2014/main" id="{00000000-0008-0000-0100-00005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7" name="Text Box 7">
          <a:extLst>
            <a:ext uri="{FF2B5EF4-FFF2-40B4-BE49-F238E27FC236}">
              <a16:creationId xmlns:a16="http://schemas.microsoft.com/office/drawing/2014/main" id="{00000000-0008-0000-0100-00005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8" name="Text Box 7">
          <a:extLst>
            <a:ext uri="{FF2B5EF4-FFF2-40B4-BE49-F238E27FC236}">
              <a16:creationId xmlns:a16="http://schemas.microsoft.com/office/drawing/2014/main" id="{00000000-0008-0000-0100-00005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59" name="Text Box 7">
          <a:extLst>
            <a:ext uri="{FF2B5EF4-FFF2-40B4-BE49-F238E27FC236}">
              <a16:creationId xmlns:a16="http://schemas.microsoft.com/office/drawing/2014/main" id="{00000000-0008-0000-0100-00005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0" name="Text Box 7">
          <a:extLst>
            <a:ext uri="{FF2B5EF4-FFF2-40B4-BE49-F238E27FC236}">
              <a16:creationId xmlns:a16="http://schemas.microsoft.com/office/drawing/2014/main" id="{00000000-0008-0000-0100-00006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1" name="Text Box 7">
          <a:extLst>
            <a:ext uri="{FF2B5EF4-FFF2-40B4-BE49-F238E27FC236}">
              <a16:creationId xmlns:a16="http://schemas.microsoft.com/office/drawing/2014/main" id="{00000000-0008-0000-0100-00006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2" name="Text Box 7">
          <a:extLst>
            <a:ext uri="{FF2B5EF4-FFF2-40B4-BE49-F238E27FC236}">
              <a16:creationId xmlns:a16="http://schemas.microsoft.com/office/drawing/2014/main" id="{00000000-0008-0000-0100-00006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3" name="Text Box 7">
          <a:extLst>
            <a:ext uri="{FF2B5EF4-FFF2-40B4-BE49-F238E27FC236}">
              <a16:creationId xmlns:a16="http://schemas.microsoft.com/office/drawing/2014/main" id="{00000000-0008-0000-0100-00006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4" name="Text Box 7">
          <a:extLst>
            <a:ext uri="{FF2B5EF4-FFF2-40B4-BE49-F238E27FC236}">
              <a16:creationId xmlns:a16="http://schemas.microsoft.com/office/drawing/2014/main" id="{00000000-0008-0000-0100-00006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5" name="Text Box 7">
          <a:extLst>
            <a:ext uri="{FF2B5EF4-FFF2-40B4-BE49-F238E27FC236}">
              <a16:creationId xmlns:a16="http://schemas.microsoft.com/office/drawing/2014/main" id="{00000000-0008-0000-0100-00006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6" name="Text Box 7">
          <a:extLst>
            <a:ext uri="{FF2B5EF4-FFF2-40B4-BE49-F238E27FC236}">
              <a16:creationId xmlns:a16="http://schemas.microsoft.com/office/drawing/2014/main" id="{00000000-0008-0000-0100-00006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7" name="Text Box 7">
          <a:extLst>
            <a:ext uri="{FF2B5EF4-FFF2-40B4-BE49-F238E27FC236}">
              <a16:creationId xmlns:a16="http://schemas.microsoft.com/office/drawing/2014/main" id="{00000000-0008-0000-0100-00006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8" name="Text Box 7">
          <a:extLst>
            <a:ext uri="{FF2B5EF4-FFF2-40B4-BE49-F238E27FC236}">
              <a16:creationId xmlns:a16="http://schemas.microsoft.com/office/drawing/2014/main" id="{00000000-0008-0000-0100-00006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69" name="Text Box 7">
          <a:extLst>
            <a:ext uri="{FF2B5EF4-FFF2-40B4-BE49-F238E27FC236}">
              <a16:creationId xmlns:a16="http://schemas.microsoft.com/office/drawing/2014/main" id="{00000000-0008-0000-0100-00006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0" name="Text Box 7">
          <a:extLst>
            <a:ext uri="{FF2B5EF4-FFF2-40B4-BE49-F238E27FC236}">
              <a16:creationId xmlns:a16="http://schemas.microsoft.com/office/drawing/2014/main" id="{00000000-0008-0000-0100-00006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1" name="Text Box 7">
          <a:extLst>
            <a:ext uri="{FF2B5EF4-FFF2-40B4-BE49-F238E27FC236}">
              <a16:creationId xmlns:a16="http://schemas.microsoft.com/office/drawing/2014/main" id="{00000000-0008-0000-0100-00006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2" name="Text Box 7">
          <a:extLst>
            <a:ext uri="{FF2B5EF4-FFF2-40B4-BE49-F238E27FC236}">
              <a16:creationId xmlns:a16="http://schemas.microsoft.com/office/drawing/2014/main" id="{00000000-0008-0000-0100-00006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3" name="Text Box 7">
          <a:extLst>
            <a:ext uri="{FF2B5EF4-FFF2-40B4-BE49-F238E27FC236}">
              <a16:creationId xmlns:a16="http://schemas.microsoft.com/office/drawing/2014/main" id="{00000000-0008-0000-0100-00006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4" name="Text Box 7">
          <a:extLst>
            <a:ext uri="{FF2B5EF4-FFF2-40B4-BE49-F238E27FC236}">
              <a16:creationId xmlns:a16="http://schemas.microsoft.com/office/drawing/2014/main" id="{00000000-0008-0000-0100-00006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5" name="Text Box 7">
          <a:extLst>
            <a:ext uri="{FF2B5EF4-FFF2-40B4-BE49-F238E27FC236}">
              <a16:creationId xmlns:a16="http://schemas.microsoft.com/office/drawing/2014/main" id="{00000000-0008-0000-0100-00006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6" name="Text Box 7">
          <a:extLst>
            <a:ext uri="{FF2B5EF4-FFF2-40B4-BE49-F238E27FC236}">
              <a16:creationId xmlns:a16="http://schemas.microsoft.com/office/drawing/2014/main" id="{00000000-0008-0000-0100-00007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7" name="Text Box 7">
          <a:extLst>
            <a:ext uri="{FF2B5EF4-FFF2-40B4-BE49-F238E27FC236}">
              <a16:creationId xmlns:a16="http://schemas.microsoft.com/office/drawing/2014/main" id="{00000000-0008-0000-0100-00007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8" name="Text Box 7">
          <a:extLst>
            <a:ext uri="{FF2B5EF4-FFF2-40B4-BE49-F238E27FC236}">
              <a16:creationId xmlns:a16="http://schemas.microsoft.com/office/drawing/2014/main" id="{00000000-0008-0000-0100-00007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79" name="Text Box 7">
          <a:extLst>
            <a:ext uri="{FF2B5EF4-FFF2-40B4-BE49-F238E27FC236}">
              <a16:creationId xmlns:a16="http://schemas.microsoft.com/office/drawing/2014/main" id="{00000000-0008-0000-0100-00007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0" name="Text Box 7">
          <a:extLst>
            <a:ext uri="{FF2B5EF4-FFF2-40B4-BE49-F238E27FC236}">
              <a16:creationId xmlns:a16="http://schemas.microsoft.com/office/drawing/2014/main" id="{00000000-0008-0000-0100-00007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1" name="Text Box 7">
          <a:extLst>
            <a:ext uri="{FF2B5EF4-FFF2-40B4-BE49-F238E27FC236}">
              <a16:creationId xmlns:a16="http://schemas.microsoft.com/office/drawing/2014/main" id="{00000000-0008-0000-0100-00007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2" name="Text Box 7">
          <a:extLst>
            <a:ext uri="{FF2B5EF4-FFF2-40B4-BE49-F238E27FC236}">
              <a16:creationId xmlns:a16="http://schemas.microsoft.com/office/drawing/2014/main" id="{00000000-0008-0000-0100-00007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3" name="Text Box 7">
          <a:extLst>
            <a:ext uri="{FF2B5EF4-FFF2-40B4-BE49-F238E27FC236}">
              <a16:creationId xmlns:a16="http://schemas.microsoft.com/office/drawing/2014/main" id="{00000000-0008-0000-0100-00007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4" name="Text Box 7">
          <a:extLst>
            <a:ext uri="{FF2B5EF4-FFF2-40B4-BE49-F238E27FC236}">
              <a16:creationId xmlns:a16="http://schemas.microsoft.com/office/drawing/2014/main" id="{00000000-0008-0000-0100-00007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5" name="Text Box 7">
          <a:extLst>
            <a:ext uri="{FF2B5EF4-FFF2-40B4-BE49-F238E27FC236}">
              <a16:creationId xmlns:a16="http://schemas.microsoft.com/office/drawing/2014/main" id="{00000000-0008-0000-0100-00007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6" name="Text Box 7">
          <a:extLst>
            <a:ext uri="{FF2B5EF4-FFF2-40B4-BE49-F238E27FC236}">
              <a16:creationId xmlns:a16="http://schemas.microsoft.com/office/drawing/2014/main" id="{00000000-0008-0000-0100-00007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7" name="Text Box 7">
          <a:extLst>
            <a:ext uri="{FF2B5EF4-FFF2-40B4-BE49-F238E27FC236}">
              <a16:creationId xmlns:a16="http://schemas.microsoft.com/office/drawing/2014/main" id="{00000000-0008-0000-0100-00007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8" name="Text Box 7">
          <a:extLst>
            <a:ext uri="{FF2B5EF4-FFF2-40B4-BE49-F238E27FC236}">
              <a16:creationId xmlns:a16="http://schemas.microsoft.com/office/drawing/2014/main" id="{00000000-0008-0000-0100-00007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89" name="Text Box 7">
          <a:extLst>
            <a:ext uri="{FF2B5EF4-FFF2-40B4-BE49-F238E27FC236}">
              <a16:creationId xmlns:a16="http://schemas.microsoft.com/office/drawing/2014/main" id="{00000000-0008-0000-0100-00007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0" name="Text Box 7">
          <a:extLst>
            <a:ext uri="{FF2B5EF4-FFF2-40B4-BE49-F238E27FC236}">
              <a16:creationId xmlns:a16="http://schemas.microsoft.com/office/drawing/2014/main" id="{00000000-0008-0000-0100-00007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1" name="Text Box 7">
          <a:extLst>
            <a:ext uri="{FF2B5EF4-FFF2-40B4-BE49-F238E27FC236}">
              <a16:creationId xmlns:a16="http://schemas.microsoft.com/office/drawing/2014/main" id="{00000000-0008-0000-0100-00007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2" name="Text Box 7">
          <a:extLst>
            <a:ext uri="{FF2B5EF4-FFF2-40B4-BE49-F238E27FC236}">
              <a16:creationId xmlns:a16="http://schemas.microsoft.com/office/drawing/2014/main" id="{00000000-0008-0000-0100-00008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3" name="Text Box 7">
          <a:extLst>
            <a:ext uri="{FF2B5EF4-FFF2-40B4-BE49-F238E27FC236}">
              <a16:creationId xmlns:a16="http://schemas.microsoft.com/office/drawing/2014/main" id="{00000000-0008-0000-0100-00008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4" name="Text Box 7">
          <a:extLst>
            <a:ext uri="{FF2B5EF4-FFF2-40B4-BE49-F238E27FC236}">
              <a16:creationId xmlns:a16="http://schemas.microsoft.com/office/drawing/2014/main" id="{00000000-0008-0000-0100-00008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5" name="Text Box 7">
          <a:extLst>
            <a:ext uri="{FF2B5EF4-FFF2-40B4-BE49-F238E27FC236}">
              <a16:creationId xmlns:a16="http://schemas.microsoft.com/office/drawing/2014/main" id="{00000000-0008-0000-0100-00008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6" name="Text Box 7">
          <a:extLst>
            <a:ext uri="{FF2B5EF4-FFF2-40B4-BE49-F238E27FC236}">
              <a16:creationId xmlns:a16="http://schemas.microsoft.com/office/drawing/2014/main" id="{00000000-0008-0000-0100-00008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7" name="Text Box 7">
          <a:extLst>
            <a:ext uri="{FF2B5EF4-FFF2-40B4-BE49-F238E27FC236}">
              <a16:creationId xmlns:a16="http://schemas.microsoft.com/office/drawing/2014/main" id="{00000000-0008-0000-0100-00008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8" name="Text Box 7">
          <a:extLst>
            <a:ext uri="{FF2B5EF4-FFF2-40B4-BE49-F238E27FC236}">
              <a16:creationId xmlns:a16="http://schemas.microsoft.com/office/drawing/2014/main" id="{00000000-0008-0000-0100-00008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4999" name="Text Box 7">
          <a:extLst>
            <a:ext uri="{FF2B5EF4-FFF2-40B4-BE49-F238E27FC236}">
              <a16:creationId xmlns:a16="http://schemas.microsoft.com/office/drawing/2014/main" id="{00000000-0008-0000-0100-00008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0" name="Text Box 7">
          <a:extLst>
            <a:ext uri="{FF2B5EF4-FFF2-40B4-BE49-F238E27FC236}">
              <a16:creationId xmlns:a16="http://schemas.microsoft.com/office/drawing/2014/main" id="{00000000-0008-0000-0100-00008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1" name="Text Box 7">
          <a:extLst>
            <a:ext uri="{FF2B5EF4-FFF2-40B4-BE49-F238E27FC236}">
              <a16:creationId xmlns:a16="http://schemas.microsoft.com/office/drawing/2014/main" id="{00000000-0008-0000-0100-00008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2" name="Text Box 7">
          <a:extLst>
            <a:ext uri="{FF2B5EF4-FFF2-40B4-BE49-F238E27FC236}">
              <a16:creationId xmlns:a16="http://schemas.microsoft.com/office/drawing/2014/main" id="{00000000-0008-0000-0100-00008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3" name="Text Box 7">
          <a:extLst>
            <a:ext uri="{FF2B5EF4-FFF2-40B4-BE49-F238E27FC236}">
              <a16:creationId xmlns:a16="http://schemas.microsoft.com/office/drawing/2014/main" id="{00000000-0008-0000-0100-00008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4" name="Text Box 7">
          <a:extLst>
            <a:ext uri="{FF2B5EF4-FFF2-40B4-BE49-F238E27FC236}">
              <a16:creationId xmlns:a16="http://schemas.microsoft.com/office/drawing/2014/main" id="{00000000-0008-0000-0100-00008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5" name="Text Box 7">
          <a:extLst>
            <a:ext uri="{FF2B5EF4-FFF2-40B4-BE49-F238E27FC236}">
              <a16:creationId xmlns:a16="http://schemas.microsoft.com/office/drawing/2014/main" id="{00000000-0008-0000-0100-00008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6" name="Text Box 7">
          <a:extLst>
            <a:ext uri="{FF2B5EF4-FFF2-40B4-BE49-F238E27FC236}">
              <a16:creationId xmlns:a16="http://schemas.microsoft.com/office/drawing/2014/main" id="{00000000-0008-0000-0100-00008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7" name="Text Box 7">
          <a:extLst>
            <a:ext uri="{FF2B5EF4-FFF2-40B4-BE49-F238E27FC236}">
              <a16:creationId xmlns:a16="http://schemas.microsoft.com/office/drawing/2014/main" id="{00000000-0008-0000-0100-00008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8" name="Text Box 7">
          <a:extLst>
            <a:ext uri="{FF2B5EF4-FFF2-40B4-BE49-F238E27FC236}">
              <a16:creationId xmlns:a16="http://schemas.microsoft.com/office/drawing/2014/main" id="{00000000-0008-0000-0100-00009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09" name="Text Box 7">
          <a:extLst>
            <a:ext uri="{FF2B5EF4-FFF2-40B4-BE49-F238E27FC236}">
              <a16:creationId xmlns:a16="http://schemas.microsoft.com/office/drawing/2014/main" id="{00000000-0008-0000-0100-00009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0" name="Text Box 7">
          <a:extLst>
            <a:ext uri="{FF2B5EF4-FFF2-40B4-BE49-F238E27FC236}">
              <a16:creationId xmlns:a16="http://schemas.microsoft.com/office/drawing/2014/main" id="{00000000-0008-0000-0100-00009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1" name="Text Box 7">
          <a:extLst>
            <a:ext uri="{FF2B5EF4-FFF2-40B4-BE49-F238E27FC236}">
              <a16:creationId xmlns:a16="http://schemas.microsoft.com/office/drawing/2014/main" id="{00000000-0008-0000-0100-00009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2" name="Text Box 7">
          <a:extLst>
            <a:ext uri="{FF2B5EF4-FFF2-40B4-BE49-F238E27FC236}">
              <a16:creationId xmlns:a16="http://schemas.microsoft.com/office/drawing/2014/main" id="{00000000-0008-0000-0100-00009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3" name="Text Box 7">
          <a:extLst>
            <a:ext uri="{FF2B5EF4-FFF2-40B4-BE49-F238E27FC236}">
              <a16:creationId xmlns:a16="http://schemas.microsoft.com/office/drawing/2014/main" id="{00000000-0008-0000-0100-00009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4" name="Text Box 7">
          <a:extLst>
            <a:ext uri="{FF2B5EF4-FFF2-40B4-BE49-F238E27FC236}">
              <a16:creationId xmlns:a16="http://schemas.microsoft.com/office/drawing/2014/main" id="{00000000-0008-0000-0100-00009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5" name="Text Box 7">
          <a:extLst>
            <a:ext uri="{FF2B5EF4-FFF2-40B4-BE49-F238E27FC236}">
              <a16:creationId xmlns:a16="http://schemas.microsoft.com/office/drawing/2014/main" id="{00000000-0008-0000-0100-00009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6" name="Text Box 7">
          <a:extLst>
            <a:ext uri="{FF2B5EF4-FFF2-40B4-BE49-F238E27FC236}">
              <a16:creationId xmlns:a16="http://schemas.microsoft.com/office/drawing/2014/main" id="{00000000-0008-0000-0100-00009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7" name="Text Box 7">
          <a:extLst>
            <a:ext uri="{FF2B5EF4-FFF2-40B4-BE49-F238E27FC236}">
              <a16:creationId xmlns:a16="http://schemas.microsoft.com/office/drawing/2014/main" id="{00000000-0008-0000-0100-00009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8" name="Text Box 7">
          <a:extLst>
            <a:ext uri="{FF2B5EF4-FFF2-40B4-BE49-F238E27FC236}">
              <a16:creationId xmlns:a16="http://schemas.microsoft.com/office/drawing/2014/main" id="{00000000-0008-0000-0100-00009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19" name="Text Box 7">
          <a:extLst>
            <a:ext uri="{FF2B5EF4-FFF2-40B4-BE49-F238E27FC236}">
              <a16:creationId xmlns:a16="http://schemas.microsoft.com/office/drawing/2014/main" id="{00000000-0008-0000-0100-00009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0" name="Text Box 7">
          <a:extLst>
            <a:ext uri="{FF2B5EF4-FFF2-40B4-BE49-F238E27FC236}">
              <a16:creationId xmlns:a16="http://schemas.microsoft.com/office/drawing/2014/main" id="{00000000-0008-0000-0100-00009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1" name="Text Box 7">
          <a:extLst>
            <a:ext uri="{FF2B5EF4-FFF2-40B4-BE49-F238E27FC236}">
              <a16:creationId xmlns:a16="http://schemas.microsoft.com/office/drawing/2014/main" id="{00000000-0008-0000-0100-00009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2" name="Text Box 7">
          <a:extLst>
            <a:ext uri="{FF2B5EF4-FFF2-40B4-BE49-F238E27FC236}">
              <a16:creationId xmlns:a16="http://schemas.microsoft.com/office/drawing/2014/main" id="{00000000-0008-0000-0100-00009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3" name="Text Box 7">
          <a:extLst>
            <a:ext uri="{FF2B5EF4-FFF2-40B4-BE49-F238E27FC236}">
              <a16:creationId xmlns:a16="http://schemas.microsoft.com/office/drawing/2014/main" id="{00000000-0008-0000-0100-00009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4" name="Text Box 7">
          <a:extLst>
            <a:ext uri="{FF2B5EF4-FFF2-40B4-BE49-F238E27FC236}">
              <a16:creationId xmlns:a16="http://schemas.microsoft.com/office/drawing/2014/main" id="{00000000-0008-0000-0100-0000A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5" name="Text Box 7">
          <a:extLst>
            <a:ext uri="{FF2B5EF4-FFF2-40B4-BE49-F238E27FC236}">
              <a16:creationId xmlns:a16="http://schemas.microsoft.com/office/drawing/2014/main" id="{00000000-0008-0000-0100-0000A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6" name="Text Box 7">
          <a:extLst>
            <a:ext uri="{FF2B5EF4-FFF2-40B4-BE49-F238E27FC236}">
              <a16:creationId xmlns:a16="http://schemas.microsoft.com/office/drawing/2014/main" id="{00000000-0008-0000-0100-0000A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7" name="Text Box 7">
          <a:extLst>
            <a:ext uri="{FF2B5EF4-FFF2-40B4-BE49-F238E27FC236}">
              <a16:creationId xmlns:a16="http://schemas.microsoft.com/office/drawing/2014/main" id="{00000000-0008-0000-0100-0000A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8" name="Text Box 7">
          <a:extLst>
            <a:ext uri="{FF2B5EF4-FFF2-40B4-BE49-F238E27FC236}">
              <a16:creationId xmlns:a16="http://schemas.microsoft.com/office/drawing/2014/main" id="{00000000-0008-0000-0100-0000A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29" name="Text Box 7">
          <a:extLst>
            <a:ext uri="{FF2B5EF4-FFF2-40B4-BE49-F238E27FC236}">
              <a16:creationId xmlns:a16="http://schemas.microsoft.com/office/drawing/2014/main" id="{00000000-0008-0000-0100-0000A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0" name="Text Box 7">
          <a:extLst>
            <a:ext uri="{FF2B5EF4-FFF2-40B4-BE49-F238E27FC236}">
              <a16:creationId xmlns:a16="http://schemas.microsoft.com/office/drawing/2014/main" id="{00000000-0008-0000-0100-0000A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1" name="Text Box 7">
          <a:extLst>
            <a:ext uri="{FF2B5EF4-FFF2-40B4-BE49-F238E27FC236}">
              <a16:creationId xmlns:a16="http://schemas.microsoft.com/office/drawing/2014/main" id="{00000000-0008-0000-0100-0000A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2" name="Text Box 7">
          <a:extLst>
            <a:ext uri="{FF2B5EF4-FFF2-40B4-BE49-F238E27FC236}">
              <a16:creationId xmlns:a16="http://schemas.microsoft.com/office/drawing/2014/main" id="{00000000-0008-0000-0100-0000A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3" name="Text Box 7">
          <a:extLst>
            <a:ext uri="{FF2B5EF4-FFF2-40B4-BE49-F238E27FC236}">
              <a16:creationId xmlns:a16="http://schemas.microsoft.com/office/drawing/2014/main" id="{00000000-0008-0000-0100-0000A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4" name="Text Box 7">
          <a:extLst>
            <a:ext uri="{FF2B5EF4-FFF2-40B4-BE49-F238E27FC236}">
              <a16:creationId xmlns:a16="http://schemas.microsoft.com/office/drawing/2014/main" id="{00000000-0008-0000-0100-0000A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5" name="Text Box 7">
          <a:extLst>
            <a:ext uri="{FF2B5EF4-FFF2-40B4-BE49-F238E27FC236}">
              <a16:creationId xmlns:a16="http://schemas.microsoft.com/office/drawing/2014/main" id="{00000000-0008-0000-0100-0000A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6" name="Text Box 7">
          <a:extLst>
            <a:ext uri="{FF2B5EF4-FFF2-40B4-BE49-F238E27FC236}">
              <a16:creationId xmlns:a16="http://schemas.microsoft.com/office/drawing/2014/main" id="{00000000-0008-0000-0100-0000A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7" name="Text Box 7">
          <a:extLst>
            <a:ext uri="{FF2B5EF4-FFF2-40B4-BE49-F238E27FC236}">
              <a16:creationId xmlns:a16="http://schemas.microsoft.com/office/drawing/2014/main" id="{00000000-0008-0000-0100-0000A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8" name="Text Box 7">
          <a:extLst>
            <a:ext uri="{FF2B5EF4-FFF2-40B4-BE49-F238E27FC236}">
              <a16:creationId xmlns:a16="http://schemas.microsoft.com/office/drawing/2014/main" id="{00000000-0008-0000-0100-0000A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39" name="Text Box 7">
          <a:extLst>
            <a:ext uri="{FF2B5EF4-FFF2-40B4-BE49-F238E27FC236}">
              <a16:creationId xmlns:a16="http://schemas.microsoft.com/office/drawing/2014/main" id="{00000000-0008-0000-0100-0000A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0" name="Text Box 7">
          <a:extLst>
            <a:ext uri="{FF2B5EF4-FFF2-40B4-BE49-F238E27FC236}">
              <a16:creationId xmlns:a16="http://schemas.microsoft.com/office/drawing/2014/main" id="{00000000-0008-0000-0100-0000B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1" name="Text Box 7">
          <a:extLst>
            <a:ext uri="{FF2B5EF4-FFF2-40B4-BE49-F238E27FC236}">
              <a16:creationId xmlns:a16="http://schemas.microsoft.com/office/drawing/2014/main" id="{00000000-0008-0000-0100-0000B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2" name="Text Box 7">
          <a:extLst>
            <a:ext uri="{FF2B5EF4-FFF2-40B4-BE49-F238E27FC236}">
              <a16:creationId xmlns:a16="http://schemas.microsoft.com/office/drawing/2014/main" id="{00000000-0008-0000-0100-0000B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3" name="Text Box 7">
          <a:extLst>
            <a:ext uri="{FF2B5EF4-FFF2-40B4-BE49-F238E27FC236}">
              <a16:creationId xmlns:a16="http://schemas.microsoft.com/office/drawing/2014/main" id="{00000000-0008-0000-0100-0000B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4" name="Text Box 7">
          <a:extLst>
            <a:ext uri="{FF2B5EF4-FFF2-40B4-BE49-F238E27FC236}">
              <a16:creationId xmlns:a16="http://schemas.microsoft.com/office/drawing/2014/main" id="{00000000-0008-0000-0100-0000B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5" name="Text Box 7">
          <a:extLst>
            <a:ext uri="{FF2B5EF4-FFF2-40B4-BE49-F238E27FC236}">
              <a16:creationId xmlns:a16="http://schemas.microsoft.com/office/drawing/2014/main" id="{00000000-0008-0000-0100-0000B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6" name="Text Box 7">
          <a:extLst>
            <a:ext uri="{FF2B5EF4-FFF2-40B4-BE49-F238E27FC236}">
              <a16:creationId xmlns:a16="http://schemas.microsoft.com/office/drawing/2014/main" id="{00000000-0008-0000-0100-0000B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7" name="Text Box 7">
          <a:extLst>
            <a:ext uri="{FF2B5EF4-FFF2-40B4-BE49-F238E27FC236}">
              <a16:creationId xmlns:a16="http://schemas.microsoft.com/office/drawing/2014/main" id="{00000000-0008-0000-0100-0000B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8" name="Text Box 7">
          <a:extLst>
            <a:ext uri="{FF2B5EF4-FFF2-40B4-BE49-F238E27FC236}">
              <a16:creationId xmlns:a16="http://schemas.microsoft.com/office/drawing/2014/main" id="{00000000-0008-0000-0100-0000B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49" name="Text Box 7">
          <a:extLst>
            <a:ext uri="{FF2B5EF4-FFF2-40B4-BE49-F238E27FC236}">
              <a16:creationId xmlns:a16="http://schemas.microsoft.com/office/drawing/2014/main" id="{00000000-0008-0000-0100-0000B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0" name="Text Box 7">
          <a:extLst>
            <a:ext uri="{FF2B5EF4-FFF2-40B4-BE49-F238E27FC236}">
              <a16:creationId xmlns:a16="http://schemas.microsoft.com/office/drawing/2014/main" id="{00000000-0008-0000-0100-0000B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1" name="Text Box 7">
          <a:extLst>
            <a:ext uri="{FF2B5EF4-FFF2-40B4-BE49-F238E27FC236}">
              <a16:creationId xmlns:a16="http://schemas.microsoft.com/office/drawing/2014/main" id="{00000000-0008-0000-0100-0000B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2" name="Text Box 7">
          <a:extLst>
            <a:ext uri="{FF2B5EF4-FFF2-40B4-BE49-F238E27FC236}">
              <a16:creationId xmlns:a16="http://schemas.microsoft.com/office/drawing/2014/main" id="{00000000-0008-0000-0100-0000B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3" name="Text Box 7">
          <a:extLst>
            <a:ext uri="{FF2B5EF4-FFF2-40B4-BE49-F238E27FC236}">
              <a16:creationId xmlns:a16="http://schemas.microsoft.com/office/drawing/2014/main" id="{00000000-0008-0000-0100-0000B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4" name="Text Box 7">
          <a:extLst>
            <a:ext uri="{FF2B5EF4-FFF2-40B4-BE49-F238E27FC236}">
              <a16:creationId xmlns:a16="http://schemas.microsoft.com/office/drawing/2014/main" id="{00000000-0008-0000-0100-0000B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5" name="Text Box 7">
          <a:extLst>
            <a:ext uri="{FF2B5EF4-FFF2-40B4-BE49-F238E27FC236}">
              <a16:creationId xmlns:a16="http://schemas.microsoft.com/office/drawing/2014/main" id="{00000000-0008-0000-0100-0000B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6" name="Text Box 7">
          <a:extLst>
            <a:ext uri="{FF2B5EF4-FFF2-40B4-BE49-F238E27FC236}">
              <a16:creationId xmlns:a16="http://schemas.microsoft.com/office/drawing/2014/main" id="{00000000-0008-0000-0100-0000C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7" name="Text Box 7">
          <a:extLst>
            <a:ext uri="{FF2B5EF4-FFF2-40B4-BE49-F238E27FC236}">
              <a16:creationId xmlns:a16="http://schemas.microsoft.com/office/drawing/2014/main" id="{00000000-0008-0000-0100-0000C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58" name="Text Box 7">
          <a:extLst>
            <a:ext uri="{FF2B5EF4-FFF2-40B4-BE49-F238E27FC236}">
              <a16:creationId xmlns:a16="http://schemas.microsoft.com/office/drawing/2014/main" id="{00000000-0008-0000-0100-0000C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0" name="Text Box 7">
          <a:extLst>
            <a:ext uri="{FF2B5EF4-FFF2-40B4-BE49-F238E27FC236}">
              <a16:creationId xmlns:a16="http://schemas.microsoft.com/office/drawing/2014/main" id="{00000000-0008-0000-0100-0000C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1" name="Text Box 7">
          <a:extLst>
            <a:ext uri="{FF2B5EF4-FFF2-40B4-BE49-F238E27FC236}">
              <a16:creationId xmlns:a16="http://schemas.microsoft.com/office/drawing/2014/main" id="{00000000-0008-0000-0100-0000C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2" name="Text Box 7">
          <a:extLst>
            <a:ext uri="{FF2B5EF4-FFF2-40B4-BE49-F238E27FC236}">
              <a16:creationId xmlns:a16="http://schemas.microsoft.com/office/drawing/2014/main" id="{00000000-0008-0000-0100-0000C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3" name="Text Box 7">
          <a:extLst>
            <a:ext uri="{FF2B5EF4-FFF2-40B4-BE49-F238E27FC236}">
              <a16:creationId xmlns:a16="http://schemas.microsoft.com/office/drawing/2014/main" id="{00000000-0008-0000-0100-0000C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4" name="Text Box 7">
          <a:extLst>
            <a:ext uri="{FF2B5EF4-FFF2-40B4-BE49-F238E27FC236}">
              <a16:creationId xmlns:a16="http://schemas.microsoft.com/office/drawing/2014/main" id="{00000000-0008-0000-0100-0000C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5" name="Text Box 7">
          <a:extLst>
            <a:ext uri="{FF2B5EF4-FFF2-40B4-BE49-F238E27FC236}">
              <a16:creationId xmlns:a16="http://schemas.microsoft.com/office/drawing/2014/main" id="{00000000-0008-0000-0100-0000C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6" name="Text Box 7">
          <a:extLst>
            <a:ext uri="{FF2B5EF4-FFF2-40B4-BE49-F238E27FC236}">
              <a16:creationId xmlns:a16="http://schemas.microsoft.com/office/drawing/2014/main" id="{00000000-0008-0000-0100-0000C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7" name="Text Box 7">
          <a:extLst>
            <a:ext uri="{FF2B5EF4-FFF2-40B4-BE49-F238E27FC236}">
              <a16:creationId xmlns:a16="http://schemas.microsoft.com/office/drawing/2014/main" id="{00000000-0008-0000-0100-0000C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8" name="Text Box 7">
          <a:extLst>
            <a:ext uri="{FF2B5EF4-FFF2-40B4-BE49-F238E27FC236}">
              <a16:creationId xmlns:a16="http://schemas.microsoft.com/office/drawing/2014/main" id="{00000000-0008-0000-0100-0000C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69" name="Text Box 7">
          <a:extLst>
            <a:ext uri="{FF2B5EF4-FFF2-40B4-BE49-F238E27FC236}">
              <a16:creationId xmlns:a16="http://schemas.microsoft.com/office/drawing/2014/main" id="{00000000-0008-0000-0100-0000C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0" name="Text Box 7">
          <a:extLst>
            <a:ext uri="{FF2B5EF4-FFF2-40B4-BE49-F238E27FC236}">
              <a16:creationId xmlns:a16="http://schemas.microsoft.com/office/drawing/2014/main" id="{00000000-0008-0000-0100-0000C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1" name="Text Box 7">
          <a:extLst>
            <a:ext uri="{FF2B5EF4-FFF2-40B4-BE49-F238E27FC236}">
              <a16:creationId xmlns:a16="http://schemas.microsoft.com/office/drawing/2014/main" id="{00000000-0008-0000-0100-0000C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2" name="Text Box 7">
          <a:extLst>
            <a:ext uri="{FF2B5EF4-FFF2-40B4-BE49-F238E27FC236}">
              <a16:creationId xmlns:a16="http://schemas.microsoft.com/office/drawing/2014/main" id="{00000000-0008-0000-0100-0000D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3" name="Text Box 7">
          <a:extLst>
            <a:ext uri="{FF2B5EF4-FFF2-40B4-BE49-F238E27FC236}">
              <a16:creationId xmlns:a16="http://schemas.microsoft.com/office/drawing/2014/main" id="{00000000-0008-0000-0100-0000D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4" name="Text Box 7">
          <a:extLst>
            <a:ext uri="{FF2B5EF4-FFF2-40B4-BE49-F238E27FC236}">
              <a16:creationId xmlns:a16="http://schemas.microsoft.com/office/drawing/2014/main" id="{00000000-0008-0000-0100-0000D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5" name="Text Box 7">
          <a:extLst>
            <a:ext uri="{FF2B5EF4-FFF2-40B4-BE49-F238E27FC236}">
              <a16:creationId xmlns:a16="http://schemas.microsoft.com/office/drawing/2014/main" id="{00000000-0008-0000-0100-0000D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6" name="Text Box 7">
          <a:extLst>
            <a:ext uri="{FF2B5EF4-FFF2-40B4-BE49-F238E27FC236}">
              <a16:creationId xmlns:a16="http://schemas.microsoft.com/office/drawing/2014/main" id="{00000000-0008-0000-0100-0000D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7" name="Text Box 7">
          <a:extLst>
            <a:ext uri="{FF2B5EF4-FFF2-40B4-BE49-F238E27FC236}">
              <a16:creationId xmlns:a16="http://schemas.microsoft.com/office/drawing/2014/main" id="{00000000-0008-0000-0100-0000D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8" name="Text Box 7">
          <a:extLst>
            <a:ext uri="{FF2B5EF4-FFF2-40B4-BE49-F238E27FC236}">
              <a16:creationId xmlns:a16="http://schemas.microsoft.com/office/drawing/2014/main" id="{00000000-0008-0000-0100-0000D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79" name="Text Box 7">
          <a:extLst>
            <a:ext uri="{FF2B5EF4-FFF2-40B4-BE49-F238E27FC236}">
              <a16:creationId xmlns:a16="http://schemas.microsoft.com/office/drawing/2014/main" id="{00000000-0008-0000-0100-0000D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0" name="Text Box 7">
          <a:extLst>
            <a:ext uri="{FF2B5EF4-FFF2-40B4-BE49-F238E27FC236}">
              <a16:creationId xmlns:a16="http://schemas.microsoft.com/office/drawing/2014/main" id="{00000000-0008-0000-0100-0000D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1" name="Text Box 7">
          <a:extLst>
            <a:ext uri="{FF2B5EF4-FFF2-40B4-BE49-F238E27FC236}">
              <a16:creationId xmlns:a16="http://schemas.microsoft.com/office/drawing/2014/main" id="{00000000-0008-0000-0100-0000D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2" name="Text Box 7">
          <a:extLst>
            <a:ext uri="{FF2B5EF4-FFF2-40B4-BE49-F238E27FC236}">
              <a16:creationId xmlns:a16="http://schemas.microsoft.com/office/drawing/2014/main" id="{00000000-0008-0000-0100-0000D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3" name="Text Box 7">
          <a:extLst>
            <a:ext uri="{FF2B5EF4-FFF2-40B4-BE49-F238E27FC236}">
              <a16:creationId xmlns:a16="http://schemas.microsoft.com/office/drawing/2014/main" id="{00000000-0008-0000-0100-0000D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4" name="Text Box 7">
          <a:extLst>
            <a:ext uri="{FF2B5EF4-FFF2-40B4-BE49-F238E27FC236}">
              <a16:creationId xmlns:a16="http://schemas.microsoft.com/office/drawing/2014/main" id="{00000000-0008-0000-0100-0000D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5" name="Text Box 7">
          <a:extLst>
            <a:ext uri="{FF2B5EF4-FFF2-40B4-BE49-F238E27FC236}">
              <a16:creationId xmlns:a16="http://schemas.microsoft.com/office/drawing/2014/main" id="{00000000-0008-0000-0100-0000D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6" name="Text Box 7">
          <a:extLst>
            <a:ext uri="{FF2B5EF4-FFF2-40B4-BE49-F238E27FC236}">
              <a16:creationId xmlns:a16="http://schemas.microsoft.com/office/drawing/2014/main" id="{00000000-0008-0000-0100-0000D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7" name="Text Box 7">
          <a:extLst>
            <a:ext uri="{FF2B5EF4-FFF2-40B4-BE49-F238E27FC236}">
              <a16:creationId xmlns:a16="http://schemas.microsoft.com/office/drawing/2014/main" id="{00000000-0008-0000-0100-0000D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8" name="Text Box 7">
          <a:extLst>
            <a:ext uri="{FF2B5EF4-FFF2-40B4-BE49-F238E27FC236}">
              <a16:creationId xmlns:a16="http://schemas.microsoft.com/office/drawing/2014/main" id="{00000000-0008-0000-0100-0000E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89" name="Text Box 7">
          <a:extLst>
            <a:ext uri="{FF2B5EF4-FFF2-40B4-BE49-F238E27FC236}">
              <a16:creationId xmlns:a16="http://schemas.microsoft.com/office/drawing/2014/main" id="{00000000-0008-0000-0100-0000E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0" name="Text Box 7">
          <a:extLst>
            <a:ext uri="{FF2B5EF4-FFF2-40B4-BE49-F238E27FC236}">
              <a16:creationId xmlns:a16="http://schemas.microsoft.com/office/drawing/2014/main" id="{00000000-0008-0000-0100-0000E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1" name="Text Box 7">
          <a:extLst>
            <a:ext uri="{FF2B5EF4-FFF2-40B4-BE49-F238E27FC236}">
              <a16:creationId xmlns:a16="http://schemas.microsoft.com/office/drawing/2014/main" id="{00000000-0008-0000-0100-0000E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2" name="Text Box 7">
          <a:extLst>
            <a:ext uri="{FF2B5EF4-FFF2-40B4-BE49-F238E27FC236}">
              <a16:creationId xmlns:a16="http://schemas.microsoft.com/office/drawing/2014/main" id="{00000000-0008-0000-0100-0000E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3" name="Text Box 7">
          <a:extLst>
            <a:ext uri="{FF2B5EF4-FFF2-40B4-BE49-F238E27FC236}">
              <a16:creationId xmlns:a16="http://schemas.microsoft.com/office/drawing/2014/main" id="{00000000-0008-0000-0100-0000E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4" name="Text Box 7">
          <a:extLst>
            <a:ext uri="{FF2B5EF4-FFF2-40B4-BE49-F238E27FC236}">
              <a16:creationId xmlns:a16="http://schemas.microsoft.com/office/drawing/2014/main" id="{00000000-0008-0000-0100-0000E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5" name="Text Box 7">
          <a:extLst>
            <a:ext uri="{FF2B5EF4-FFF2-40B4-BE49-F238E27FC236}">
              <a16:creationId xmlns:a16="http://schemas.microsoft.com/office/drawing/2014/main" id="{00000000-0008-0000-0100-0000E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6" name="Text Box 7">
          <a:extLst>
            <a:ext uri="{FF2B5EF4-FFF2-40B4-BE49-F238E27FC236}">
              <a16:creationId xmlns:a16="http://schemas.microsoft.com/office/drawing/2014/main" id="{00000000-0008-0000-0100-0000E8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7" name="Text Box 7">
          <a:extLst>
            <a:ext uri="{FF2B5EF4-FFF2-40B4-BE49-F238E27FC236}">
              <a16:creationId xmlns:a16="http://schemas.microsoft.com/office/drawing/2014/main" id="{00000000-0008-0000-0100-0000E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8" name="Text Box 7">
          <a:extLst>
            <a:ext uri="{FF2B5EF4-FFF2-40B4-BE49-F238E27FC236}">
              <a16:creationId xmlns:a16="http://schemas.microsoft.com/office/drawing/2014/main" id="{00000000-0008-0000-0100-0000E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099" name="Text Box 7">
          <a:extLst>
            <a:ext uri="{FF2B5EF4-FFF2-40B4-BE49-F238E27FC236}">
              <a16:creationId xmlns:a16="http://schemas.microsoft.com/office/drawing/2014/main" id="{00000000-0008-0000-0100-0000E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0" name="Text Box 7">
          <a:extLst>
            <a:ext uri="{FF2B5EF4-FFF2-40B4-BE49-F238E27FC236}">
              <a16:creationId xmlns:a16="http://schemas.microsoft.com/office/drawing/2014/main" id="{00000000-0008-0000-0100-0000E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1" name="Text Box 7">
          <a:extLst>
            <a:ext uri="{FF2B5EF4-FFF2-40B4-BE49-F238E27FC236}">
              <a16:creationId xmlns:a16="http://schemas.microsoft.com/office/drawing/2014/main" id="{00000000-0008-0000-0100-0000E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2" name="Text Box 7">
          <a:extLst>
            <a:ext uri="{FF2B5EF4-FFF2-40B4-BE49-F238E27FC236}">
              <a16:creationId xmlns:a16="http://schemas.microsoft.com/office/drawing/2014/main" id="{00000000-0008-0000-0100-0000E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3" name="Text Box 7">
          <a:extLst>
            <a:ext uri="{FF2B5EF4-FFF2-40B4-BE49-F238E27FC236}">
              <a16:creationId xmlns:a16="http://schemas.microsoft.com/office/drawing/2014/main" id="{00000000-0008-0000-0100-0000E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4" name="Text Box 7">
          <a:extLst>
            <a:ext uri="{FF2B5EF4-FFF2-40B4-BE49-F238E27FC236}">
              <a16:creationId xmlns:a16="http://schemas.microsoft.com/office/drawing/2014/main" id="{00000000-0008-0000-0100-0000F0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5" name="Text Box 7">
          <a:extLst>
            <a:ext uri="{FF2B5EF4-FFF2-40B4-BE49-F238E27FC236}">
              <a16:creationId xmlns:a16="http://schemas.microsoft.com/office/drawing/2014/main" id="{00000000-0008-0000-0100-0000F1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6" name="Text Box 7">
          <a:extLst>
            <a:ext uri="{FF2B5EF4-FFF2-40B4-BE49-F238E27FC236}">
              <a16:creationId xmlns:a16="http://schemas.microsoft.com/office/drawing/2014/main" id="{00000000-0008-0000-0100-0000F2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7" name="Text Box 7">
          <a:extLst>
            <a:ext uri="{FF2B5EF4-FFF2-40B4-BE49-F238E27FC236}">
              <a16:creationId xmlns:a16="http://schemas.microsoft.com/office/drawing/2014/main" id="{00000000-0008-0000-0100-0000F3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8" name="Text Box 7">
          <a:extLst>
            <a:ext uri="{FF2B5EF4-FFF2-40B4-BE49-F238E27FC236}">
              <a16:creationId xmlns:a16="http://schemas.microsoft.com/office/drawing/2014/main" id="{00000000-0008-0000-0100-0000F4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09" name="Text Box 7">
          <a:extLst>
            <a:ext uri="{FF2B5EF4-FFF2-40B4-BE49-F238E27FC236}">
              <a16:creationId xmlns:a16="http://schemas.microsoft.com/office/drawing/2014/main" id="{00000000-0008-0000-0100-0000F5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0" name="Text Box 7">
          <a:extLst>
            <a:ext uri="{FF2B5EF4-FFF2-40B4-BE49-F238E27FC236}">
              <a16:creationId xmlns:a16="http://schemas.microsoft.com/office/drawing/2014/main" id="{00000000-0008-0000-0100-0000F6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1" name="Text Box 7">
          <a:extLst>
            <a:ext uri="{FF2B5EF4-FFF2-40B4-BE49-F238E27FC236}">
              <a16:creationId xmlns:a16="http://schemas.microsoft.com/office/drawing/2014/main" id="{00000000-0008-0000-0100-0000F7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3" name="Text Box 7">
          <a:extLst>
            <a:ext uri="{FF2B5EF4-FFF2-40B4-BE49-F238E27FC236}">
              <a16:creationId xmlns:a16="http://schemas.microsoft.com/office/drawing/2014/main" id="{00000000-0008-0000-0100-0000F9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4" name="Text Box 7">
          <a:extLst>
            <a:ext uri="{FF2B5EF4-FFF2-40B4-BE49-F238E27FC236}">
              <a16:creationId xmlns:a16="http://schemas.microsoft.com/office/drawing/2014/main" id="{00000000-0008-0000-0100-0000FA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5" name="Text Box 7">
          <a:extLst>
            <a:ext uri="{FF2B5EF4-FFF2-40B4-BE49-F238E27FC236}">
              <a16:creationId xmlns:a16="http://schemas.microsoft.com/office/drawing/2014/main" id="{00000000-0008-0000-0100-0000FB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6" name="Text Box 7">
          <a:extLst>
            <a:ext uri="{FF2B5EF4-FFF2-40B4-BE49-F238E27FC236}">
              <a16:creationId xmlns:a16="http://schemas.microsoft.com/office/drawing/2014/main" id="{00000000-0008-0000-0100-0000FC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7" name="Text Box 7">
          <a:extLst>
            <a:ext uri="{FF2B5EF4-FFF2-40B4-BE49-F238E27FC236}">
              <a16:creationId xmlns:a16="http://schemas.microsoft.com/office/drawing/2014/main" id="{00000000-0008-0000-0100-0000FD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8" name="Text Box 7">
          <a:extLst>
            <a:ext uri="{FF2B5EF4-FFF2-40B4-BE49-F238E27FC236}">
              <a16:creationId xmlns:a16="http://schemas.microsoft.com/office/drawing/2014/main" id="{00000000-0008-0000-0100-0000FE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19" name="Text Box 7">
          <a:extLst>
            <a:ext uri="{FF2B5EF4-FFF2-40B4-BE49-F238E27FC236}">
              <a16:creationId xmlns:a16="http://schemas.microsoft.com/office/drawing/2014/main" id="{00000000-0008-0000-0100-0000FF13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0" name="Text Box 7">
          <a:extLst>
            <a:ext uri="{FF2B5EF4-FFF2-40B4-BE49-F238E27FC236}">
              <a16:creationId xmlns:a16="http://schemas.microsoft.com/office/drawing/2014/main" id="{00000000-0008-0000-0100-00000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1" name="Text Box 7">
          <a:extLst>
            <a:ext uri="{FF2B5EF4-FFF2-40B4-BE49-F238E27FC236}">
              <a16:creationId xmlns:a16="http://schemas.microsoft.com/office/drawing/2014/main" id="{00000000-0008-0000-0100-00000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2" name="Text Box 7">
          <a:extLst>
            <a:ext uri="{FF2B5EF4-FFF2-40B4-BE49-F238E27FC236}">
              <a16:creationId xmlns:a16="http://schemas.microsoft.com/office/drawing/2014/main" id="{00000000-0008-0000-0100-00000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3" name="Text Box 7">
          <a:extLst>
            <a:ext uri="{FF2B5EF4-FFF2-40B4-BE49-F238E27FC236}">
              <a16:creationId xmlns:a16="http://schemas.microsoft.com/office/drawing/2014/main" id="{00000000-0008-0000-0100-00000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4" name="Text Box 7">
          <a:extLst>
            <a:ext uri="{FF2B5EF4-FFF2-40B4-BE49-F238E27FC236}">
              <a16:creationId xmlns:a16="http://schemas.microsoft.com/office/drawing/2014/main" id="{00000000-0008-0000-0100-00000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5" name="Text Box 7">
          <a:extLst>
            <a:ext uri="{FF2B5EF4-FFF2-40B4-BE49-F238E27FC236}">
              <a16:creationId xmlns:a16="http://schemas.microsoft.com/office/drawing/2014/main" id="{00000000-0008-0000-0100-00000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6" name="Text Box 7">
          <a:extLst>
            <a:ext uri="{FF2B5EF4-FFF2-40B4-BE49-F238E27FC236}">
              <a16:creationId xmlns:a16="http://schemas.microsoft.com/office/drawing/2014/main" id="{00000000-0008-0000-0100-00000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7" name="Text Box 7">
          <a:extLst>
            <a:ext uri="{FF2B5EF4-FFF2-40B4-BE49-F238E27FC236}">
              <a16:creationId xmlns:a16="http://schemas.microsoft.com/office/drawing/2014/main" id="{00000000-0008-0000-0100-00000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8" name="Text Box 7">
          <a:extLst>
            <a:ext uri="{FF2B5EF4-FFF2-40B4-BE49-F238E27FC236}">
              <a16:creationId xmlns:a16="http://schemas.microsoft.com/office/drawing/2014/main" id="{00000000-0008-0000-0100-00000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29" name="Text Box 7">
          <a:extLst>
            <a:ext uri="{FF2B5EF4-FFF2-40B4-BE49-F238E27FC236}">
              <a16:creationId xmlns:a16="http://schemas.microsoft.com/office/drawing/2014/main" id="{00000000-0008-0000-0100-00000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0" name="Text Box 7">
          <a:extLst>
            <a:ext uri="{FF2B5EF4-FFF2-40B4-BE49-F238E27FC236}">
              <a16:creationId xmlns:a16="http://schemas.microsoft.com/office/drawing/2014/main" id="{00000000-0008-0000-0100-00000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1" name="Text Box 7">
          <a:extLst>
            <a:ext uri="{FF2B5EF4-FFF2-40B4-BE49-F238E27FC236}">
              <a16:creationId xmlns:a16="http://schemas.microsoft.com/office/drawing/2014/main" id="{00000000-0008-0000-0100-00000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2" name="Text Box 7">
          <a:extLst>
            <a:ext uri="{FF2B5EF4-FFF2-40B4-BE49-F238E27FC236}">
              <a16:creationId xmlns:a16="http://schemas.microsoft.com/office/drawing/2014/main" id="{00000000-0008-0000-0100-00000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3" name="Text Box 7">
          <a:extLst>
            <a:ext uri="{FF2B5EF4-FFF2-40B4-BE49-F238E27FC236}">
              <a16:creationId xmlns:a16="http://schemas.microsoft.com/office/drawing/2014/main" id="{00000000-0008-0000-0100-00000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4" name="Text Box 7">
          <a:extLst>
            <a:ext uri="{FF2B5EF4-FFF2-40B4-BE49-F238E27FC236}">
              <a16:creationId xmlns:a16="http://schemas.microsoft.com/office/drawing/2014/main" id="{00000000-0008-0000-0100-00000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5" name="Text Box 7">
          <a:extLst>
            <a:ext uri="{FF2B5EF4-FFF2-40B4-BE49-F238E27FC236}">
              <a16:creationId xmlns:a16="http://schemas.microsoft.com/office/drawing/2014/main" id="{00000000-0008-0000-0100-00000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6" name="Text Box 7">
          <a:extLst>
            <a:ext uri="{FF2B5EF4-FFF2-40B4-BE49-F238E27FC236}">
              <a16:creationId xmlns:a16="http://schemas.microsoft.com/office/drawing/2014/main" id="{00000000-0008-0000-0100-00001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7" name="Text Box 7">
          <a:extLst>
            <a:ext uri="{FF2B5EF4-FFF2-40B4-BE49-F238E27FC236}">
              <a16:creationId xmlns:a16="http://schemas.microsoft.com/office/drawing/2014/main" id="{00000000-0008-0000-0100-00001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8" name="Text Box 7">
          <a:extLst>
            <a:ext uri="{FF2B5EF4-FFF2-40B4-BE49-F238E27FC236}">
              <a16:creationId xmlns:a16="http://schemas.microsoft.com/office/drawing/2014/main" id="{00000000-0008-0000-0100-00001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39" name="Text Box 7">
          <a:extLst>
            <a:ext uri="{FF2B5EF4-FFF2-40B4-BE49-F238E27FC236}">
              <a16:creationId xmlns:a16="http://schemas.microsoft.com/office/drawing/2014/main" id="{00000000-0008-0000-0100-00001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0" name="Text Box 7">
          <a:extLst>
            <a:ext uri="{FF2B5EF4-FFF2-40B4-BE49-F238E27FC236}">
              <a16:creationId xmlns:a16="http://schemas.microsoft.com/office/drawing/2014/main" id="{00000000-0008-0000-0100-00001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1" name="Text Box 7">
          <a:extLst>
            <a:ext uri="{FF2B5EF4-FFF2-40B4-BE49-F238E27FC236}">
              <a16:creationId xmlns:a16="http://schemas.microsoft.com/office/drawing/2014/main" id="{00000000-0008-0000-0100-00001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2" name="Text Box 7">
          <a:extLst>
            <a:ext uri="{FF2B5EF4-FFF2-40B4-BE49-F238E27FC236}">
              <a16:creationId xmlns:a16="http://schemas.microsoft.com/office/drawing/2014/main" id="{00000000-0008-0000-0100-00001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3" name="Text Box 7">
          <a:extLst>
            <a:ext uri="{FF2B5EF4-FFF2-40B4-BE49-F238E27FC236}">
              <a16:creationId xmlns:a16="http://schemas.microsoft.com/office/drawing/2014/main" id="{00000000-0008-0000-0100-00001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4" name="Text Box 7">
          <a:extLst>
            <a:ext uri="{FF2B5EF4-FFF2-40B4-BE49-F238E27FC236}">
              <a16:creationId xmlns:a16="http://schemas.microsoft.com/office/drawing/2014/main" id="{00000000-0008-0000-0100-00001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5" name="Text Box 7">
          <a:extLst>
            <a:ext uri="{FF2B5EF4-FFF2-40B4-BE49-F238E27FC236}">
              <a16:creationId xmlns:a16="http://schemas.microsoft.com/office/drawing/2014/main" id="{00000000-0008-0000-0100-00001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6" name="Text Box 7">
          <a:extLst>
            <a:ext uri="{FF2B5EF4-FFF2-40B4-BE49-F238E27FC236}">
              <a16:creationId xmlns:a16="http://schemas.microsoft.com/office/drawing/2014/main" id="{00000000-0008-0000-0100-00001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7" name="Text Box 7">
          <a:extLst>
            <a:ext uri="{FF2B5EF4-FFF2-40B4-BE49-F238E27FC236}">
              <a16:creationId xmlns:a16="http://schemas.microsoft.com/office/drawing/2014/main" id="{00000000-0008-0000-0100-00001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8" name="Text Box 7">
          <a:extLst>
            <a:ext uri="{FF2B5EF4-FFF2-40B4-BE49-F238E27FC236}">
              <a16:creationId xmlns:a16="http://schemas.microsoft.com/office/drawing/2014/main" id="{00000000-0008-0000-0100-00001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49" name="Text Box 7">
          <a:extLst>
            <a:ext uri="{FF2B5EF4-FFF2-40B4-BE49-F238E27FC236}">
              <a16:creationId xmlns:a16="http://schemas.microsoft.com/office/drawing/2014/main" id="{00000000-0008-0000-0100-00001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0" name="Text Box 7">
          <a:extLst>
            <a:ext uri="{FF2B5EF4-FFF2-40B4-BE49-F238E27FC236}">
              <a16:creationId xmlns:a16="http://schemas.microsoft.com/office/drawing/2014/main" id="{00000000-0008-0000-0100-00001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1" name="Text Box 7">
          <a:extLst>
            <a:ext uri="{FF2B5EF4-FFF2-40B4-BE49-F238E27FC236}">
              <a16:creationId xmlns:a16="http://schemas.microsoft.com/office/drawing/2014/main" id="{00000000-0008-0000-0100-00001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2" name="Text Box 7">
          <a:extLst>
            <a:ext uri="{FF2B5EF4-FFF2-40B4-BE49-F238E27FC236}">
              <a16:creationId xmlns:a16="http://schemas.microsoft.com/office/drawing/2014/main" id="{00000000-0008-0000-0100-00002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3" name="Text Box 7">
          <a:extLst>
            <a:ext uri="{FF2B5EF4-FFF2-40B4-BE49-F238E27FC236}">
              <a16:creationId xmlns:a16="http://schemas.microsoft.com/office/drawing/2014/main" id="{00000000-0008-0000-0100-00002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4" name="Text Box 7">
          <a:extLst>
            <a:ext uri="{FF2B5EF4-FFF2-40B4-BE49-F238E27FC236}">
              <a16:creationId xmlns:a16="http://schemas.microsoft.com/office/drawing/2014/main" id="{00000000-0008-0000-0100-00002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5" name="Text Box 7">
          <a:extLst>
            <a:ext uri="{FF2B5EF4-FFF2-40B4-BE49-F238E27FC236}">
              <a16:creationId xmlns:a16="http://schemas.microsoft.com/office/drawing/2014/main" id="{00000000-0008-0000-0100-00002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6" name="Text Box 7">
          <a:extLst>
            <a:ext uri="{FF2B5EF4-FFF2-40B4-BE49-F238E27FC236}">
              <a16:creationId xmlns:a16="http://schemas.microsoft.com/office/drawing/2014/main" id="{00000000-0008-0000-0100-00002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7" name="Text Box 7">
          <a:extLst>
            <a:ext uri="{FF2B5EF4-FFF2-40B4-BE49-F238E27FC236}">
              <a16:creationId xmlns:a16="http://schemas.microsoft.com/office/drawing/2014/main" id="{00000000-0008-0000-0100-00002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8" name="Text Box 7">
          <a:extLst>
            <a:ext uri="{FF2B5EF4-FFF2-40B4-BE49-F238E27FC236}">
              <a16:creationId xmlns:a16="http://schemas.microsoft.com/office/drawing/2014/main" id="{00000000-0008-0000-0100-00002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59" name="Text Box 7">
          <a:extLst>
            <a:ext uri="{FF2B5EF4-FFF2-40B4-BE49-F238E27FC236}">
              <a16:creationId xmlns:a16="http://schemas.microsoft.com/office/drawing/2014/main" id="{00000000-0008-0000-0100-00002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60" name="Text Box 7">
          <a:extLst>
            <a:ext uri="{FF2B5EF4-FFF2-40B4-BE49-F238E27FC236}">
              <a16:creationId xmlns:a16="http://schemas.microsoft.com/office/drawing/2014/main" id="{00000000-0008-0000-0100-00002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61" name="Text Box 7">
          <a:extLst>
            <a:ext uri="{FF2B5EF4-FFF2-40B4-BE49-F238E27FC236}">
              <a16:creationId xmlns:a16="http://schemas.microsoft.com/office/drawing/2014/main" id="{00000000-0008-0000-0100-00002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62" name="Text Box 7">
          <a:extLst>
            <a:ext uri="{FF2B5EF4-FFF2-40B4-BE49-F238E27FC236}">
              <a16:creationId xmlns:a16="http://schemas.microsoft.com/office/drawing/2014/main" id="{00000000-0008-0000-0100-00002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63" name="Text Box 7">
          <a:extLst>
            <a:ext uri="{FF2B5EF4-FFF2-40B4-BE49-F238E27FC236}">
              <a16:creationId xmlns:a16="http://schemas.microsoft.com/office/drawing/2014/main" id="{00000000-0008-0000-0100-00002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64" name="Text Box 7">
          <a:extLst>
            <a:ext uri="{FF2B5EF4-FFF2-40B4-BE49-F238E27FC236}">
              <a16:creationId xmlns:a16="http://schemas.microsoft.com/office/drawing/2014/main" id="{00000000-0008-0000-0100-00002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69" name="Text Box 7">
          <a:extLst>
            <a:ext uri="{FF2B5EF4-FFF2-40B4-BE49-F238E27FC236}">
              <a16:creationId xmlns:a16="http://schemas.microsoft.com/office/drawing/2014/main" id="{00000000-0008-0000-0100-00003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0" name="Text Box 7">
          <a:extLst>
            <a:ext uri="{FF2B5EF4-FFF2-40B4-BE49-F238E27FC236}">
              <a16:creationId xmlns:a16="http://schemas.microsoft.com/office/drawing/2014/main" id="{00000000-0008-0000-0100-00003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1" name="Text Box 7">
          <a:extLst>
            <a:ext uri="{FF2B5EF4-FFF2-40B4-BE49-F238E27FC236}">
              <a16:creationId xmlns:a16="http://schemas.microsoft.com/office/drawing/2014/main" id="{00000000-0008-0000-0100-00003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2" name="Text Box 7">
          <a:extLst>
            <a:ext uri="{FF2B5EF4-FFF2-40B4-BE49-F238E27FC236}">
              <a16:creationId xmlns:a16="http://schemas.microsoft.com/office/drawing/2014/main" id="{00000000-0008-0000-0100-00003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3" name="Text Box 7">
          <a:extLst>
            <a:ext uri="{FF2B5EF4-FFF2-40B4-BE49-F238E27FC236}">
              <a16:creationId xmlns:a16="http://schemas.microsoft.com/office/drawing/2014/main" id="{00000000-0008-0000-0100-00003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4" name="Text Box 7">
          <a:extLst>
            <a:ext uri="{FF2B5EF4-FFF2-40B4-BE49-F238E27FC236}">
              <a16:creationId xmlns:a16="http://schemas.microsoft.com/office/drawing/2014/main" id="{00000000-0008-0000-0100-00003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5" name="Text Box 7">
          <a:extLst>
            <a:ext uri="{FF2B5EF4-FFF2-40B4-BE49-F238E27FC236}">
              <a16:creationId xmlns:a16="http://schemas.microsoft.com/office/drawing/2014/main" id="{00000000-0008-0000-0100-00003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6" name="Text Box 7">
          <a:extLst>
            <a:ext uri="{FF2B5EF4-FFF2-40B4-BE49-F238E27FC236}">
              <a16:creationId xmlns:a16="http://schemas.microsoft.com/office/drawing/2014/main" id="{00000000-0008-0000-0100-00003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7" name="Text Box 7">
          <a:extLst>
            <a:ext uri="{FF2B5EF4-FFF2-40B4-BE49-F238E27FC236}">
              <a16:creationId xmlns:a16="http://schemas.microsoft.com/office/drawing/2014/main" id="{00000000-0008-0000-0100-00003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8" name="Text Box 7">
          <a:extLst>
            <a:ext uri="{FF2B5EF4-FFF2-40B4-BE49-F238E27FC236}">
              <a16:creationId xmlns:a16="http://schemas.microsoft.com/office/drawing/2014/main" id="{00000000-0008-0000-0100-00003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79" name="Text Box 7">
          <a:extLst>
            <a:ext uri="{FF2B5EF4-FFF2-40B4-BE49-F238E27FC236}">
              <a16:creationId xmlns:a16="http://schemas.microsoft.com/office/drawing/2014/main" id="{00000000-0008-0000-0100-00003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0" name="Text Box 7">
          <a:extLst>
            <a:ext uri="{FF2B5EF4-FFF2-40B4-BE49-F238E27FC236}">
              <a16:creationId xmlns:a16="http://schemas.microsoft.com/office/drawing/2014/main" id="{00000000-0008-0000-0100-00003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1" name="Text Box 7">
          <a:extLst>
            <a:ext uri="{FF2B5EF4-FFF2-40B4-BE49-F238E27FC236}">
              <a16:creationId xmlns:a16="http://schemas.microsoft.com/office/drawing/2014/main" id="{00000000-0008-0000-0100-00003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2" name="Text Box 7">
          <a:extLst>
            <a:ext uri="{FF2B5EF4-FFF2-40B4-BE49-F238E27FC236}">
              <a16:creationId xmlns:a16="http://schemas.microsoft.com/office/drawing/2014/main" id="{00000000-0008-0000-0100-00003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3" name="Text Box 7">
          <a:extLst>
            <a:ext uri="{FF2B5EF4-FFF2-40B4-BE49-F238E27FC236}">
              <a16:creationId xmlns:a16="http://schemas.microsoft.com/office/drawing/2014/main" id="{00000000-0008-0000-0100-00003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4" name="Text Box 7">
          <a:extLst>
            <a:ext uri="{FF2B5EF4-FFF2-40B4-BE49-F238E27FC236}">
              <a16:creationId xmlns:a16="http://schemas.microsoft.com/office/drawing/2014/main" id="{00000000-0008-0000-0100-00004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5" name="Text Box 7">
          <a:extLst>
            <a:ext uri="{FF2B5EF4-FFF2-40B4-BE49-F238E27FC236}">
              <a16:creationId xmlns:a16="http://schemas.microsoft.com/office/drawing/2014/main" id="{00000000-0008-0000-0100-00004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6" name="Text Box 7">
          <a:extLst>
            <a:ext uri="{FF2B5EF4-FFF2-40B4-BE49-F238E27FC236}">
              <a16:creationId xmlns:a16="http://schemas.microsoft.com/office/drawing/2014/main" id="{00000000-0008-0000-0100-00004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7" name="Text Box 7">
          <a:extLst>
            <a:ext uri="{FF2B5EF4-FFF2-40B4-BE49-F238E27FC236}">
              <a16:creationId xmlns:a16="http://schemas.microsoft.com/office/drawing/2014/main" id="{00000000-0008-0000-0100-00004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8" name="Text Box 7">
          <a:extLst>
            <a:ext uri="{FF2B5EF4-FFF2-40B4-BE49-F238E27FC236}">
              <a16:creationId xmlns:a16="http://schemas.microsoft.com/office/drawing/2014/main" id="{00000000-0008-0000-0100-00004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89" name="Text Box 7">
          <a:extLst>
            <a:ext uri="{FF2B5EF4-FFF2-40B4-BE49-F238E27FC236}">
              <a16:creationId xmlns:a16="http://schemas.microsoft.com/office/drawing/2014/main" id="{00000000-0008-0000-0100-00004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0" name="Text Box 7">
          <a:extLst>
            <a:ext uri="{FF2B5EF4-FFF2-40B4-BE49-F238E27FC236}">
              <a16:creationId xmlns:a16="http://schemas.microsoft.com/office/drawing/2014/main" id="{00000000-0008-0000-0100-00004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1" name="Text Box 7">
          <a:extLst>
            <a:ext uri="{FF2B5EF4-FFF2-40B4-BE49-F238E27FC236}">
              <a16:creationId xmlns:a16="http://schemas.microsoft.com/office/drawing/2014/main" id="{00000000-0008-0000-0100-00004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2" name="Text Box 7">
          <a:extLst>
            <a:ext uri="{FF2B5EF4-FFF2-40B4-BE49-F238E27FC236}">
              <a16:creationId xmlns:a16="http://schemas.microsoft.com/office/drawing/2014/main" id="{00000000-0008-0000-0100-00004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3" name="Text Box 7">
          <a:extLst>
            <a:ext uri="{FF2B5EF4-FFF2-40B4-BE49-F238E27FC236}">
              <a16:creationId xmlns:a16="http://schemas.microsoft.com/office/drawing/2014/main" id="{00000000-0008-0000-0100-00004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4" name="Text Box 7">
          <a:extLst>
            <a:ext uri="{FF2B5EF4-FFF2-40B4-BE49-F238E27FC236}">
              <a16:creationId xmlns:a16="http://schemas.microsoft.com/office/drawing/2014/main" id="{00000000-0008-0000-0100-00004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5" name="Text Box 7">
          <a:extLst>
            <a:ext uri="{FF2B5EF4-FFF2-40B4-BE49-F238E27FC236}">
              <a16:creationId xmlns:a16="http://schemas.microsoft.com/office/drawing/2014/main" id="{00000000-0008-0000-0100-00004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6" name="Text Box 7">
          <a:extLst>
            <a:ext uri="{FF2B5EF4-FFF2-40B4-BE49-F238E27FC236}">
              <a16:creationId xmlns:a16="http://schemas.microsoft.com/office/drawing/2014/main" id="{00000000-0008-0000-0100-00004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7" name="Text Box 7">
          <a:extLst>
            <a:ext uri="{FF2B5EF4-FFF2-40B4-BE49-F238E27FC236}">
              <a16:creationId xmlns:a16="http://schemas.microsoft.com/office/drawing/2014/main" id="{00000000-0008-0000-0100-00004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8" name="Text Box 7">
          <a:extLst>
            <a:ext uri="{FF2B5EF4-FFF2-40B4-BE49-F238E27FC236}">
              <a16:creationId xmlns:a16="http://schemas.microsoft.com/office/drawing/2014/main" id="{00000000-0008-0000-0100-00004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199" name="Text Box 7">
          <a:extLst>
            <a:ext uri="{FF2B5EF4-FFF2-40B4-BE49-F238E27FC236}">
              <a16:creationId xmlns:a16="http://schemas.microsoft.com/office/drawing/2014/main" id="{00000000-0008-0000-0100-00004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0" name="Text Box 7">
          <a:extLst>
            <a:ext uri="{FF2B5EF4-FFF2-40B4-BE49-F238E27FC236}">
              <a16:creationId xmlns:a16="http://schemas.microsoft.com/office/drawing/2014/main" id="{00000000-0008-0000-0100-00005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1" name="Text Box 7">
          <a:extLst>
            <a:ext uri="{FF2B5EF4-FFF2-40B4-BE49-F238E27FC236}">
              <a16:creationId xmlns:a16="http://schemas.microsoft.com/office/drawing/2014/main" id="{00000000-0008-0000-0100-00005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2" name="Text Box 7">
          <a:extLst>
            <a:ext uri="{FF2B5EF4-FFF2-40B4-BE49-F238E27FC236}">
              <a16:creationId xmlns:a16="http://schemas.microsoft.com/office/drawing/2014/main" id="{00000000-0008-0000-0100-00005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3" name="Text Box 7">
          <a:extLst>
            <a:ext uri="{FF2B5EF4-FFF2-40B4-BE49-F238E27FC236}">
              <a16:creationId xmlns:a16="http://schemas.microsoft.com/office/drawing/2014/main" id="{00000000-0008-0000-0100-00005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4" name="Text Box 7">
          <a:extLst>
            <a:ext uri="{FF2B5EF4-FFF2-40B4-BE49-F238E27FC236}">
              <a16:creationId xmlns:a16="http://schemas.microsoft.com/office/drawing/2014/main" id="{00000000-0008-0000-0100-00005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5" name="Text Box 7">
          <a:extLst>
            <a:ext uri="{FF2B5EF4-FFF2-40B4-BE49-F238E27FC236}">
              <a16:creationId xmlns:a16="http://schemas.microsoft.com/office/drawing/2014/main" id="{00000000-0008-0000-0100-00005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6" name="Text Box 7">
          <a:extLst>
            <a:ext uri="{FF2B5EF4-FFF2-40B4-BE49-F238E27FC236}">
              <a16:creationId xmlns:a16="http://schemas.microsoft.com/office/drawing/2014/main" id="{00000000-0008-0000-0100-00005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7" name="Text Box 7">
          <a:extLst>
            <a:ext uri="{FF2B5EF4-FFF2-40B4-BE49-F238E27FC236}">
              <a16:creationId xmlns:a16="http://schemas.microsoft.com/office/drawing/2014/main" id="{00000000-0008-0000-0100-00005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8" name="Text Box 7">
          <a:extLst>
            <a:ext uri="{FF2B5EF4-FFF2-40B4-BE49-F238E27FC236}">
              <a16:creationId xmlns:a16="http://schemas.microsoft.com/office/drawing/2014/main" id="{00000000-0008-0000-0100-00005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09" name="Text Box 7">
          <a:extLst>
            <a:ext uri="{FF2B5EF4-FFF2-40B4-BE49-F238E27FC236}">
              <a16:creationId xmlns:a16="http://schemas.microsoft.com/office/drawing/2014/main" id="{00000000-0008-0000-0100-00005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0" name="Text Box 7">
          <a:extLst>
            <a:ext uri="{FF2B5EF4-FFF2-40B4-BE49-F238E27FC236}">
              <a16:creationId xmlns:a16="http://schemas.microsoft.com/office/drawing/2014/main" id="{00000000-0008-0000-0100-00005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1" name="Text Box 7">
          <a:extLst>
            <a:ext uri="{FF2B5EF4-FFF2-40B4-BE49-F238E27FC236}">
              <a16:creationId xmlns:a16="http://schemas.microsoft.com/office/drawing/2014/main" id="{00000000-0008-0000-0100-00005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2" name="Text Box 7">
          <a:extLst>
            <a:ext uri="{FF2B5EF4-FFF2-40B4-BE49-F238E27FC236}">
              <a16:creationId xmlns:a16="http://schemas.microsoft.com/office/drawing/2014/main" id="{00000000-0008-0000-0100-00005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3" name="Text Box 7">
          <a:extLst>
            <a:ext uri="{FF2B5EF4-FFF2-40B4-BE49-F238E27FC236}">
              <a16:creationId xmlns:a16="http://schemas.microsoft.com/office/drawing/2014/main" id="{00000000-0008-0000-0100-00005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4" name="Text Box 7">
          <a:extLst>
            <a:ext uri="{FF2B5EF4-FFF2-40B4-BE49-F238E27FC236}">
              <a16:creationId xmlns:a16="http://schemas.microsoft.com/office/drawing/2014/main" id="{00000000-0008-0000-0100-00005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5" name="Text Box 7">
          <a:extLst>
            <a:ext uri="{FF2B5EF4-FFF2-40B4-BE49-F238E27FC236}">
              <a16:creationId xmlns:a16="http://schemas.microsoft.com/office/drawing/2014/main" id="{00000000-0008-0000-0100-00005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6" name="Text Box 7">
          <a:extLst>
            <a:ext uri="{FF2B5EF4-FFF2-40B4-BE49-F238E27FC236}">
              <a16:creationId xmlns:a16="http://schemas.microsoft.com/office/drawing/2014/main" id="{00000000-0008-0000-0100-00006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7" name="Text Box 7">
          <a:extLst>
            <a:ext uri="{FF2B5EF4-FFF2-40B4-BE49-F238E27FC236}">
              <a16:creationId xmlns:a16="http://schemas.microsoft.com/office/drawing/2014/main" id="{00000000-0008-0000-0100-00006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8" name="Text Box 7">
          <a:extLst>
            <a:ext uri="{FF2B5EF4-FFF2-40B4-BE49-F238E27FC236}">
              <a16:creationId xmlns:a16="http://schemas.microsoft.com/office/drawing/2014/main" id="{00000000-0008-0000-0100-00006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19" name="Text Box 7">
          <a:extLst>
            <a:ext uri="{FF2B5EF4-FFF2-40B4-BE49-F238E27FC236}">
              <a16:creationId xmlns:a16="http://schemas.microsoft.com/office/drawing/2014/main" id="{00000000-0008-0000-0100-00006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0" name="Text Box 7">
          <a:extLst>
            <a:ext uri="{FF2B5EF4-FFF2-40B4-BE49-F238E27FC236}">
              <a16:creationId xmlns:a16="http://schemas.microsoft.com/office/drawing/2014/main" id="{00000000-0008-0000-0100-00006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1" name="Text Box 7">
          <a:extLst>
            <a:ext uri="{FF2B5EF4-FFF2-40B4-BE49-F238E27FC236}">
              <a16:creationId xmlns:a16="http://schemas.microsoft.com/office/drawing/2014/main" id="{00000000-0008-0000-0100-00006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2" name="Text Box 7">
          <a:extLst>
            <a:ext uri="{FF2B5EF4-FFF2-40B4-BE49-F238E27FC236}">
              <a16:creationId xmlns:a16="http://schemas.microsoft.com/office/drawing/2014/main" id="{00000000-0008-0000-0100-00006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3" name="Text Box 7">
          <a:extLst>
            <a:ext uri="{FF2B5EF4-FFF2-40B4-BE49-F238E27FC236}">
              <a16:creationId xmlns:a16="http://schemas.microsoft.com/office/drawing/2014/main" id="{00000000-0008-0000-0100-00006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4" name="Text Box 7">
          <a:extLst>
            <a:ext uri="{FF2B5EF4-FFF2-40B4-BE49-F238E27FC236}">
              <a16:creationId xmlns:a16="http://schemas.microsoft.com/office/drawing/2014/main" id="{00000000-0008-0000-0100-00006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5" name="Text Box 7">
          <a:extLst>
            <a:ext uri="{FF2B5EF4-FFF2-40B4-BE49-F238E27FC236}">
              <a16:creationId xmlns:a16="http://schemas.microsoft.com/office/drawing/2014/main" id="{00000000-0008-0000-0100-00006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6" name="Text Box 7">
          <a:extLst>
            <a:ext uri="{FF2B5EF4-FFF2-40B4-BE49-F238E27FC236}">
              <a16:creationId xmlns:a16="http://schemas.microsoft.com/office/drawing/2014/main" id="{00000000-0008-0000-0100-00006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7" name="Text Box 7">
          <a:extLst>
            <a:ext uri="{FF2B5EF4-FFF2-40B4-BE49-F238E27FC236}">
              <a16:creationId xmlns:a16="http://schemas.microsoft.com/office/drawing/2014/main" id="{00000000-0008-0000-0100-00006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8" name="Text Box 7">
          <a:extLst>
            <a:ext uri="{FF2B5EF4-FFF2-40B4-BE49-F238E27FC236}">
              <a16:creationId xmlns:a16="http://schemas.microsoft.com/office/drawing/2014/main" id="{00000000-0008-0000-0100-00006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29" name="Text Box 7">
          <a:extLst>
            <a:ext uri="{FF2B5EF4-FFF2-40B4-BE49-F238E27FC236}">
              <a16:creationId xmlns:a16="http://schemas.microsoft.com/office/drawing/2014/main" id="{00000000-0008-0000-0100-00006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0" name="Text Box 7">
          <a:extLst>
            <a:ext uri="{FF2B5EF4-FFF2-40B4-BE49-F238E27FC236}">
              <a16:creationId xmlns:a16="http://schemas.microsoft.com/office/drawing/2014/main" id="{00000000-0008-0000-0100-00006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1" name="Text Box 7">
          <a:extLst>
            <a:ext uri="{FF2B5EF4-FFF2-40B4-BE49-F238E27FC236}">
              <a16:creationId xmlns:a16="http://schemas.microsoft.com/office/drawing/2014/main" id="{00000000-0008-0000-0100-00006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2" name="Text Box 7">
          <a:extLst>
            <a:ext uri="{FF2B5EF4-FFF2-40B4-BE49-F238E27FC236}">
              <a16:creationId xmlns:a16="http://schemas.microsoft.com/office/drawing/2014/main" id="{00000000-0008-0000-0100-00007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3" name="Text Box 7">
          <a:extLst>
            <a:ext uri="{FF2B5EF4-FFF2-40B4-BE49-F238E27FC236}">
              <a16:creationId xmlns:a16="http://schemas.microsoft.com/office/drawing/2014/main" id="{00000000-0008-0000-0100-00007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4" name="Text Box 7">
          <a:extLst>
            <a:ext uri="{FF2B5EF4-FFF2-40B4-BE49-F238E27FC236}">
              <a16:creationId xmlns:a16="http://schemas.microsoft.com/office/drawing/2014/main" id="{00000000-0008-0000-0100-00007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5" name="Text Box 7">
          <a:extLst>
            <a:ext uri="{FF2B5EF4-FFF2-40B4-BE49-F238E27FC236}">
              <a16:creationId xmlns:a16="http://schemas.microsoft.com/office/drawing/2014/main" id="{00000000-0008-0000-0100-00007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6" name="Text Box 7">
          <a:extLst>
            <a:ext uri="{FF2B5EF4-FFF2-40B4-BE49-F238E27FC236}">
              <a16:creationId xmlns:a16="http://schemas.microsoft.com/office/drawing/2014/main" id="{00000000-0008-0000-0100-00007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7" name="Text Box 7">
          <a:extLst>
            <a:ext uri="{FF2B5EF4-FFF2-40B4-BE49-F238E27FC236}">
              <a16:creationId xmlns:a16="http://schemas.microsoft.com/office/drawing/2014/main" id="{00000000-0008-0000-0100-00007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8" name="Text Box 7">
          <a:extLst>
            <a:ext uri="{FF2B5EF4-FFF2-40B4-BE49-F238E27FC236}">
              <a16:creationId xmlns:a16="http://schemas.microsoft.com/office/drawing/2014/main" id="{00000000-0008-0000-0100-00007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39" name="Text Box 7">
          <a:extLst>
            <a:ext uri="{FF2B5EF4-FFF2-40B4-BE49-F238E27FC236}">
              <a16:creationId xmlns:a16="http://schemas.microsoft.com/office/drawing/2014/main" id="{00000000-0008-0000-0100-00007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0" name="Text Box 7">
          <a:extLst>
            <a:ext uri="{FF2B5EF4-FFF2-40B4-BE49-F238E27FC236}">
              <a16:creationId xmlns:a16="http://schemas.microsoft.com/office/drawing/2014/main" id="{00000000-0008-0000-0100-00007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1" name="Text Box 7">
          <a:extLst>
            <a:ext uri="{FF2B5EF4-FFF2-40B4-BE49-F238E27FC236}">
              <a16:creationId xmlns:a16="http://schemas.microsoft.com/office/drawing/2014/main" id="{00000000-0008-0000-0100-00007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2" name="Text Box 7">
          <a:extLst>
            <a:ext uri="{FF2B5EF4-FFF2-40B4-BE49-F238E27FC236}">
              <a16:creationId xmlns:a16="http://schemas.microsoft.com/office/drawing/2014/main" id="{00000000-0008-0000-0100-00007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3" name="Text Box 7">
          <a:extLst>
            <a:ext uri="{FF2B5EF4-FFF2-40B4-BE49-F238E27FC236}">
              <a16:creationId xmlns:a16="http://schemas.microsoft.com/office/drawing/2014/main" id="{00000000-0008-0000-0100-00007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4" name="Text Box 7">
          <a:extLst>
            <a:ext uri="{FF2B5EF4-FFF2-40B4-BE49-F238E27FC236}">
              <a16:creationId xmlns:a16="http://schemas.microsoft.com/office/drawing/2014/main" id="{00000000-0008-0000-0100-00007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5" name="Text Box 7">
          <a:extLst>
            <a:ext uri="{FF2B5EF4-FFF2-40B4-BE49-F238E27FC236}">
              <a16:creationId xmlns:a16="http://schemas.microsoft.com/office/drawing/2014/main" id="{00000000-0008-0000-0100-00007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6" name="Text Box 7">
          <a:extLst>
            <a:ext uri="{FF2B5EF4-FFF2-40B4-BE49-F238E27FC236}">
              <a16:creationId xmlns:a16="http://schemas.microsoft.com/office/drawing/2014/main" id="{00000000-0008-0000-0100-00007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7" name="Text Box 7">
          <a:extLst>
            <a:ext uri="{FF2B5EF4-FFF2-40B4-BE49-F238E27FC236}">
              <a16:creationId xmlns:a16="http://schemas.microsoft.com/office/drawing/2014/main" id="{00000000-0008-0000-0100-00007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8" name="Text Box 7">
          <a:extLst>
            <a:ext uri="{FF2B5EF4-FFF2-40B4-BE49-F238E27FC236}">
              <a16:creationId xmlns:a16="http://schemas.microsoft.com/office/drawing/2014/main" id="{00000000-0008-0000-0100-00008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49" name="Text Box 7">
          <a:extLst>
            <a:ext uri="{FF2B5EF4-FFF2-40B4-BE49-F238E27FC236}">
              <a16:creationId xmlns:a16="http://schemas.microsoft.com/office/drawing/2014/main" id="{00000000-0008-0000-0100-00008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0" name="Text Box 7">
          <a:extLst>
            <a:ext uri="{FF2B5EF4-FFF2-40B4-BE49-F238E27FC236}">
              <a16:creationId xmlns:a16="http://schemas.microsoft.com/office/drawing/2014/main" id="{00000000-0008-0000-0100-00008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1" name="Text Box 7">
          <a:extLst>
            <a:ext uri="{FF2B5EF4-FFF2-40B4-BE49-F238E27FC236}">
              <a16:creationId xmlns:a16="http://schemas.microsoft.com/office/drawing/2014/main" id="{00000000-0008-0000-0100-00008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2" name="Text Box 7">
          <a:extLst>
            <a:ext uri="{FF2B5EF4-FFF2-40B4-BE49-F238E27FC236}">
              <a16:creationId xmlns:a16="http://schemas.microsoft.com/office/drawing/2014/main" id="{00000000-0008-0000-0100-00008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3" name="Text Box 7">
          <a:extLst>
            <a:ext uri="{FF2B5EF4-FFF2-40B4-BE49-F238E27FC236}">
              <a16:creationId xmlns:a16="http://schemas.microsoft.com/office/drawing/2014/main" id="{00000000-0008-0000-0100-00008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4" name="Text Box 7">
          <a:extLst>
            <a:ext uri="{FF2B5EF4-FFF2-40B4-BE49-F238E27FC236}">
              <a16:creationId xmlns:a16="http://schemas.microsoft.com/office/drawing/2014/main" id="{00000000-0008-0000-0100-00008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5" name="Text Box 7">
          <a:extLst>
            <a:ext uri="{FF2B5EF4-FFF2-40B4-BE49-F238E27FC236}">
              <a16:creationId xmlns:a16="http://schemas.microsoft.com/office/drawing/2014/main" id="{00000000-0008-0000-0100-00008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6" name="Text Box 7">
          <a:extLst>
            <a:ext uri="{FF2B5EF4-FFF2-40B4-BE49-F238E27FC236}">
              <a16:creationId xmlns:a16="http://schemas.microsoft.com/office/drawing/2014/main" id="{00000000-0008-0000-0100-00008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7" name="Text Box 7">
          <a:extLst>
            <a:ext uri="{FF2B5EF4-FFF2-40B4-BE49-F238E27FC236}">
              <a16:creationId xmlns:a16="http://schemas.microsoft.com/office/drawing/2014/main" id="{00000000-0008-0000-0100-00008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8" name="Text Box 7">
          <a:extLst>
            <a:ext uri="{FF2B5EF4-FFF2-40B4-BE49-F238E27FC236}">
              <a16:creationId xmlns:a16="http://schemas.microsoft.com/office/drawing/2014/main" id="{00000000-0008-0000-0100-00008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59" name="Text Box 7">
          <a:extLst>
            <a:ext uri="{FF2B5EF4-FFF2-40B4-BE49-F238E27FC236}">
              <a16:creationId xmlns:a16="http://schemas.microsoft.com/office/drawing/2014/main" id="{00000000-0008-0000-0100-00008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0" name="Text Box 7">
          <a:extLst>
            <a:ext uri="{FF2B5EF4-FFF2-40B4-BE49-F238E27FC236}">
              <a16:creationId xmlns:a16="http://schemas.microsoft.com/office/drawing/2014/main" id="{00000000-0008-0000-0100-00008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1" name="Text Box 7">
          <a:extLst>
            <a:ext uri="{FF2B5EF4-FFF2-40B4-BE49-F238E27FC236}">
              <a16:creationId xmlns:a16="http://schemas.microsoft.com/office/drawing/2014/main" id="{00000000-0008-0000-0100-00008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2" name="Text Box 7">
          <a:extLst>
            <a:ext uri="{FF2B5EF4-FFF2-40B4-BE49-F238E27FC236}">
              <a16:creationId xmlns:a16="http://schemas.microsoft.com/office/drawing/2014/main" id="{00000000-0008-0000-0100-00008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3" name="Text Box 7">
          <a:extLst>
            <a:ext uri="{FF2B5EF4-FFF2-40B4-BE49-F238E27FC236}">
              <a16:creationId xmlns:a16="http://schemas.microsoft.com/office/drawing/2014/main" id="{00000000-0008-0000-0100-00008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4" name="Text Box 7">
          <a:extLst>
            <a:ext uri="{FF2B5EF4-FFF2-40B4-BE49-F238E27FC236}">
              <a16:creationId xmlns:a16="http://schemas.microsoft.com/office/drawing/2014/main" id="{00000000-0008-0000-0100-00009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5" name="Text Box 7">
          <a:extLst>
            <a:ext uri="{FF2B5EF4-FFF2-40B4-BE49-F238E27FC236}">
              <a16:creationId xmlns:a16="http://schemas.microsoft.com/office/drawing/2014/main" id="{00000000-0008-0000-0100-00009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6" name="Text Box 7">
          <a:extLst>
            <a:ext uri="{FF2B5EF4-FFF2-40B4-BE49-F238E27FC236}">
              <a16:creationId xmlns:a16="http://schemas.microsoft.com/office/drawing/2014/main" id="{00000000-0008-0000-0100-00009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7" name="Text Box 7">
          <a:extLst>
            <a:ext uri="{FF2B5EF4-FFF2-40B4-BE49-F238E27FC236}">
              <a16:creationId xmlns:a16="http://schemas.microsoft.com/office/drawing/2014/main" id="{00000000-0008-0000-0100-00009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8" name="Text Box 7">
          <a:extLst>
            <a:ext uri="{FF2B5EF4-FFF2-40B4-BE49-F238E27FC236}">
              <a16:creationId xmlns:a16="http://schemas.microsoft.com/office/drawing/2014/main" id="{00000000-0008-0000-0100-00009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69" name="Text Box 7">
          <a:extLst>
            <a:ext uri="{FF2B5EF4-FFF2-40B4-BE49-F238E27FC236}">
              <a16:creationId xmlns:a16="http://schemas.microsoft.com/office/drawing/2014/main" id="{00000000-0008-0000-0100-00009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0" name="Text Box 7">
          <a:extLst>
            <a:ext uri="{FF2B5EF4-FFF2-40B4-BE49-F238E27FC236}">
              <a16:creationId xmlns:a16="http://schemas.microsoft.com/office/drawing/2014/main" id="{00000000-0008-0000-0100-00009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1" name="Text Box 7">
          <a:extLst>
            <a:ext uri="{FF2B5EF4-FFF2-40B4-BE49-F238E27FC236}">
              <a16:creationId xmlns:a16="http://schemas.microsoft.com/office/drawing/2014/main" id="{00000000-0008-0000-0100-00009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2" name="Text Box 7">
          <a:extLst>
            <a:ext uri="{FF2B5EF4-FFF2-40B4-BE49-F238E27FC236}">
              <a16:creationId xmlns:a16="http://schemas.microsoft.com/office/drawing/2014/main" id="{00000000-0008-0000-0100-00009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3" name="Text Box 7">
          <a:extLst>
            <a:ext uri="{FF2B5EF4-FFF2-40B4-BE49-F238E27FC236}">
              <a16:creationId xmlns:a16="http://schemas.microsoft.com/office/drawing/2014/main" id="{00000000-0008-0000-0100-00009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4" name="Text Box 7">
          <a:extLst>
            <a:ext uri="{FF2B5EF4-FFF2-40B4-BE49-F238E27FC236}">
              <a16:creationId xmlns:a16="http://schemas.microsoft.com/office/drawing/2014/main" id="{00000000-0008-0000-0100-00009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5" name="Text Box 7">
          <a:extLst>
            <a:ext uri="{FF2B5EF4-FFF2-40B4-BE49-F238E27FC236}">
              <a16:creationId xmlns:a16="http://schemas.microsoft.com/office/drawing/2014/main" id="{00000000-0008-0000-0100-00009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6" name="Text Box 7">
          <a:extLst>
            <a:ext uri="{FF2B5EF4-FFF2-40B4-BE49-F238E27FC236}">
              <a16:creationId xmlns:a16="http://schemas.microsoft.com/office/drawing/2014/main" id="{00000000-0008-0000-0100-00009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7" name="Text Box 7">
          <a:extLst>
            <a:ext uri="{FF2B5EF4-FFF2-40B4-BE49-F238E27FC236}">
              <a16:creationId xmlns:a16="http://schemas.microsoft.com/office/drawing/2014/main" id="{00000000-0008-0000-0100-00009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8" name="Text Box 7">
          <a:extLst>
            <a:ext uri="{FF2B5EF4-FFF2-40B4-BE49-F238E27FC236}">
              <a16:creationId xmlns:a16="http://schemas.microsoft.com/office/drawing/2014/main" id="{00000000-0008-0000-0100-00009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79" name="Text Box 7">
          <a:extLst>
            <a:ext uri="{FF2B5EF4-FFF2-40B4-BE49-F238E27FC236}">
              <a16:creationId xmlns:a16="http://schemas.microsoft.com/office/drawing/2014/main" id="{00000000-0008-0000-0100-00009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0" name="Text Box 7">
          <a:extLst>
            <a:ext uri="{FF2B5EF4-FFF2-40B4-BE49-F238E27FC236}">
              <a16:creationId xmlns:a16="http://schemas.microsoft.com/office/drawing/2014/main" id="{00000000-0008-0000-0100-0000A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1" name="Text Box 7">
          <a:extLst>
            <a:ext uri="{FF2B5EF4-FFF2-40B4-BE49-F238E27FC236}">
              <a16:creationId xmlns:a16="http://schemas.microsoft.com/office/drawing/2014/main" id="{00000000-0008-0000-0100-0000A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2" name="Text Box 7">
          <a:extLst>
            <a:ext uri="{FF2B5EF4-FFF2-40B4-BE49-F238E27FC236}">
              <a16:creationId xmlns:a16="http://schemas.microsoft.com/office/drawing/2014/main" id="{00000000-0008-0000-0100-0000A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3" name="Text Box 7">
          <a:extLst>
            <a:ext uri="{FF2B5EF4-FFF2-40B4-BE49-F238E27FC236}">
              <a16:creationId xmlns:a16="http://schemas.microsoft.com/office/drawing/2014/main" id="{00000000-0008-0000-0100-0000A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4" name="Text Box 7">
          <a:extLst>
            <a:ext uri="{FF2B5EF4-FFF2-40B4-BE49-F238E27FC236}">
              <a16:creationId xmlns:a16="http://schemas.microsoft.com/office/drawing/2014/main" id="{00000000-0008-0000-0100-0000A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5" name="Text Box 7">
          <a:extLst>
            <a:ext uri="{FF2B5EF4-FFF2-40B4-BE49-F238E27FC236}">
              <a16:creationId xmlns:a16="http://schemas.microsoft.com/office/drawing/2014/main" id="{00000000-0008-0000-0100-0000A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6" name="Text Box 7">
          <a:extLst>
            <a:ext uri="{FF2B5EF4-FFF2-40B4-BE49-F238E27FC236}">
              <a16:creationId xmlns:a16="http://schemas.microsoft.com/office/drawing/2014/main" id="{00000000-0008-0000-0100-0000A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7" name="Text Box 7">
          <a:extLst>
            <a:ext uri="{FF2B5EF4-FFF2-40B4-BE49-F238E27FC236}">
              <a16:creationId xmlns:a16="http://schemas.microsoft.com/office/drawing/2014/main" id="{00000000-0008-0000-0100-0000A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8" name="Text Box 7">
          <a:extLst>
            <a:ext uri="{FF2B5EF4-FFF2-40B4-BE49-F238E27FC236}">
              <a16:creationId xmlns:a16="http://schemas.microsoft.com/office/drawing/2014/main" id="{00000000-0008-0000-0100-0000A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89" name="Text Box 7">
          <a:extLst>
            <a:ext uri="{FF2B5EF4-FFF2-40B4-BE49-F238E27FC236}">
              <a16:creationId xmlns:a16="http://schemas.microsoft.com/office/drawing/2014/main" id="{00000000-0008-0000-0100-0000A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0" name="Text Box 7">
          <a:extLst>
            <a:ext uri="{FF2B5EF4-FFF2-40B4-BE49-F238E27FC236}">
              <a16:creationId xmlns:a16="http://schemas.microsoft.com/office/drawing/2014/main" id="{00000000-0008-0000-0100-0000A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1" name="Text Box 7">
          <a:extLst>
            <a:ext uri="{FF2B5EF4-FFF2-40B4-BE49-F238E27FC236}">
              <a16:creationId xmlns:a16="http://schemas.microsoft.com/office/drawing/2014/main" id="{00000000-0008-0000-0100-0000A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2" name="Text Box 7">
          <a:extLst>
            <a:ext uri="{FF2B5EF4-FFF2-40B4-BE49-F238E27FC236}">
              <a16:creationId xmlns:a16="http://schemas.microsoft.com/office/drawing/2014/main" id="{00000000-0008-0000-0100-0000A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3" name="Text Box 7">
          <a:extLst>
            <a:ext uri="{FF2B5EF4-FFF2-40B4-BE49-F238E27FC236}">
              <a16:creationId xmlns:a16="http://schemas.microsoft.com/office/drawing/2014/main" id="{00000000-0008-0000-0100-0000A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4" name="Text Box 7">
          <a:extLst>
            <a:ext uri="{FF2B5EF4-FFF2-40B4-BE49-F238E27FC236}">
              <a16:creationId xmlns:a16="http://schemas.microsoft.com/office/drawing/2014/main" id="{00000000-0008-0000-0100-0000A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5" name="Text Box 7">
          <a:extLst>
            <a:ext uri="{FF2B5EF4-FFF2-40B4-BE49-F238E27FC236}">
              <a16:creationId xmlns:a16="http://schemas.microsoft.com/office/drawing/2014/main" id="{00000000-0008-0000-0100-0000A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6" name="Text Box 7">
          <a:extLst>
            <a:ext uri="{FF2B5EF4-FFF2-40B4-BE49-F238E27FC236}">
              <a16:creationId xmlns:a16="http://schemas.microsoft.com/office/drawing/2014/main" id="{00000000-0008-0000-0100-0000B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7" name="Text Box 7">
          <a:extLst>
            <a:ext uri="{FF2B5EF4-FFF2-40B4-BE49-F238E27FC236}">
              <a16:creationId xmlns:a16="http://schemas.microsoft.com/office/drawing/2014/main" id="{00000000-0008-0000-0100-0000B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8" name="Text Box 7">
          <a:extLst>
            <a:ext uri="{FF2B5EF4-FFF2-40B4-BE49-F238E27FC236}">
              <a16:creationId xmlns:a16="http://schemas.microsoft.com/office/drawing/2014/main" id="{00000000-0008-0000-0100-0000B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299" name="Text Box 7">
          <a:extLst>
            <a:ext uri="{FF2B5EF4-FFF2-40B4-BE49-F238E27FC236}">
              <a16:creationId xmlns:a16="http://schemas.microsoft.com/office/drawing/2014/main" id="{00000000-0008-0000-0100-0000B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0" name="Text Box 7">
          <a:extLst>
            <a:ext uri="{FF2B5EF4-FFF2-40B4-BE49-F238E27FC236}">
              <a16:creationId xmlns:a16="http://schemas.microsoft.com/office/drawing/2014/main" id="{00000000-0008-0000-0100-0000B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1" name="Text Box 7">
          <a:extLst>
            <a:ext uri="{FF2B5EF4-FFF2-40B4-BE49-F238E27FC236}">
              <a16:creationId xmlns:a16="http://schemas.microsoft.com/office/drawing/2014/main" id="{00000000-0008-0000-0100-0000B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2" name="Text Box 7">
          <a:extLst>
            <a:ext uri="{FF2B5EF4-FFF2-40B4-BE49-F238E27FC236}">
              <a16:creationId xmlns:a16="http://schemas.microsoft.com/office/drawing/2014/main" id="{00000000-0008-0000-0100-0000B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3" name="Text Box 7">
          <a:extLst>
            <a:ext uri="{FF2B5EF4-FFF2-40B4-BE49-F238E27FC236}">
              <a16:creationId xmlns:a16="http://schemas.microsoft.com/office/drawing/2014/main" id="{00000000-0008-0000-0100-0000B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4" name="Text Box 7">
          <a:extLst>
            <a:ext uri="{FF2B5EF4-FFF2-40B4-BE49-F238E27FC236}">
              <a16:creationId xmlns:a16="http://schemas.microsoft.com/office/drawing/2014/main" id="{00000000-0008-0000-0100-0000B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5" name="Text Box 7">
          <a:extLst>
            <a:ext uri="{FF2B5EF4-FFF2-40B4-BE49-F238E27FC236}">
              <a16:creationId xmlns:a16="http://schemas.microsoft.com/office/drawing/2014/main" id="{00000000-0008-0000-0100-0000B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6" name="Text Box 7">
          <a:extLst>
            <a:ext uri="{FF2B5EF4-FFF2-40B4-BE49-F238E27FC236}">
              <a16:creationId xmlns:a16="http://schemas.microsoft.com/office/drawing/2014/main" id="{00000000-0008-0000-0100-0000B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7" name="Text Box 7">
          <a:extLst>
            <a:ext uri="{FF2B5EF4-FFF2-40B4-BE49-F238E27FC236}">
              <a16:creationId xmlns:a16="http://schemas.microsoft.com/office/drawing/2014/main" id="{00000000-0008-0000-0100-0000B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8" name="Text Box 7">
          <a:extLst>
            <a:ext uri="{FF2B5EF4-FFF2-40B4-BE49-F238E27FC236}">
              <a16:creationId xmlns:a16="http://schemas.microsoft.com/office/drawing/2014/main" id="{00000000-0008-0000-0100-0000B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09" name="Text Box 7">
          <a:extLst>
            <a:ext uri="{FF2B5EF4-FFF2-40B4-BE49-F238E27FC236}">
              <a16:creationId xmlns:a16="http://schemas.microsoft.com/office/drawing/2014/main" id="{00000000-0008-0000-0100-0000B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0" name="Text Box 7">
          <a:extLst>
            <a:ext uri="{FF2B5EF4-FFF2-40B4-BE49-F238E27FC236}">
              <a16:creationId xmlns:a16="http://schemas.microsoft.com/office/drawing/2014/main" id="{00000000-0008-0000-0100-0000B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1" name="Text Box 7">
          <a:extLst>
            <a:ext uri="{FF2B5EF4-FFF2-40B4-BE49-F238E27FC236}">
              <a16:creationId xmlns:a16="http://schemas.microsoft.com/office/drawing/2014/main" id="{00000000-0008-0000-0100-0000B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2" name="Text Box 7">
          <a:extLst>
            <a:ext uri="{FF2B5EF4-FFF2-40B4-BE49-F238E27FC236}">
              <a16:creationId xmlns:a16="http://schemas.microsoft.com/office/drawing/2014/main" id="{00000000-0008-0000-0100-0000C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3" name="Text Box 7">
          <a:extLst>
            <a:ext uri="{FF2B5EF4-FFF2-40B4-BE49-F238E27FC236}">
              <a16:creationId xmlns:a16="http://schemas.microsoft.com/office/drawing/2014/main" id="{00000000-0008-0000-0100-0000C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4" name="Text Box 7">
          <a:extLst>
            <a:ext uri="{FF2B5EF4-FFF2-40B4-BE49-F238E27FC236}">
              <a16:creationId xmlns:a16="http://schemas.microsoft.com/office/drawing/2014/main" id="{00000000-0008-0000-0100-0000C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5" name="Text Box 7">
          <a:extLst>
            <a:ext uri="{FF2B5EF4-FFF2-40B4-BE49-F238E27FC236}">
              <a16:creationId xmlns:a16="http://schemas.microsoft.com/office/drawing/2014/main" id="{00000000-0008-0000-0100-0000C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6" name="Text Box 7">
          <a:extLst>
            <a:ext uri="{FF2B5EF4-FFF2-40B4-BE49-F238E27FC236}">
              <a16:creationId xmlns:a16="http://schemas.microsoft.com/office/drawing/2014/main" id="{00000000-0008-0000-0100-0000C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7" name="Text Box 7">
          <a:extLst>
            <a:ext uri="{FF2B5EF4-FFF2-40B4-BE49-F238E27FC236}">
              <a16:creationId xmlns:a16="http://schemas.microsoft.com/office/drawing/2014/main" id="{00000000-0008-0000-0100-0000C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8" name="Text Box 7">
          <a:extLst>
            <a:ext uri="{FF2B5EF4-FFF2-40B4-BE49-F238E27FC236}">
              <a16:creationId xmlns:a16="http://schemas.microsoft.com/office/drawing/2014/main" id="{00000000-0008-0000-0100-0000C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19" name="Text Box 7">
          <a:extLst>
            <a:ext uri="{FF2B5EF4-FFF2-40B4-BE49-F238E27FC236}">
              <a16:creationId xmlns:a16="http://schemas.microsoft.com/office/drawing/2014/main" id="{00000000-0008-0000-0100-0000C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0" name="Text Box 7">
          <a:extLst>
            <a:ext uri="{FF2B5EF4-FFF2-40B4-BE49-F238E27FC236}">
              <a16:creationId xmlns:a16="http://schemas.microsoft.com/office/drawing/2014/main" id="{00000000-0008-0000-0100-0000C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1" name="Text Box 7">
          <a:extLst>
            <a:ext uri="{FF2B5EF4-FFF2-40B4-BE49-F238E27FC236}">
              <a16:creationId xmlns:a16="http://schemas.microsoft.com/office/drawing/2014/main" id="{00000000-0008-0000-0100-0000C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2" name="Text Box 7">
          <a:extLst>
            <a:ext uri="{FF2B5EF4-FFF2-40B4-BE49-F238E27FC236}">
              <a16:creationId xmlns:a16="http://schemas.microsoft.com/office/drawing/2014/main" id="{00000000-0008-0000-0100-0000C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3" name="Text Box 7">
          <a:extLst>
            <a:ext uri="{FF2B5EF4-FFF2-40B4-BE49-F238E27FC236}">
              <a16:creationId xmlns:a16="http://schemas.microsoft.com/office/drawing/2014/main" id="{00000000-0008-0000-0100-0000C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4" name="Text Box 7">
          <a:extLst>
            <a:ext uri="{FF2B5EF4-FFF2-40B4-BE49-F238E27FC236}">
              <a16:creationId xmlns:a16="http://schemas.microsoft.com/office/drawing/2014/main" id="{00000000-0008-0000-0100-0000C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5" name="Text Box 7">
          <a:extLst>
            <a:ext uri="{FF2B5EF4-FFF2-40B4-BE49-F238E27FC236}">
              <a16:creationId xmlns:a16="http://schemas.microsoft.com/office/drawing/2014/main" id="{00000000-0008-0000-0100-0000C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6" name="Text Box 7">
          <a:extLst>
            <a:ext uri="{FF2B5EF4-FFF2-40B4-BE49-F238E27FC236}">
              <a16:creationId xmlns:a16="http://schemas.microsoft.com/office/drawing/2014/main" id="{00000000-0008-0000-0100-0000C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7" name="Text Box 7">
          <a:extLst>
            <a:ext uri="{FF2B5EF4-FFF2-40B4-BE49-F238E27FC236}">
              <a16:creationId xmlns:a16="http://schemas.microsoft.com/office/drawing/2014/main" id="{00000000-0008-0000-0100-0000C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8" name="Text Box 7">
          <a:extLst>
            <a:ext uri="{FF2B5EF4-FFF2-40B4-BE49-F238E27FC236}">
              <a16:creationId xmlns:a16="http://schemas.microsoft.com/office/drawing/2014/main" id="{00000000-0008-0000-0100-0000D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29" name="Text Box 7">
          <a:extLst>
            <a:ext uri="{FF2B5EF4-FFF2-40B4-BE49-F238E27FC236}">
              <a16:creationId xmlns:a16="http://schemas.microsoft.com/office/drawing/2014/main" id="{00000000-0008-0000-0100-0000D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0" name="Text Box 7">
          <a:extLst>
            <a:ext uri="{FF2B5EF4-FFF2-40B4-BE49-F238E27FC236}">
              <a16:creationId xmlns:a16="http://schemas.microsoft.com/office/drawing/2014/main" id="{00000000-0008-0000-0100-0000D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1" name="Text Box 7">
          <a:extLst>
            <a:ext uri="{FF2B5EF4-FFF2-40B4-BE49-F238E27FC236}">
              <a16:creationId xmlns:a16="http://schemas.microsoft.com/office/drawing/2014/main" id="{00000000-0008-0000-0100-0000D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2" name="Text Box 7">
          <a:extLst>
            <a:ext uri="{FF2B5EF4-FFF2-40B4-BE49-F238E27FC236}">
              <a16:creationId xmlns:a16="http://schemas.microsoft.com/office/drawing/2014/main" id="{00000000-0008-0000-0100-0000D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3" name="Text Box 7">
          <a:extLst>
            <a:ext uri="{FF2B5EF4-FFF2-40B4-BE49-F238E27FC236}">
              <a16:creationId xmlns:a16="http://schemas.microsoft.com/office/drawing/2014/main" id="{00000000-0008-0000-0100-0000D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4" name="Text Box 7">
          <a:extLst>
            <a:ext uri="{FF2B5EF4-FFF2-40B4-BE49-F238E27FC236}">
              <a16:creationId xmlns:a16="http://schemas.microsoft.com/office/drawing/2014/main" id="{00000000-0008-0000-0100-0000D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5" name="Text Box 7">
          <a:extLst>
            <a:ext uri="{FF2B5EF4-FFF2-40B4-BE49-F238E27FC236}">
              <a16:creationId xmlns:a16="http://schemas.microsoft.com/office/drawing/2014/main" id="{00000000-0008-0000-0100-0000D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6" name="Text Box 7">
          <a:extLst>
            <a:ext uri="{FF2B5EF4-FFF2-40B4-BE49-F238E27FC236}">
              <a16:creationId xmlns:a16="http://schemas.microsoft.com/office/drawing/2014/main" id="{00000000-0008-0000-0100-0000D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7" name="Text Box 7">
          <a:extLst>
            <a:ext uri="{FF2B5EF4-FFF2-40B4-BE49-F238E27FC236}">
              <a16:creationId xmlns:a16="http://schemas.microsoft.com/office/drawing/2014/main" id="{00000000-0008-0000-0100-0000D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8" name="Text Box 7">
          <a:extLst>
            <a:ext uri="{FF2B5EF4-FFF2-40B4-BE49-F238E27FC236}">
              <a16:creationId xmlns:a16="http://schemas.microsoft.com/office/drawing/2014/main" id="{00000000-0008-0000-0100-0000D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39" name="Text Box 7">
          <a:extLst>
            <a:ext uri="{FF2B5EF4-FFF2-40B4-BE49-F238E27FC236}">
              <a16:creationId xmlns:a16="http://schemas.microsoft.com/office/drawing/2014/main" id="{00000000-0008-0000-0100-0000D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0" name="Text Box 7">
          <a:extLst>
            <a:ext uri="{FF2B5EF4-FFF2-40B4-BE49-F238E27FC236}">
              <a16:creationId xmlns:a16="http://schemas.microsoft.com/office/drawing/2014/main" id="{00000000-0008-0000-0100-0000D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1" name="Text Box 7">
          <a:extLst>
            <a:ext uri="{FF2B5EF4-FFF2-40B4-BE49-F238E27FC236}">
              <a16:creationId xmlns:a16="http://schemas.microsoft.com/office/drawing/2014/main" id="{00000000-0008-0000-0100-0000D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2" name="Text Box 7">
          <a:extLst>
            <a:ext uri="{FF2B5EF4-FFF2-40B4-BE49-F238E27FC236}">
              <a16:creationId xmlns:a16="http://schemas.microsoft.com/office/drawing/2014/main" id="{00000000-0008-0000-0100-0000D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3" name="Text Box 7">
          <a:extLst>
            <a:ext uri="{FF2B5EF4-FFF2-40B4-BE49-F238E27FC236}">
              <a16:creationId xmlns:a16="http://schemas.microsoft.com/office/drawing/2014/main" id="{00000000-0008-0000-0100-0000D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4" name="Text Box 7">
          <a:extLst>
            <a:ext uri="{FF2B5EF4-FFF2-40B4-BE49-F238E27FC236}">
              <a16:creationId xmlns:a16="http://schemas.microsoft.com/office/drawing/2014/main" id="{00000000-0008-0000-0100-0000E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5" name="Text Box 7">
          <a:extLst>
            <a:ext uri="{FF2B5EF4-FFF2-40B4-BE49-F238E27FC236}">
              <a16:creationId xmlns:a16="http://schemas.microsoft.com/office/drawing/2014/main" id="{00000000-0008-0000-0100-0000E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6" name="Text Box 7">
          <a:extLst>
            <a:ext uri="{FF2B5EF4-FFF2-40B4-BE49-F238E27FC236}">
              <a16:creationId xmlns:a16="http://schemas.microsoft.com/office/drawing/2014/main" id="{00000000-0008-0000-0100-0000E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7" name="Text Box 7">
          <a:extLst>
            <a:ext uri="{FF2B5EF4-FFF2-40B4-BE49-F238E27FC236}">
              <a16:creationId xmlns:a16="http://schemas.microsoft.com/office/drawing/2014/main" id="{00000000-0008-0000-0100-0000E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8" name="Text Box 7">
          <a:extLst>
            <a:ext uri="{FF2B5EF4-FFF2-40B4-BE49-F238E27FC236}">
              <a16:creationId xmlns:a16="http://schemas.microsoft.com/office/drawing/2014/main" id="{00000000-0008-0000-0100-0000E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49" name="Text Box 7">
          <a:extLst>
            <a:ext uri="{FF2B5EF4-FFF2-40B4-BE49-F238E27FC236}">
              <a16:creationId xmlns:a16="http://schemas.microsoft.com/office/drawing/2014/main" id="{00000000-0008-0000-0100-0000E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0" name="Text Box 7">
          <a:extLst>
            <a:ext uri="{FF2B5EF4-FFF2-40B4-BE49-F238E27FC236}">
              <a16:creationId xmlns:a16="http://schemas.microsoft.com/office/drawing/2014/main" id="{00000000-0008-0000-0100-0000E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1" name="Text Box 7">
          <a:extLst>
            <a:ext uri="{FF2B5EF4-FFF2-40B4-BE49-F238E27FC236}">
              <a16:creationId xmlns:a16="http://schemas.microsoft.com/office/drawing/2014/main" id="{00000000-0008-0000-0100-0000E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2" name="Text Box 7">
          <a:extLst>
            <a:ext uri="{FF2B5EF4-FFF2-40B4-BE49-F238E27FC236}">
              <a16:creationId xmlns:a16="http://schemas.microsoft.com/office/drawing/2014/main" id="{00000000-0008-0000-0100-0000E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3" name="Text Box 7">
          <a:extLst>
            <a:ext uri="{FF2B5EF4-FFF2-40B4-BE49-F238E27FC236}">
              <a16:creationId xmlns:a16="http://schemas.microsoft.com/office/drawing/2014/main" id="{00000000-0008-0000-0100-0000E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4" name="Text Box 7">
          <a:extLst>
            <a:ext uri="{FF2B5EF4-FFF2-40B4-BE49-F238E27FC236}">
              <a16:creationId xmlns:a16="http://schemas.microsoft.com/office/drawing/2014/main" id="{00000000-0008-0000-0100-0000E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5" name="Text Box 7">
          <a:extLst>
            <a:ext uri="{FF2B5EF4-FFF2-40B4-BE49-F238E27FC236}">
              <a16:creationId xmlns:a16="http://schemas.microsoft.com/office/drawing/2014/main" id="{00000000-0008-0000-0100-0000E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6" name="Text Box 7">
          <a:extLst>
            <a:ext uri="{FF2B5EF4-FFF2-40B4-BE49-F238E27FC236}">
              <a16:creationId xmlns:a16="http://schemas.microsoft.com/office/drawing/2014/main" id="{00000000-0008-0000-0100-0000E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7" name="Text Box 7">
          <a:extLst>
            <a:ext uri="{FF2B5EF4-FFF2-40B4-BE49-F238E27FC236}">
              <a16:creationId xmlns:a16="http://schemas.microsoft.com/office/drawing/2014/main" id="{00000000-0008-0000-0100-0000E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8" name="Text Box 7">
          <a:extLst>
            <a:ext uri="{FF2B5EF4-FFF2-40B4-BE49-F238E27FC236}">
              <a16:creationId xmlns:a16="http://schemas.microsoft.com/office/drawing/2014/main" id="{00000000-0008-0000-0100-0000E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59" name="Text Box 7">
          <a:extLst>
            <a:ext uri="{FF2B5EF4-FFF2-40B4-BE49-F238E27FC236}">
              <a16:creationId xmlns:a16="http://schemas.microsoft.com/office/drawing/2014/main" id="{00000000-0008-0000-0100-0000E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0" name="Text Box 7">
          <a:extLst>
            <a:ext uri="{FF2B5EF4-FFF2-40B4-BE49-F238E27FC236}">
              <a16:creationId xmlns:a16="http://schemas.microsoft.com/office/drawing/2014/main" id="{00000000-0008-0000-0100-0000F0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1" name="Text Box 7">
          <a:extLst>
            <a:ext uri="{FF2B5EF4-FFF2-40B4-BE49-F238E27FC236}">
              <a16:creationId xmlns:a16="http://schemas.microsoft.com/office/drawing/2014/main" id="{00000000-0008-0000-0100-0000F1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2" name="Text Box 7">
          <a:extLst>
            <a:ext uri="{FF2B5EF4-FFF2-40B4-BE49-F238E27FC236}">
              <a16:creationId xmlns:a16="http://schemas.microsoft.com/office/drawing/2014/main" id="{00000000-0008-0000-0100-0000F2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3" name="Text Box 7">
          <a:extLst>
            <a:ext uri="{FF2B5EF4-FFF2-40B4-BE49-F238E27FC236}">
              <a16:creationId xmlns:a16="http://schemas.microsoft.com/office/drawing/2014/main" id="{00000000-0008-0000-0100-0000F3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4" name="Text Box 7">
          <a:extLst>
            <a:ext uri="{FF2B5EF4-FFF2-40B4-BE49-F238E27FC236}">
              <a16:creationId xmlns:a16="http://schemas.microsoft.com/office/drawing/2014/main" id="{00000000-0008-0000-0100-0000F4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5" name="Text Box 7">
          <a:extLst>
            <a:ext uri="{FF2B5EF4-FFF2-40B4-BE49-F238E27FC236}">
              <a16:creationId xmlns:a16="http://schemas.microsoft.com/office/drawing/2014/main" id="{00000000-0008-0000-0100-0000F5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6" name="Text Box 7">
          <a:extLst>
            <a:ext uri="{FF2B5EF4-FFF2-40B4-BE49-F238E27FC236}">
              <a16:creationId xmlns:a16="http://schemas.microsoft.com/office/drawing/2014/main" id="{00000000-0008-0000-0100-0000F6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7" name="Text Box 7">
          <a:extLst>
            <a:ext uri="{FF2B5EF4-FFF2-40B4-BE49-F238E27FC236}">
              <a16:creationId xmlns:a16="http://schemas.microsoft.com/office/drawing/2014/main" id="{00000000-0008-0000-0100-0000F7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8" name="Text Box 7">
          <a:extLst>
            <a:ext uri="{FF2B5EF4-FFF2-40B4-BE49-F238E27FC236}">
              <a16:creationId xmlns:a16="http://schemas.microsoft.com/office/drawing/2014/main" id="{00000000-0008-0000-0100-0000F8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69" name="Text Box 7">
          <a:extLst>
            <a:ext uri="{FF2B5EF4-FFF2-40B4-BE49-F238E27FC236}">
              <a16:creationId xmlns:a16="http://schemas.microsoft.com/office/drawing/2014/main" id="{00000000-0008-0000-0100-0000F9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0" name="Text Box 7">
          <a:extLst>
            <a:ext uri="{FF2B5EF4-FFF2-40B4-BE49-F238E27FC236}">
              <a16:creationId xmlns:a16="http://schemas.microsoft.com/office/drawing/2014/main" id="{00000000-0008-0000-0100-0000FA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1" name="Text Box 7">
          <a:extLst>
            <a:ext uri="{FF2B5EF4-FFF2-40B4-BE49-F238E27FC236}">
              <a16:creationId xmlns:a16="http://schemas.microsoft.com/office/drawing/2014/main" id="{00000000-0008-0000-0100-0000FB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2" name="Text Box 7">
          <a:extLst>
            <a:ext uri="{FF2B5EF4-FFF2-40B4-BE49-F238E27FC236}">
              <a16:creationId xmlns:a16="http://schemas.microsoft.com/office/drawing/2014/main" id="{00000000-0008-0000-0100-0000FC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3" name="Text Box 7">
          <a:extLst>
            <a:ext uri="{FF2B5EF4-FFF2-40B4-BE49-F238E27FC236}">
              <a16:creationId xmlns:a16="http://schemas.microsoft.com/office/drawing/2014/main" id="{00000000-0008-0000-0100-0000FD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4" name="Text Box 7">
          <a:extLst>
            <a:ext uri="{FF2B5EF4-FFF2-40B4-BE49-F238E27FC236}">
              <a16:creationId xmlns:a16="http://schemas.microsoft.com/office/drawing/2014/main" id="{00000000-0008-0000-0100-0000FE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5" name="Text Box 7">
          <a:extLst>
            <a:ext uri="{FF2B5EF4-FFF2-40B4-BE49-F238E27FC236}">
              <a16:creationId xmlns:a16="http://schemas.microsoft.com/office/drawing/2014/main" id="{00000000-0008-0000-0100-0000FF14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6" name="Text Box 7">
          <a:extLst>
            <a:ext uri="{FF2B5EF4-FFF2-40B4-BE49-F238E27FC236}">
              <a16:creationId xmlns:a16="http://schemas.microsoft.com/office/drawing/2014/main" id="{00000000-0008-0000-0100-000000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79" name="Text Box 7">
          <a:extLst>
            <a:ext uri="{FF2B5EF4-FFF2-40B4-BE49-F238E27FC236}">
              <a16:creationId xmlns:a16="http://schemas.microsoft.com/office/drawing/2014/main" id="{00000000-0008-0000-0100-000003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0" name="Text Box 7">
          <a:extLst>
            <a:ext uri="{FF2B5EF4-FFF2-40B4-BE49-F238E27FC236}">
              <a16:creationId xmlns:a16="http://schemas.microsoft.com/office/drawing/2014/main" id="{00000000-0008-0000-0100-000004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1" name="Text Box 7">
          <a:extLst>
            <a:ext uri="{FF2B5EF4-FFF2-40B4-BE49-F238E27FC236}">
              <a16:creationId xmlns:a16="http://schemas.microsoft.com/office/drawing/2014/main" id="{00000000-0008-0000-0100-000005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2" name="Text Box 7">
          <a:extLst>
            <a:ext uri="{FF2B5EF4-FFF2-40B4-BE49-F238E27FC236}">
              <a16:creationId xmlns:a16="http://schemas.microsoft.com/office/drawing/2014/main" id="{00000000-0008-0000-0100-000006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3" name="Text Box 7">
          <a:extLst>
            <a:ext uri="{FF2B5EF4-FFF2-40B4-BE49-F238E27FC236}">
              <a16:creationId xmlns:a16="http://schemas.microsoft.com/office/drawing/2014/main" id="{00000000-0008-0000-0100-000007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4" name="Text Box 7">
          <a:extLst>
            <a:ext uri="{FF2B5EF4-FFF2-40B4-BE49-F238E27FC236}">
              <a16:creationId xmlns:a16="http://schemas.microsoft.com/office/drawing/2014/main" id="{00000000-0008-0000-0100-000008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5" name="Text Box 7">
          <a:extLst>
            <a:ext uri="{FF2B5EF4-FFF2-40B4-BE49-F238E27FC236}">
              <a16:creationId xmlns:a16="http://schemas.microsoft.com/office/drawing/2014/main" id="{00000000-0008-0000-0100-000009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6" name="Text Box 7">
          <a:extLst>
            <a:ext uri="{FF2B5EF4-FFF2-40B4-BE49-F238E27FC236}">
              <a16:creationId xmlns:a16="http://schemas.microsoft.com/office/drawing/2014/main" id="{00000000-0008-0000-0100-00000A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7" name="Text Box 7">
          <a:extLst>
            <a:ext uri="{FF2B5EF4-FFF2-40B4-BE49-F238E27FC236}">
              <a16:creationId xmlns:a16="http://schemas.microsoft.com/office/drawing/2014/main" id="{00000000-0008-0000-0100-00000B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8" name="Text Box 7">
          <a:extLst>
            <a:ext uri="{FF2B5EF4-FFF2-40B4-BE49-F238E27FC236}">
              <a16:creationId xmlns:a16="http://schemas.microsoft.com/office/drawing/2014/main" id="{00000000-0008-0000-0100-00000C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89" name="Text Box 7">
          <a:extLst>
            <a:ext uri="{FF2B5EF4-FFF2-40B4-BE49-F238E27FC236}">
              <a16:creationId xmlns:a16="http://schemas.microsoft.com/office/drawing/2014/main" id="{00000000-0008-0000-0100-00000D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0" name="Text Box 7">
          <a:extLst>
            <a:ext uri="{FF2B5EF4-FFF2-40B4-BE49-F238E27FC236}">
              <a16:creationId xmlns:a16="http://schemas.microsoft.com/office/drawing/2014/main" id="{00000000-0008-0000-0100-00000E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1" name="Text Box 7">
          <a:extLst>
            <a:ext uri="{FF2B5EF4-FFF2-40B4-BE49-F238E27FC236}">
              <a16:creationId xmlns:a16="http://schemas.microsoft.com/office/drawing/2014/main" id="{00000000-0008-0000-0100-00000F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2" name="Text Box 7">
          <a:extLst>
            <a:ext uri="{FF2B5EF4-FFF2-40B4-BE49-F238E27FC236}">
              <a16:creationId xmlns:a16="http://schemas.microsoft.com/office/drawing/2014/main" id="{00000000-0008-0000-0100-000010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3" name="Text Box 7">
          <a:extLst>
            <a:ext uri="{FF2B5EF4-FFF2-40B4-BE49-F238E27FC236}">
              <a16:creationId xmlns:a16="http://schemas.microsoft.com/office/drawing/2014/main" id="{00000000-0008-0000-0100-000011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4" name="Text Box 7">
          <a:extLst>
            <a:ext uri="{FF2B5EF4-FFF2-40B4-BE49-F238E27FC236}">
              <a16:creationId xmlns:a16="http://schemas.microsoft.com/office/drawing/2014/main" id="{00000000-0008-0000-0100-000012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5" name="Text Box 7">
          <a:extLst>
            <a:ext uri="{FF2B5EF4-FFF2-40B4-BE49-F238E27FC236}">
              <a16:creationId xmlns:a16="http://schemas.microsoft.com/office/drawing/2014/main" id="{00000000-0008-0000-0100-000013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6" name="Text Box 7">
          <a:extLst>
            <a:ext uri="{FF2B5EF4-FFF2-40B4-BE49-F238E27FC236}">
              <a16:creationId xmlns:a16="http://schemas.microsoft.com/office/drawing/2014/main" id="{00000000-0008-0000-0100-000014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7" name="Text Box 7">
          <a:extLst>
            <a:ext uri="{FF2B5EF4-FFF2-40B4-BE49-F238E27FC236}">
              <a16:creationId xmlns:a16="http://schemas.microsoft.com/office/drawing/2014/main" id="{00000000-0008-0000-0100-000015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8" name="Text Box 7">
          <a:extLst>
            <a:ext uri="{FF2B5EF4-FFF2-40B4-BE49-F238E27FC236}">
              <a16:creationId xmlns:a16="http://schemas.microsoft.com/office/drawing/2014/main" id="{00000000-0008-0000-0100-000016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399" name="Text Box 7">
          <a:extLst>
            <a:ext uri="{FF2B5EF4-FFF2-40B4-BE49-F238E27FC236}">
              <a16:creationId xmlns:a16="http://schemas.microsoft.com/office/drawing/2014/main" id="{00000000-0008-0000-0100-000017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0" name="Text Box 7">
          <a:extLst>
            <a:ext uri="{FF2B5EF4-FFF2-40B4-BE49-F238E27FC236}">
              <a16:creationId xmlns:a16="http://schemas.microsoft.com/office/drawing/2014/main" id="{00000000-0008-0000-0100-000018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1" name="Text Box 7">
          <a:extLst>
            <a:ext uri="{FF2B5EF4-FFF2-40B4-BE49-F238E27FC236}">
              <a16:creationId xmlns:a16="http://schemas.microsoft.com/office/drawing/2014/main" id="{00000000-0008-0000-0100-000019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2" name="Text Box 7">
          <a:extLst>
            <a:ext uri="{FF2B5EF4-FFF2-40B4-BE49-F238E27FC236}">
              <a16:creationId xmlns:a16="http://schemas.microsoft.com/office/drawing/2014/main" id="{00000000-0008-0000-0100-00001A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3" name="Text Box 7">
          <a:extLst>
            <a:ext uri="{FF2B5EF4-FFF2-40B4-BE49-F238E27FC236}">
              <a16:creationId xmlns:a16="http://schemas.microsoft.com/office/drawing/2014/main" id="{00000000-0008-0000-0100-00001B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4" name="Text Box 7">
          <a:extLst>
            <a:ext uri="{FF2B5EF4-FFF2-40B4-BE49-F238E27FC236}">
              <a16:creationId xmlns:a16="http://schemas.microsoft.com/office/drawing/2014/main" id="{00000000-0008-0000-0100-00001C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5" name="Text Box 7">
          <a:extLst>
            <a:ext uri="{FF2B5EF4-FFF2-40B4-BE49-F238E27FC236}">
              <a16:creationId xmlns:a16="http://schemas.microsoft.com/office/drawing/2014/main" id="{00000000-0008-0000-0100-00001D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6" name="Text Box 7">
          <a:extLst>
            <a:ext uri="{FF2B5EF4-FFF2-40B4-BE49-F238E27FC236}">
              <a16:creationId xmlns:a16="http://schemas.microsoft.com/office/drawing/2014/main" id="{00000000-0008-0000-0100-00001E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7" name="Text Box 7">
          <a:extLst>
            <a:ext uri="{FF2B5EF4-FFF2-40B4-BE49-F238E27FC236}">
              <a16:creationId xmlns:a16="http://schemas.microsoft.com/office/drawing/2014/main" id="{00000000-0008-0000-0100-00001F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8" name="Text Box 7">
          <a:extLst>
            <a:ext uri="{FF2B5EF4-FFF2-40B4-BE49-F238E27FC236}">
              <a16:creationId xmlns:a16="http://schemas.microsoft.com/office/drawing/2014/main" id="{00000000-0008-0000-0100-000020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09" name="Text Box 7">
          <a:extLst>
            <a:ext uri="{FF2B5EF4-FFF2-40B4-BE49-F238E27FC236}">
              <a16:creationId xmlns:a16="http://schemas.microsoft.com/office/drawing/2014/main" id="{00000000-0008-0000-0100-000021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0" name="Text Box 7">
          <a:extLst>
            <a:ext uri="{FF2B5EF4-FFF2-40B4-BE49-F238E27FC236}">
              <a16:creationId xmlns:a16="http://schemas.microsoft.com/office/drawing/2014/main" id="{00000000-0008-0000-0100-000022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1" name="Text Box 7">
          <a:extLst>
            <a:ext uri="{FF2B5EF4-FFF2-40B4-BE49-F238E27FC236}">
              <a16:creationId xmlns:a16="http://schemas.microsoft.com/office/drawing/2014/main" id="{00000000-0008-0000-0100-000023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2" name="Text Box 7">
          <a:extLst>
            <a:ext uri="{FF2B5EF4-FFF2-40B4-BE49-F238E27FC236}">
              <a16:creationId xmlns:a16="http://schemas.microsoft.com/office/drawing/2014/main" id="{00000000-0008-0000-0100-000024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3" name="Text Box 7">
          <a:extLst>
            <a:ext uri="{FF2B5EF4-FFF2-40B4-BE49-F238E27FC236}">
              <a16:creationId xmlns:a16="http://schemas.microsoft.com/office/drawing/2014/main" id="{00000000-0008-0000-0100-000025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4" name="Text Box 7">
          <a:extLst>
            <a:ext uri="{FF2B5EF4-FFF2-40B4-BE49-F238E27FC236}">
              <a16:creationId xmlns:a16="http://schemas.microsoft.com/office/drawing/2014/main" id="{00000000-0008-0000-0100-000026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5" name="Text Box 7">
          <a:extLst>
            <a:ext uri="{FF2B5EF4-FFF2-40B4-BE49-F238E27FC236}">
              <a16:creationId xmlns:a16="http://schemas.microsoft.com/office/drawing/2014/main" id="{00000000-0008-0000-0100-000027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6" name="Text Box 7">
          <a:extLst>
            <a:ext uri="{FF2B5EF4-FFF2-40B4-BE49-F238E27FC236}">
              <a16:creationId xmlns:a16="http://schemas.microsoft.com/office/drawing/2014/main" id="{00000000-0008-0000-0100-000028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7" name="Text Box 7">
          <a:extLst>
            <a:ext uri="{FF2B5EF4-FFF2-40B4-BE49-F238E27FC236}">
              <a16:creationId xmlns:a16="http://schemas.microsoft.com/office/drawing/2014/main" id="{00000000-0008-0000-0100-000029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8" name="Text Box 7">
          <a:extLst>
            <a:ext uri="{FF2B5EF4-FFF2-40B4-BE49-F238E27FC236}">
              <a16:creationId xmlns:a16="http://schemas.microsoft.com/office/drawing/2014/main" id="{00000000-0008-0000-0100-00002A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19" name="Text Box 7">
          <a:extLst>
            <a:ext uri="{FF2B5EF4-FFF2-40B4-BE49-F238E27FC236}">
              <a16:creationId xmlns:a16="http://schemas.microsoft.com/office/drawing/2014/main" id="{00000000-0008-0000-0100-00002B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0" name="Text Box 7">
          <a:extLst>
            <a:ext uri="{FF2B5EF4-FFF2-40B4-BE49-F238E27FC236}">
              <a16:creationId xmlns:a16="http://schemas.microsoft.com/office/drawing/2014/main" id="{00000000-0008-0000-0100-00002C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1" name="Text Box 7">
          <a:extLst>
            <a:ext uri="{FF2B5EF4-FFF2-40B4-BE49-F238E27FC236}">
              <a16:creationId xmlns:a16="http://schemas.microsoft.com/office/drawing/2014/main" id="{00000000-0008-0000-0100-00002D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2" name="Text Box 7">
          <a:extLst>
            <a:ext uri="{FF2B5EF4-FFF2-40B4-BE49-F238E27FC236}">
              <a16:creationId xmlns:a16="http://schemas.microsoft.com/office/drawing/2014/main" id="{00000000-0008-0000-0100-00002E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3" name="Text Box 7">
          <a:extLst>
            <a:ext uri="{FF2B5EF4-FFF2-40B4-BE49-F238E27FC236}">
              <a16:creationId xmlns:a16="http://schemas.microsoft.com/office/drawing/2014/main" id="{00000000-0008-0000-0100-00002F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4" name="Text Box 7">
          <a:extLst>
            <a:ext uri="{FF2B5EF4-FFF2-40B4-BE49-F238E27FC236}">
              <a16:creationId xmlns:a16="http://schemas.microsoft.com/office/drawing/2014/main" id="{00000000-0008-0000-0100-000030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5" name="Text Box 7">
          <a:extLst>
            <a:ext uri="{FF2B5EF4-FFF2-40B4-BE49-F238E27FC236}">
              <a16:creationId xmlns:a16="http://schemas.microsoft.com/office/drawing/2014/main" id="{00000000-0008-0000-0100-000031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6" name="Text Box 7">
          <a:extLst>
            <a:ext uri="{FF2B5EF4-FFF2-40B4-BE49-F238E27FC236}">
              <a16:creationId xmlns:a16="http://schemas.microsoft.com/office/drawing/2014/main" id="{00000000-0008-0000-0100-000032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7" name="Text Box 7">
          <a:extLst>
            <a:ext uri="{FF2B5EF4-FFF2-40B4-BE49-F238E27FC236}">
              <a16:creationId xmlns:a16="http://schemas.microsoft.com/office/drawing/2014/main" id="{00000000-0008-0000-0100-000033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8" name="Text Box 7">
          <a:extLst>
            <a:ext uri="{FF2B5EF4-FFF2-40B4-BE49-F238E27FC236}">
              <a16:creationId xmlns:a16="http://schemas.microsoft.com/office/drawing/2014/main" id="{00000000-0008-0000-0100-000034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29" name="Text Box 7">
          <a:extLst>
            <a:ext uri="{FF2B5EF4-FFF2-40B4-BE49-F238E27FC236}">
              <a16:creationId xmlns:a16="http://schemas.microsoft.com/office/drawing/2014/main" id="{00000000-0008-0000-0100-000035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0" name="Text Box 7">
          <a:extLst>
            <a:ext uri="{FF2B5EF4-FFF2-40B4-BE49-F238E27FC236}">
              <a16:creationId xmlns:a16="http://schemas.microsoft.com/office/drawing/2014/main" id="{00000000-0008-0000-0100-000036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2" name="Text Box 7">
          <a:extLst>
            <a:ext uri="{FF2B5EF4-FFF2-40B4-BE49-F238E27FC236}">
              <a16:creationId xmlns:a16="http://schemas.microsoft.com/office/drawing/2014/main" id="{00000000-0008-0000-0100-000038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3" name="Text Box 7">
          <a:extLst>
            <a:ext uri="{FF2B5EF4-FFF2-40B4-BE49-F238E27FC236}">
              <a16:creationId xmlns:a16="http://schemas.microsoft.com/office/drawing/2014/main" id="{00000000-0008-0000-0100-000039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4" name="Text Box 7">
          <a:extLst>
            <a:ext uri="{FF2B5EF4-FFF2-40B4-BE49-F238E27FC236}">
              <a16:creationId xmlns:a16="http://schemas.microsoft.com/office/drawing/2014/main" id="{00000000-0008-0000-0100-00003A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5" name="Text Box 7">
          <a:extLst>
            <a:ext uri="{FF2B5EF4-FFF2-40B4-BE49-F238E27FC236}">
              <a16:creationId xmlns:a16="http://schemas.microsoft.com/office/drawing/2014/main" id="{00000000-0008-0000-0100-00003B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6" name="Text Box 7">
          <a:extLst>
            <a:ext uri="{FF2B5EF4-FFF2-40B4-BE49-F238E27FC236}">
              <a16:creationId xmlns:a16="http://schemas.microsoft.com/office/drawing/2014/main" id="{00000000-0008-0000-0100-00003C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7" name="Text Box 7">
          <a:extLst>
            <a:ext uri="{FF2B5EF4-FFF2-40B4-BE49-F238E27FC236}">
              <a16:creationId xmlns:a16="http://schemas.microsoft.com/office/drawing/2014/main" id="{00000000-0008-0000-0100-00003D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8" name="Text Box 7">
          <a:extLst>
            <a:ext uri="{FF2B5EF4-FFF2-40B4-BE49-F238E27FC236}">
              <a16:creationId xmlns:a16="http://schemas.microsoft.com/office/drawing/2014/main" id="{00000000-0008-0000-0100-00003E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39" name="Text Box 7">
          <a:extLst>
            <a:ext uri="{FF2B5EF4-FFF2-40B4-BE49-F238E27FC236}">
              <a16:creationId xmlns:a16="http://schemas.microsoft.com/office/drawing/2014/main" id="{00000000-0008-0000-0100-00003F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0" name="Text Box 7">
          <a:extLst>
            <a:ext uri="{FF2B5EF4-FFF2-40B4-BE49-F238E27FC236}">
              <a16:creationId xmlns:a16="http://schemas.microsoft.com/office/drawing/2014/main" id="{00000000-0008-0000-0100-000040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1" name="Text Box 7">
          <a:extLst>
            <a:ext uri="{FF2B5EF4-FFF2-40B4-BE49-F238E27FC236}">
              <a16:creationId xmlns:a16="http://schemas.microsoft.com/office/drawing/2014/main" id="{00000000-0008-0000-0100-000041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2" name="Text Box 7">
          <a:extLst>
            <a:ext uri="{FF2B5EF4-FFF2-40B4-BE49-F238E27FC236}">
              <a16:creationId xmlns:a16="http://schemas.microsoft.com/office/drawing/2014/main" id="{00000000-0008-0000-0100-000042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3" name="Text Box 7">
          <a:extLst>
            <a:ext uri="{FF2B5EF4-FFF2-40B4-BE49-F238E27FC236}">
              <a16:creationId xmlns:a16="http://schemas.microsoft.com/office/drawing/2014/main" id="{00000000-0008-0000-0100-000043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4" name="Text Box 7">
          <a:extLst>
            <a:ext uri="{FF2B5EF4-FFF2-40B4-BE49-F238E27FC236}">
              <a16:creationId xmlns:a16="http://schemas.microsoft.com/office/drawing/2014/main" id="{00000000-0008-0000-0100-000044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5" name="Text Box 7">
          <a:extLst>
            <a:ext uri="{FF2B5EF4-FFF2-40B4-BE49-F238E27FC236}">
              <a16:creationId xmlns:a16="http://schemas.microsoft.com/office/drawing/2014/main" id="{00000000-0008-0000-0100-000045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6" name="Text Box 7">
          <a:extLst>
            <a:ext uri="{FF2B5EF4-FFF2-40B4-BE49-F238E27FC236}">
              <a16:creationId xmlns:a16="http://schemas.microsoft.com/office/drawing/2014/main" id="{00000000-0008-0000-0100-000046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7" name="Text Box 7">
          <a:extLst>
            <a:ext uri="{FF2B5EF4-FFF2-40B4-BE49-F238E27FC236}">
              <a16:creationId xmlns:a16="http://schemas.microsoft.com/office/drawing/2014/main" id="{00000000-0008-0000-0100-000047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8" name="Text Box 7">
          <a:extLst>
            <a:ext uri="{FF2B5EF4-FFF2-40B4-BE49-F238E27FC236}">
              <a16:creationId xmlns:a16="http://schemas.microsoft.com/office/drawing/2014/main" id="{00000000-0008-0000-0100-000048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49" name="Text Box 7">
          <a:extLst>
            <a:ext uri="{FF2B5EF4-FFF2-40B4-BE49-F238E27FC236}">
              <a16:creationId xmlns:a16="http://schemas.microsoft.com/office/drawing/2014/main" id="{00000000-0008-0000-0100-000049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0" name="Text Box 7">
          <a:extLst>
            <a:ext uri="{FF2B5EF4-FFF2-40B4-BE49-F238E27FC236}">
              <a16:creationId xmlns:a16="http://schemas.microsoft.com/office/drawing/2014/main" id="{00000000-0008-0000-0100-00004A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1" name="Text Box 7">
          <a:extLst>
            <a:ext uri="{FF2B5EF4-FFF2-40B4-BE49-F238E27FC236}">
              <a16:creationId xmlns:a16="http://schemas.microsoft.com/office/drawing/2014/main" id="{00000000-0008-0000-0100-00004B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2" name="Text Box 7">
          <a:extLst>
            <a:ext uri="{FF2B5EF4-FFF2-40B4-BE49-F238E27FC236}">
              <a16:creationId xmlns:a16="http://schemas.microsoft.com/office/drawing/2014/main" id="{00000000-0008-0000-0100-00004C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3" name="Text Box 7">
          <a:extLst>
            <a:ext uri="{FF2B5EF4-FFF2-40B4-BE49-F238E27FC236}">
              <a16:creationId xmlns:a16="http://schemas.microsoft.com/office/drawing/2014/main" id="{00000000-0008-0000-0100-00004D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4" name="Text Box 7">
          <a:extLst>
            <a:ext uri="{FF2B5EF4-FFF2-40B4-BE49-F238E27FC236}">
              <a16:creationId xmlns:a16="http://schemas.microsoft.com/office/drawing/2014/main" id="{00000000-0008-0000-0100-00004E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5" name="Text Box 7">
          <a:extLst>
            <a:ext uri="{FF2B5EF4-FFF2-40B4-BE49-F238E27FC236}">
              <a16:creationId xmlns:a16="http://schemas.microsoft.com/office/drawing/2014/main" id="{00000000-0008-0000-0100-00004F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6" name="Text Box 7">
          <a:extLst>
            <a:ext uri="{FF2B5EF4-FFF2-40B4-BE49-F238E27FC236}">
              <a16:creationId xmlns:a16="http://schemas.microsoft.com/office/drawing/2014/main" id="{00000000-0008-0000-0100-000050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7" name="Text Box 7">
          <a:extLst>
            <a:ext uri="{FF2B5EF4-FFF2-40B4-BE49-F238E27FC236}">
              <a16:creationId xmlns:a16="http://schemas.microsoft.com/office/drawing/2014/main" id="{00000000-0008-0000-0100-000051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8" name="Text Box 7">
          <a:extLst>
            <a:ext uri="{FF2B5EF4-FFF2-40B4-BE49-F238E27FC236}">
              <a16:creationId xmlns:a16="http://schemas.microsoft.com/office/drawing/2014/main" id="{00000000-0008-0000-0100-000052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59" name="Text Box 7">
          <a:extLst>
            <a:ext uri="{FF2B5EF4-FFF2-40B4-BE49-F238E27FC236}">
              <a16:creationId xmlns:a16="http://schemas.microsoft.com/office/drawing/2014/main" id="{00000000-0008-0000-0100-000053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0" name="Text Box 7">
          <a:extLst>
            <a:ext uri="{FF2B5EF4-FFF2-40B4-BE49-F238E27FC236}">
              <a16:creationId xmlns:a16="http://schemas.microsoft.com/office/drawing/2014/main" id="{00000000-0008-0000-0100-000054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1" name="Text Box 7">
          <a:extLst>
            <a:ext uri="{FF2B5EF4-FFF2-40B4-BE49-F238E27FC236}">
              <a16:creationId xmlns:a16="http://schemas.microsoft.com/office/drawing/2014/main" id="{00000000-0008-0000-0100-000055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2" name="Text Box 7">
          <a:extLst>
            <a:ext uri="{FF2B5EF4-FFF2-40B4-BE49-F238E27FC236}">
              <a16:creationId xmlns:a16="http://schemas.microsoft.com/office/drawing/2014/main" id="{00000000-0008-0000-0100-000056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3" name="Text Box 7">
          <a:extLst>
            <a:ext uri="{FF2B5EF4-FFF2-40B4-BE49-F238E27FC236}">
              <a16:creationId xmlns:a16="http://schemas.microsoft.com/office/drawing/2014/main" id="{00000000-0008-0000-0100-000057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4" name="Text Box 7">
          <a:extLst>
            <a:ext uri="{FF2B5EF4-FFF2-40B4-BE49-F238E27FC236}">
              <a16:creationId xmlns:a16="http://schemas.microsoft.com/office/drawing/2014/main" id="{00000000-0008-0000-0100-000058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5" name="Text Box 7">
          <a:extLst>
            <a:ext uri="{FF2B5EF4-FFF2-40B4-BE49-F238E27FC236}">
              <a16:creationId xmlns:a16="http://schemas.microsoft.com/office/drawing/2014/main" id="{00000000-0008-0000-0100-000059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6" name="Text Box 7">
          <a:extLst>
            <a:ext uri="{FF2B5EF4-FFF2-40B4-BE49-F238E27FC236}">
              <a16:creationId xmlns:a16="http://schemas.microsoft.com/office/drawing/2014/main" id="{00000000-0008-0000-0100-00005A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7" name="Text Box 7">
          <a:extLst>
            <a:ext uri="{FF2B5EF4-FFF2-40B4-BE49-F238E27FC236}">
              <a16:creationId xmlns:a16="http://schemas.microsoft.com/office/drawing/2014/main" id="{00000000-0008-0000-0100-00005B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8" name="Text Box 7">
          <a:extLst>
            <a:ext uri="{FF2B5EF4-FFF2-40B4-BE49-F238E27FC236}">
              <a16:creationId xmlns:a16="http://schemas.microsoft.com/office/drawing/2014/main" id="{00000000-0008-0000-0100-00005C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69" name="Text Box 7">
          <a:extLst>
            <a:ext uri="{FF2B5EF4-FFF2-40B4-BE49-F238E27FC236}">
              <a16:creationId xmlns:a16="http://schemas.microsoft.com/office/drawing/2014/main" id="{00000000-0008-0000-0100-00005D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0" name="Text Box 7">
          <a:extLst>
            <a:ext uri="{FF2B5EF4-FFF2-40B4-BE49-F238E27FC236}">
              <a16:creationId xmlns:a16="http://schemas.microsoft.com/office/drawing/2014/main" id="{00000000-0008-0000-0100-00005E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1" name="Text Box 7">
          <a:extLst>
            <a:ext uri="{FF2B5EF4-FFF2-40B4-BE49-F238E27FC236}">
              <a16:creationId xmlns:a16="http://schemas.microsoft.com/office/drawing/2014/main" id="{00000000-0008-0000-0100-00005F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2" name="Text Box 7">
          <a:extLst>
            <a:ext uri="{FF2B5EF4-FFF2-40B4-BE49-F238E27FC236}">
              <a16:creationId xmlns:a16="http://schemas.microsoft.com/office/drawing/2014/main" id="{00000000-0008-0000-0100-000060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3" name="Text Box 7">
          <a:extLst>
            <a:ext uri="{FF2B5EF4-FFF2-40B4-BE49-F238E27FC236}">
              <a16:creationId xmlns:a16="http://schemas.microsoft.com/office/drawing/2014/main" id="{00000000-0008-0000-0100-000061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4" name="Text Box 7">
          <a:extLst>
            <a:ext uri="{FF2B5EF4-FFF2-40B4-BE49-F238E27FC236}">
              <a16:creationId xmlns:a16="http://schemas.microsoft.com/office/drawing/2014/main" id="{00000000-0008-0000-0100-000062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5" name="Text Box 7">
          <a:extLst>
            <a:ext uri="{FF2B5EF4-FFF2-40B4-BE49-F238E27FC236}">
              <a16:creationId xmlns:a16="http://schemas.microsoft.com/office/drawing/2014/main" id="{00000000-0008-0000-0100-000063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6" name="Text Box 7">
          <a:extLst>
            <a:ext uri="{FF2B5EF4-FFF2-40B4-BE49-F238E27FC236}">
              <a16:creationId xmlns:a16="http://schemas.microsoft.com/office/drawing/2014/main" id="{00000000-0008-0000-0100-000064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7" name="Text Box 7">
          <a:extLst>
            <a:ext uri="{FF2B5EF4-FFF2-40B4-BE49-F238E27FC236}">
              <a16:creationId xmlns:a16="http://schemas.microsoft.com/office/drawing/2014/main" id="{00000000-0008-0000-0100-000065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8" name="Text Box 7">
          <a:extLst>
            <a:ext uri="{FF2B5EF4-FFF2-40B4-BE49-F238E27FC236}">
              <a16:creationId xmlns:a16="http://schemas.microsoft.com/office/drawing/2014/main" id="{00000000-0008-0000-0100-000066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79" name="Text Box 7">
          <a:extLst>
            <a:ext uri="{FF2B5EF4-FFF2-40B4-BE49-F238E27FC236}">
              <a16:creationId xmlns:a16="http://schemas.microsoft.com/office/drawing/2014/main" id="{00000000-0008-0000-0100-000067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80" name="Text Box 7">
          <a:extLst>
            <a:ext uri="{FF2B5EF4-FFF2-40B4-BE49-F238E27FC236}">
              <a16:creationId xmlns:a16="http://schemas.microsoft.com/office/drawing/2014/main" id="{00000000-0008-0000-0100-000068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81" name="Text Box 7">
          <a:extLst>
            <a:ext uri="{FF2B5EF4-FFF2-40B4-BE49-F238E27FC236}">
              <a16:creationId xmlns:a16="http://schemas.microsoft.com/office/drawing/2014/main" id="{00000000-0008-0000-0100-000069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82" name="Text Box 7">
          <a:extLst>
            <a:ext uri="{FF2B5EF4-FFF2-40B4-BE49-F238E27FC236}">
              <a16:creationId xmlns:a16="http://schemas.microsoft.com/office/drawing/2014/main" id="{00000000-0008-0000-0100-00006A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5483" name="Text Box 7">
          <a:extLst>
            <a:ext uri="{FF2B5EF4-FFF2-40B4-BE49-F238E27FC236}">
              <a16:creationId xmlns:a16="http://schemas.microsoft.com/office/drawing/2014/main" id="{00000000-0008-0000-0100-00006B15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36" name="Text Box 7">
          <a:extLst>
            <a:ext uri="{FF2B5EF4-FFF2-40B4-BE49-F238E27FC236}">
              <a16:creationId xmlns:a16="http://schemas.microsoft.com/office/drawing/2014/main" id="{00000000-0008-0000-0100-00003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37" name="Text Box 7">
          <a:extLst>
            <a:ext uri="{FF2B5EF4-FFF2-40B4-BE49-F238E27FC236}">
              <a16:creationId xmlns:a16="http://schemas.microsoft.com/office/drawing/2014/main" id="{00000000-0008-0000-0100-00003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38" name="Text Box 7">
          <a:extLst>
            <a:ext uri="{FF2B5EF4-FFF2-40B4-BE49-F238E27FC236}">
              <a16:creationId xmlns:a16="http://schemas.microsoft.com/office/drawing/2014/main" id="{00000000-0008-0000-0100-00003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39" name="Text Box 7">
          <a:extLst>
            <a:ext uri="{FF2B5EF4-FFF2-40B4-BE49-F238E27FC236}">
              <a16:creationId xmlns:a16="http://schemas.microsoft.com/office/drawing/2014/main" id="{00000000-0008-0000-0100-00003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0" name="Text Box 7">
          <a:extLst>
            <a:ext uri="{FF2B5EF4-FFF2-40B4-BE49-F238E27FC236}">
              <a16:creationId xmlns:a16="http://schemas.microsoft.com/office/drawing/2014/main" id="{00000000-0008-0000-0100-00003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1" name="Text Box 7">
          <a:extLst>
            <a:ext uri="{FF2B5EF4-FFF2-40B4-BE49-F238E27FC236}">
              <a16:creationId xmlns:a16="http://schemas.microsoft.com/office/drawing/2014/main" id="{00000000-0008-0000-0100-00003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2" name="Text Box 7">
          <a:extLst>
            <a:ext uri="{FF2B5EF4-FFF2-40B4-BE49-F238E27FC236}">
              <a16:creationId xmlns:a16="http://schemas.microsoft.com/office/drawing/2014/main" id="{00000000-0008-0000-0100-00003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3" name="Text Box 7">
          <a:extLst>
            <a:ext uri="{FF2B5EF4-FFF2-40B4-BE49-F238E27FC236}">
              <a16:creationId xmlns:a16="http://schemas.microsoft.com/office/drawing/2014/main" id="{00000000-0008-0000-0100-00003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4" name="Text Box 7">
          <a:extLst>
            <a:ext uri="{FF2B5EF4-FFF2-40B4-BE49-F238E27FC236}">
              <a16:creationId xmlns:a16="http://schemas.microsoft.com/office/drawing/2014/main" id="{00000000-0008-0000-0100-00003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5" name="Text Box 7">
          <a:extLst>
            <a:ext uri="{FF2B5EF4-FFF2-40B4-BE49-F238E27FC236}">
              <a16:creationId xmlns:a16="http://schemas.microsoft.com/office/drawing/2014/main" id="{00000000-0008-0000-0100-00003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6" name="Text Box 7">
          <a:extLst>
            <a:ext uri="{FF2B5EF4-FFF2-40B4-BE49-F238E27FC236}">
              <a16:creationId xmlns:a16="http://schemas.microsoft.com/office/drawing/2014/main" id="{00000000-0008-0000-0100-00003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7" name="Text Box 7">
          <a:extLst>
            <a:ext uri="{FF2B5EF4-FFF2-40B4-BE49-F238E27FC236}">
              <a16:creationId xmlns:a16="http://schemas.microsoft.com/office/drawing/2014/main" id="{00000000-0008-0000-0100-00003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8" name="Text Box 7">
          <a:extLst>
            <a:ext uri="{FF2B5EF4-FFF2-40B4-BE49-F238E27FC236}">
              <a16:creationId xmlns:a16="http://schemas.microsoft.com/office/drawing/2014/main" id="{00000000-0008-0000-0100-00003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49" name="Text Box 7">
          <a:extLst>
            <a:ext uri="{FF2B5EF4-FFF2-40B4-BE49-F238E27FC236}">
              <a16:creationId xmlns:a16="http://schemas.microsoft.com/office/drawing/2014/main" id="{00000000-0008-0000-0100-00003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0" name="Text Box 7">
          <a:extLst>
            <a:ext uri="{FF2B5EF4-FFF2-40B4-BE49-F238E27FC236}">
              <a16:creationId xmlns:a16="http://schemas.microsoft.com/office/drawing/2014/main" id="{00000000-0008-0000-0100-00003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1" name="Text Box 7">
          <a:extLst>
            <a:ext uri="{FF2B5EF4-FFF2-40B4-BE49-F238E27FC236}">
              <a16:creationId xmlns:a16="http://schemas.microsoft.com/office/drawing/2014/main" id="{00000000-0008-0000-0100-00003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2" name="Text Box 7">
          <a:extLst>
            <a:ext uri="{FF2B5EF4-FFF2-40B4-BE49-F238E27FC236}">
              <a16:creationId xmlns:a16="http://schemas.microsoft.com/office/drawing/2014/main" id="{00000000-0008-0000-0100-00004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3" name="Text Box 7">
          <a:extLst>
            <a:ext uri="{FF2B5EF4-FFF2-40B4-BE49-F238E27FC236}">
              <a16:creationId xmlns:a16="http://schemas.microsoft.com/office/drawing/2014/main" id="{00000000-0008-0000-0100-00004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4" name="Text Box 7">
          <a:extLst>
            <a:ext uri="{FF2B5EF4-FFF2-40B4-BE49-F238E27FC236}">
              <a16:creationId xmlns:a16="http://schemas.microsoft.com/office/drawing/2014/main" id="{00000000-0008-0000-0100-00004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5" name="Text Box 7">
          <a:extLst>
            <a:ext uri="{FF2B5EF4-FFF2-40B4-BE49-F238E27FC236}">
              <a16:creationId xmlns:a16="http://schemas.microsoft.com/office/drawing/2014/main" id="{00000000-0008-0000-0100-00004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6" name="Text Box 7">
          <a:extLst>
            <a:ext uri="{FF2B5EF4-FFF2-40B4-BE49-F238E27FC236}">
              <a16:creationId xmlns:a16="http://schemas.microsoft.com/office/drawing/2014/main" id="{00000000-0008-0000-0100-00004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7" name="Text Box 7">
          <a:extLst>
            <a:ext uri="{FF2B5EF4-FFF2-40B4-BE49-F238E27FC236}">
              <a16:creationId xmlns:a16="http://schemas.microsoft.com/office/drawing/2014/main" id="{00000000-0008-0000-0100-00004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8" name="Text Box 7">
          <a:extLst>
            <a:ext uri="{FF2B5EF4-FFF2-40B4-BE49-F238E27FC236}">
              <a16:creationId xmlns:a16="http://schemas.microsoft.com/office/drawing/2014/main" id="{00000000-0008-0000-0100-00004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59" name="Text Box 7">
          <a:extLst>
            <a:ext uri="{FF2B5EF4-FFF2-40B4-BE49-F238E27FC236}">
              <a16:creationId xmlns:a16="http://schemas.microsoft.com/office/drawing/2014/main" id="{00000000-0008-0000-0100-00004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0" name="Text Box 7">
          <a:extLst>
            <a:ext uri="{FF2B5EF4-FFF2-40B4-BE49-F238E27FC236}">
              <a16:creationId xmlns:a16="http://schemas.microsoft.com/office/drawing/2014/main" id="{00000000-0008-0000-0100-00004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1" name="Text Box 7">
          <a:extLst>
            <a:ext uri="{FF2B5EF4-FFF2-40B4-BE49-F238E27FC236}">
              <a16:creationId xmlns:a16="http://schemas.microsoft.com/office/drawing/2014/main" id="{00000000-0008-0000-0100-00004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2" name="Text Box 7">
          <a:extLst>
            <a:ext uri="{FF2B5EF4-FFF2-40B4-BE49-F238E27FC236}">
              <a16:creationId xmlns:a16="http://schemas.microsoft.com/office/drawing/2014/main" id="{00000000-0008-0000-0100-00004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3" name="Text Box 7">
          <a:extLst>
            <a:ext uri="{FF2B5EF4-FFF2-40B4-BE49-F238E27FC236}">
              <a16:creationId xmlns:a16="http://schemas.microsoft.com/office/drawing/2014/main" id="{00000000-0008-0000-0100-00004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4" name="Text Box 7">
          <a:extLst>
            <a:ext uri="{FF2B5EF4-FFF2-40B4-BE49-F238E27FC236}">
              <a16:creationId xmlns:a16="http://schemas.microsoft.com/office/drawing/2014/main" id="{00000000-0008-0000-0100-00004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5" name="Text Box 7">
          <a:extLst>
            <a:ext uri="{FF2B5EF4-FFF2-40B4-BE49-F238E27FC236}">
              <a16:creationId xmlns:a16="http://schemas.microsoft.com/office/drawing/2014/main" id="{00000000-0008-0000-0100-00004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6" name="Text Box 7">
          <a:extLst>
            <a:ext uri="{FF2B5EF4-FFF2-40B4-BE49-F238E27FC236}">
              <a16:creationId xmlns:a16="http://schemas.microsoft.com/office/drawing/2014/main" id="{00000000-0008-0000-0100-00004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7" name="Text Box 7">
          <a:extLst>
            <a:ext uri="{FF2B5EF4-FFF2-40B4-BE49-F238E27FC236}">
              <a16:creationId xmlns:a16="http://schemas.microsoft.com/office/drawing/2014/main" id="{00000000-0008-0000-0100-00004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8" name="Text Box 7">
          <a:extLst>
            <a:ext uri="{FF2B5EF4-FFF2-40B4-BE49-F238E27FC236}">
              <a16:creationId xmlns:a16="http://schemas.microsoft.com/office/drawing/2014/main" id="{00000000-0008-0000-0100-00005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69" name="Text Box 7">
          <a:extLst>
            <a:ext uri="{FF2B5EF4-FFF2-40B4-BE49-F238E27FC236}">
              <a16:creationId xmlns:a16="http://schemas.microsoft.com/office/drawing/2014/main" id="{00000000-0008-0000-0100-00005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0" name="Text Box 7">
          <a:extLst>
            <a:ext uri="{FF2B5EF4-FFF2-40B4-BE49-F238E27FC236}">
              <a16:creationId xmlns:a16="http://schemas.microsoft.com/office/drawing/2014/main" id="{00000000-0008-0000-0100-00005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1" name="Text Box 7">
          <a:extLst>
            <a:ext uri="{FF2B5EF4-FFF2-40B4-BE49-F238E27FC236}">
              <a16:creationId xmlns:a16="http://schemas.microsoft.com/office/drawing/2014/main" id="{00000000-0008-0000-0100-00005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2" name="Text Box 7">
          <a:extLst>
            <a:ext uri="{FF2B5EF4-FFF2-40B4-BE49-F238E27FC236}">
              <a16:creationId xmlns:a16="http://schemas.microsoft.com/office/drawing/2014/main" id="{00000000-0008-0000-0100-00005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3" name="Text Box 7">
          <a:extLst>
            <a:ext uri="{FF2B5EF4-FFF2-40B4-BE49-F238E27FC236}">
              <a16:creationId xmlns:a16="http://schemas.microsoft.com/office/drawing/2014/main" id="{00000000-0008-0000-0100-00005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4" name="Text Box 7">
          <a:extLst>
            <a:ext uri="{FF2B5EF4-FFF2-40B4-BE49-F238E27FC236}">
              <a16:creationId xmlns:a16="http://schemas.microsoft.com/office/drawing/2014/main" id="{00000000-0008-0000-0100-00005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5" name="Text Box 7">
          <a:extLst>
            <a:ext uri="{FF2B5EF4-FFF2-40B4-BE49-F238E27FC236}">
              <a16:creationId xmlns:a16="http://schemas.microsoft.com/office/drawing/2014/main" id="{00000000-0008-0000-0100-00005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6" name="Text Box 7">
          <a:extLst>
            <a:ext uri="{FF2B5EF4-FFF2-40B4-BE49-F238E27FC236}">
              <a16:creationId xmlns:a16="http://schemas.microsoft.com/office/drawing/2014/main" id="{00000000-0008-0000-0100-00005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7" name="Text Box 7">
          <a:extLst>
            <a:ext uri="{FF2B5EF4-FFF2-40B4-BE49-F238E27FC236}">
              <a16:creationId xmlns:a16="http://schemas.microsoft.com/office/drawing/2014/main" id="{00000000-0008-0000-0100-00005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8" name="Text Box 7">
          <a:extLst>
            <a:ext uri="{FF2B5EF4-FFF2-40B4-BE49-F238E27FC236}">
              <a16:creationId xmlns:a16="http://schemas.microsoft.com/office/drawing/2014/main" id="{00000000-0008-0000-0100-00005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79" name="Text Box 7">
          <a:extLst>
            <a:ext uri="{FF2B5EF4-FFF2-40B4-BE49-F238E27FC236}">
              <a16:creationId xmlns:a16="http://schemas.microsoft.com/office/drawing/2014/main" id="{00000000-0008-0000-0100-00005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0" name="Text Box 7">
          <a:extLst>
            <a:ext uri="{FF2B5EF4-FFF2-40B4-BE49-F238E27FC236}">
              <a16:creationId xmlns:a16="http://schemas.microsoft.com/office/drawing/2014/main" id="{00000000-0008-0000-0100-00005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1" name="Text Box 7">
          <a:extLst>
            <a:ext uri="{FF2B5EF4-FFF2-40B4-BE49-F238E27FC236}">
              <a16:creationId xmlns:a16="http://schemas.microsoft.com/office/drawing/2014/main" id="{00000000-0008-0000-0100-00005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2" name="Text Box 7">
          <a:extLst>
            <a:ext uri="{FF2B5EF4-FFF2-40B4-BE49-F238E27FC236}">
              <a16:creationId xmlns:a16="http://schemas.microsoft.com/office/drawing/2014/main" id="{00000000-0008-0000-0100-00005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3" name="Text Box 7">
          <a:extLst>
            <a:ext uri="{FF2B5EF4-FFF2-40B4-BE49-F238E27FC236}">
              <a16:creationId xmlns:a16="http://schemas.microsoft.com/office/drawing/2014/main" id="{00000000-0008-0000-0100-00005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4" name="Text Box 7">
          <a:extLst>
            <a:ext uri="{FF2B5EF4-FFF2-40B4-BE49-F238E27FC236}">
              <a16:creationId xmlns:a16="http://schemas.microsoft.com/office/drawing/2014/main" id="{00000000-0008-0000-0100-00006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5" name="Text Box 7">
          <a:extLst>
            <a:ext uri="{FF2B5EF4-FFF2-40B4-BE49-F238E27FC236}">
              <a16:creationId xmlns:a16="http://schemas.microsoft.com/office/drawing/2014/main" id="{00000000-0008-0000-0100-00006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6" name="Text Box 7">
          <a:extLst>
            <a:ext uri="{FF2B5EF4-FFF2-40B4-BE49-F238E27FC236}">
              <a16:creationId xmlns:a16="http://schemas.microsoft.com/office/drawing/2014/main" id="{00000000-0008-0000-0100-00006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7" name="Text Box 7">
          <a:extLst>
            <a:ext uri="{FF2B5EF4-FFF2-40B4-BE49-F238E27FC236}">
              <a16:creationId xmlns:a16="http://schemas.microsoft.com/office/drawing/2014/main" id="{00000000-0008-0000-0100-00006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8" name="Text Box 7">
          <a:extLst>
            <a:ext uri="{FF2B5EF4-FFF2-40B4-BE49-F238E27FC236}">
              <a16:creationId xmlns:a16="http://schemas.microsoft.com/office/drawing/2014/main" id="{00000000-0008-0000-0100-00006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89" name="Text Box 7">
          <a:extLst>
            <a:ext uri="{FF2B5EF4-FFF2-40B4-BE49-F238E27FC236}">
              <a16:creationId xmlns:a16="http://schemas.microsoft.com/office/drawing/2014/main" id="{00000000-0008-0000-0100-00006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0" name="Text Box 7">
          <a:extLst>
            <a:ext uri="{FF2B5EF4-FFF2-40B4-BE49-F238E27FC236}">
              <a16:creationId xmlns:a16="http://schemas.microsoft.com/office/drawing/2014/main" id="{00000000-0008-0000-0100-00006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1" name="Text Box 7">
          <a:extLst>
            <a:ext uri="{FF2B5EF4-FFF2-40B4-BE49-F238E27FC236}">
              <a16:creationId xmlns:a16="http://schemas.microsoft.com/office/drawing/2014/main" id="{00000000-0008-0000-0100-00006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2" name="Text Box 7">
          <a:extLst>
            <a:ext uri="{FF2B5EF4-FFF2-40B4-BE49-F238E27FC236}">
              <a16:creationId xmlns:a16="http://schemas.microsoft.com/office/drawing/2014/main" id="{00000000-0008-0000-0100-00006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3" name="Text Box 7">
          <a:extLst>
            <a:ext uri="{FF2B5EF4-FFF2-40B4-BE49-F238E27FC236}">
              <a16:creationId xmlns:a16="http://schemas.microsoft.com/office/drawing/2014/main" id="{00000000-0008-0000-0100-00006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4" name="Text Box 7">
          <a:extLst>
            <a:ext uri="{FF2B5EF4-FFF2-40B4-BE49-F238E27FC236}">
              <a16:creationId xmlns:a16="http://schemas.microsoft.com/office/drawing/2014/main" id="{00000000-0008-0000-0100-00006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5" name="Text Box 7">
          <a:extLst>
            <a:ext uri="{FF2B5EF4-FFF2-40B4-BE49-F238E27FC236}">
              <a16:creationId xmlns:a16="http://schemas.microsoft.com/office/drawing/2014/main" id="{00000000-0008-0000-0100-00006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6" name="Text Box 7">
          <a:extLst>
            <a:ext uri="{FF2B5EF4-FFF2-40B4-BE49-F238E27FC236}">
              <a16:creationId xmlns:a16="http://schemas.microsoft.com/office/drawing/2014/main" id="{00000000-0008-0000-0100-00006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7" name="Text Box 7">
          <a:extLst>
            <a:ext uri="{FF2B5EF4-FFF2-40B4-BE49-F238E27FC236}">
              <a16:creationId xmlns:a16="http://schemas.microsoft.com/office/drawing/2014/main" id="{00000000-0008-0000-0100-00006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8" name="Text Box 7">
          <a:extLst>
            <a:ext uri="{FF2B5EF4-FFF2-40B4-BE49-F238E27FC236}">
              <a16:creationId xmlns:a16="http://schemas.microsoft.com/office/drawing/2014/main" id="{00000000-0008-0000-0100-00006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5999" name="Text Box 7">
          <a:extLst>
            <a:ext uri="{FF2B5EF4-FFF2-40B4-BE49-F238E27FC236}">
              <a16:creationId xmlns:a16="http://schemas.microsoft.com/office/drawing/2014/main" id="{00000000-0008-0000-0100-00006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0" name="Text Box 7">
          <a:extLst>
            <a:ext uri="{FF2B5EF4-FFF2-40B4-BE49-F238E27FC236}">
              <a16:creationId xmlns:a16="http://schemas.microsoft.com/office/drawing/2014/main" id="{00000000-0008-0000-0100-00007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1" name="Text Box 7">
          <a:extLst>
            <a:ext uri="{FF2B5EF4-FFF2-40B4-BE49-F238E27FC236}">
              <a16:creationId xmlns:a16="http://schemas.microsoft.com/office/drawing/2014/main" id="{00000000-0008-0000-0100-00007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2" name="Text Box 7">
          <a:extLst>
            <a:ext uri="{FF2B5EF4-FFF2-40B4-BE49-F238E27FC236}">
              <a16:creationId xmlns:a16="http://schemas.microsoft.com/office/drawing/2014/main" id="{00000000-0008-0000-0100-00007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3" name="Text Box 7">
          <a:extLst>
            <a:ext uri="{FF2B5EF4-FFF2-40B4-BE49-F238E27FC236}">
              <a16:creationId xmlns:a16="http://schemas.microsoft.com/office/drawing/2014/main" id="{00000000-0008-0000-0100-00007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4" name="Text Box 7">
          <a:extLst>
            <a:ext uri="{FF2B5EF4-FFF2-40B4-BE49-F238E27FC236}">
              <a16:creationId xmlns:a16="http://schemas.microsoft.com/office/drawing/2014/main" id="{00000000-0008-0000-0100-00007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5" name="Text Box 7">
          <a:extLst>
            <a:ext uri="{FF2B5EF4-FFF2-40B4-BE49-F238E27FC236}">
              <a16:creationId xmlns:a16="http://schemas.microsoft.com/office/drawing/2014/main" id="{00000000-0008-0000-0100-00007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6" name="Text Box 7">
          <a:extLst>
            <a:ext uri="{FF2B5EF4-FFF2-40B4-BE49-F238E27FC236}">
              <a16:creationId xmlns:a16="http://schemas.microsoft.com/office/drawing/2014/main" id="{00000000-0008-0000-0100-00007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7" name="Text Box 7">
          <a:extLst>
            <a:ext uri="{FF2B5EF4-FFF2-40B4-BE49-F238E27FC236}">
              <a16:creationId xmlns:a16="http://schemas.microsoft.com/office/drawing/2014/main" id="{00000000-0008-0000-0100-00007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8" name="Text Box 7">
          <a:extLst>
            <a:ext uri="{FF2B5EF4-FFF2-40B4-BE49-F238E27FC236}">
              <a16:creationId xmlns:a16="http://schemas.microsoft.com/office/drawing/2014/main" id="{00000000-0008-0000-0100-00007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09" name="Text Box 7">
          <a:extLst>
            <a:ext uri="{FF2B5EF4-FFF2-40B4-BE49-F238E27FC236}">
              <a16:creationId xmlns:a16="http://schemas.microsoft.com/office/drawing/2014/main" id="{00000000-0008-0000-0100-00007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6010" name="Text Box 7">
          <a:extLst>
            <a:ext uri="{FF2B5EF4-FFF2-40B4-BE49-F238E27FC236}">
              <a16:creationId xmlns:a16="http://schemas.microsoft.com/office/drawing/2014/main" id="{00000000-0008-0000-0100-00007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84" name="Text Box 7">
          <a:extLst>
            <a:ext uri="{FF2B5EF4-FFF2-40B4-BE49-F238E27FC236}">
              <a16:creationId xmlns:a16="http://schemas.microsoft.com/office/drawing/2014/main" id="{00000000-0008-0000-0100-000000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85" name="Text Box 7">
          <a:extLst>
            <a:ext uri="{FF2B5EF4-FFF2-40B4-BE49-F238E27FC236}">
              <a16:creationId xmlns:a16="http://schemas.microsoft.com/office/drawing/2014/main" id="{00000000-0008-0000-0100-000001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86" name="Text Box 7">
          <a:extLst>
            <a:ext uri="{FF2B5EF4-FFF2-40B4-BE49-F238E27FC236}">
              <a16:creationId xmlns:a16="http://schemas.microsoft.com/office/drawing/2014/main" id="{00000000-0008-0000-0100-000002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87" name="Text Box 7">
          <a:extLst>
            <a:ext uri="{FF2B5EF4-FFF2-40B4-BE49-F238E27FC236}">
              <a16:creationId xmlns:a16="http://schemas.microsoft.com/office/drawing/2014/main" id="{00000000-0008-0000-0100-000003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88" name="Text Box 7">
          <a:extLst>
            <a:ext uri="{FF2B5EF4-FFF2-40B4-BE49-F238E27FC236}">
              <a16:creationId xmlns:a16="http://schemas.microsoft.com/office/drawing/2014/main" id="{00000000-0008-0000-0100-000004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89" name="Text Box 7">
          <a:extLst>
            <a:ext uri="{FF2B5EF4-FFF2-40B4-BE49-F238E27FC236}">
              <a16:creationId xmlns:a16="http://schemas.microsoft.com/office/drawing/2014/main" id="{00000000-0008-0000-0100-000005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0" name="Text Box 7">
          <a:extLst>
            <a:ext uri="{FF2B5EF4-FFF2-40B4-BE49-F238E27FC236}">
              <a16:creationId xmlns:a16="http://schemas.microsoft.com/office/drawing/2014/main" id="{00000000-0008-0000-0100-000006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1" name="Text Box 7">
          <a:extLst>
            <a:ext uri="{FF2B5EF4-FFF2-40B4-BE49-F238E27FC236}">
              <a16:creationId xmlns:a16="http://schemas.microsoft.com/office/drawing/2014/main" id="{00000000-0008-0000-0100-000007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2" name="Text Box 7">
          <a:extLst>
            <a:ext uri="{FF2B5EF4-FFF2-40B4-BE49-F238E27FC236}">
              <a16:creationId xmlns:a16="http://schemas.microsoft.com/office/drawing/2014/main" id="{00000000-0008-0000-0100-000008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3" name="Text Box 7">
          <a:extLst>
            <a:ext uri="{FF2B5EF4-FFF2-40B4-BE49-F238E27FC236}">
              <a16:creationId xmlns:a16="http://schemas.microsoft.com/office/drawing/2014/main" id="{00000000-0008-0000-0100-000009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4" name="Text Box 7">
          <a:extLst>
            <a:ext uri="{FF2B5EF4-FFF2-40B4-BE49-F238E27FC236}">
              <a16:creationId xmlns:a16="http://schemas.microsoft.com/office/drawing/2014/main" id="{00000000-0008-0000-0100-00000A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5" name="Text Box 7">
          <a:extLst>
            <a:ext uri="{FF2B5EF4-FFF2-40B4-BE49-F238E27FC236}">
              <a16:creationId xmlns:a16="http://schemas.microsoft.com/office/drawing/2014/main" id="{00000000-0008-0000-0100-00000B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6" name="Text Box 7">
          <a:extLst>
            <a:ext uri="{FF2B5EF4-FFF2-40B4-BE49-F238E27FC236}">
              <a16:creationId xmlns:a16="http://schemas.microsoft.com/office/drawing/2014/main" id="{00000000-0008-0000-0100-00000C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7" name="Text Box 7">
          <a:extLst>
            <a:ext uri="{FF2B5EF4-FFF2-40B4-BE49-F238E27FC236}">
              <a16:creationId xmlns:a16="http://schemas.microsoft.com/office/drawing/2014/main" id="{00000000-0008-0000-0100-00000D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8" name="Text Box 7">
          <a:extLst>
            <a:ext uri="{FF2B5EF4-FFF2-40B4-BE49-F238E27FC236}">
              <a16:creationId xmlns:a16="http://schemas.microsoft.com/office/drawing/2014/main" id="{00000000-0008-0000-0100-00000E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18</xdr:row>
      <xdr:rowOff>0</xdr:rowOff>
    </xdr:from>
    <xdr:to>
      <xdr:col>17</xdr:col>
      <xdr:colOff>985157</xdr:colOff>
      <xdr:row>18</xdr:row>
      <xdr:rowOff>0</xdr:rowOff>
    </xdr:to>
    <xdr:sp macro="[1]!mostrarControlesExistentes" textlink="">
      <xdr:nvSpPr>
        <xdr:cNvPr id="16399" name="Text Box 7">
          <a:extLst>
            <a:ext uri="{FF2B5EF4-FFF2-40B4-BE49-F238E27FC236}">
              <a16:creationId xmlns:a16="http://schemas.microsoft.com/office/drawing/2014/main" id="{00000000-0008-0000-0100-00000F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17</xdr:row>
      <xdr:rowOff>200025</xdr:rowOff>
    </xdr:from>
    <xdr:to>
      <xdr:col>17</xdr:col>
      <xdr:colOff>985157</xdr:colOff>
      <xdr:row>17</xdr:row>
      <xdr:rowOff>200025</xdr:rowOff>
    </xdr:to>
    <xdr:sp macro="[1]!mostrarControlesExistentes" textlink="">
      <xdr:nvSpPr>
        <xdr:cNvPr id="16404" name="Text Box 7">
          <a:extLst>
            <a:ext uri="{FF2B5EF4-FFF2-40B4-BE49-F238E27FC236}">
              <a16:creationId xmlns:a16="http://schemas.microsoft.com/office/drawing/2014/main" id="{00000000-0008-0000-0100-000014400000}"/>
            </a:ext>
          </a:extLst>
        </xdr:cNvPr>
        <xdr:cNvSpPr txBox="1">
          <a:spLocks noChangeArrowheads="1"/>
        </xdr:cNvSpPr>
      </xdr:nvSpPr>
      <xdr:spPr bwMode="auto">
        <a:xfrm>
          <a:off x="16040100" y="69913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17</xdr:row>
      <xdr:rowOff>200025</xdr:rowOff>
    </xdr:from>
    <xdr:to>
      <xdr:col>17</xdr:col>
      <xdr:colOff>985157</xdr:colOff>
      <xdr:row>17</xdr:row>
      <xdr:rowOff>200025</xdr:rowOff>
    </xdr:to>
    <xdr:sp macro="[1]!mostrarControlesExistentes" textlink="">
      <xdr:nvSpPr>
        <xdr:cNvPr id="16405" name="Text Box 7">
          <a:extLst>
            <a:ext uri="{FF2B5EF4-FFF2-40B4-BE49-F238E27FC236}">
              <a16:creationId xmlns:a16="http://schemas.microsoft.com/office/drawing/2014/main" id="{00000000-0008-0000-0100-000015400000}"/>
            </a:ext>
          </a:extLst>
        </xdr:cNvPr>
        <xdr:cNvSpPr txBox="1">
          <a:spLocks noChangeArrowheads="1"/>
        </xdr:cNvSpPr>
      </xdr:nvSpPr>
      <xdr:spPr bwMode="auto">
        <a:xfrm>
          <a:off x="16040100" y="69913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17</xdr:row>
      <xdr:rowOff>200025</xdr:rowOff>
    </xdr:from>
    <xdr:to>
      <xdr:col>17</xdr:col>
      <xdr:colOff>985157</xdr:colOff>
      <xdr:row>17</xdr:row>
      <xdr:rowOff>200025</xdr:rowOff>
    </xdr:to>
    <xdr:sp macro="[1]!mostrarControlesExistentes" textlink="">
      <xdr:nvSpPr>
        <xdr:cNvPr id="16406" name="Text Box 7">
          <a:extLst>
            <a:ext uri="{FF2B5EF4-FFF2-40B4-BE49-F238E27FC236}">
              <a16:creationId xmlns:a16="http://schemas.microsoft.com/office/drawing/2014/main" id="{00000000-0008-0000-0100-000016400000}"/>
            </a:ext>
          </a:extLst>
        </xdr:cNvPr>
        <xdr:cNvSpPr txBox="1">
          <a:spLocks noChangeArrowheads="1"/>
        </xdr:cNvSpPr>
      </xdr:nvSpPr>
      <xdr:spPr bwMode="auto">
        <a:xfrm>
          <a:off x="16040100" y="69913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17</xdr:row>
      <xdr:rowOff>200025</xdr:rowOff>
    </xdr:from>
    <xdr:to>
      <xdr:col>17</xdr:col>
      <xdr:colOff>985157</xdr:colOff>
      <xdr:row>17</xdr:row>
      <xdr:rowOff>200025</xdr:rowOff>
    </xdr:to>
    <xdr:sp macro="[1]!mostrarControlesExistentes" textlink="">
      <xdr:nvSpPr>
        <xdr:cNvPr id="16407" name="Text Box 7">
          <a:extLst>
            <a:ext uri="{FF2B5EF4-FFF2-40B4-BE49-F238E27FC236}">
              <a16:creationId xmlns:a16="http://schemas.microsoft.com/office/drawing/2014/main" id="{00000000-0008-0000-0100-000017400000}"/>
            </a:ext>
          </a:extLst>
        </xdr:cNvPr>
        <xdr:cNvSpPr txBox="1">
          <a:spLocks noChangeArrowheads="1"/>
        </xdr:cNvSpPr>
      </xdr:nvSpPr>
      <xdr:spPr bwMode="auto">
        <a:xfrm>
          <a:off x="16040100" y="69913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17</xdr:row>
      <xdr:rowOff>200025</xdr:rowOff>
    </xdr:from>
    <xdr:to>
      <xdr:col>17</xdr:col>
      <xdr:colOff>985157</xdr:colOff>
      <xdr:row>17</xdr:row>
      <xdr:rowOff>200025</xdr:rowOff>
    </xdr:to>
    <xdr:sp macro="[1]!mostrarControlesExistentes" textlink="">
      <xdr:nvSpPr>
        <xdr:cNvPr id="16408" name="Text Box 7">
          <a:extLst>
            <a:ext uri="{FF2B5EF4-FFF2-40B4-BE49-F238E27FC236}">
              <a16:creationId xmlns:a16="http://schemas.microsoft.com/office/drawing/2014/main" id="{00000000-0008-0000-0100-000018400000}"/>
            </a:ext>
          </a:extLst>
        </xdr:cNvPr>
        <xdr:cNvSpPr txBox="1">
          <a:spLocks noChangeArrowheads="1"/>
        </xdr:cNvSpPr>
      </xdr:nvSpPr>
      <xdr:spPr bwMode="auto">
        <a:xfrm>
          <a:off x="16040100" y="69913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xdr:col>
      <xdr:colOff>952500</xdr:colOff>
      <xdr:row>15</xdr:row>
      <xdr:rowOff>104775</xdr:rowOff>
    </xdr:from>
    <xdr:to>
      <xdr:col>2</xdr:col>
      <xdr:colOff>952500</xdr:colOff>
      <xdr:row>16</xdr:row>
      <xdr:rowOff>88682</xdr:rowOff>
    </xdr:to>
    <xdr:sp macro="[0]!MostrarFuente_Impacto" textlink="">
      <xdr:nvSpPr>
        <xdr:cNvPr id="6012" name="Rectangle 52">
          <a:extLst>
            <a:ext uri="{FF2B5EF4-FFF2-40B4-BE49-F238E27FC236}">
              <a16:creationId xmlns:a16="http://schemas.microsoft.com/office/drawing/2014/main" id="{00000000-0008-0000-0100-00007C170000}"/>
            </a:ext>
          </a:extLst>
        </xdr:cNvPr>
        <xdr:cNvSpPr>
          <a:spLocks noChangeArrowheads="1"/>
        </xdr:cNvSpPr>
      </xdr:nvSpPr>
      <xdr:spPr bwMode="auto">
        <a:xfrm>
          <a:off x="3657600" y="4133850"/>
          <a:ext cx="361950" cy="4191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3</xdr:col>
      <xdr:colOff>869373</xdr:colOff>
      <xdr:row>1</xdr:row>
      <xdr:rowOff>156729</xdr:rowOff>
    </xdr:from>
    <xdr:to>
      <xdr:col>9</xdr:col>
      <xdr:colOff>355125</xdr:colOff>
      <xdr:row>1</xdr:row>
      <xdr:rowOff>167935</xdr:rowOff>
    </xdr:to>
    <xdr:cxnSp macro="">
      <xdr:nvCxnSpPr>
        <xdr:cNvPr id="16413" name="Conector recto 16412">
          <a:extLst>
            <a:ext uri="{FF2B5EF4-FFF2-40B4-BE49-F238E27FC236}">
              <a16:creationId xmlns:a16="http://schemas.microsoft.com/office/drawing/2014/main" id="{00000000-0008-0000-0100-00001D400000}"/>
            </a:ext>
          </a:extLst>
        </xdr:cNvPr>
        <xdr:cNvCxnSpPr/>
      </xdr:nvCxnSpPr>
      <xdr:spPr>
        <a:xfrm>
          <a:off x="2736273" y="1233054"/>
          <a:ext cx="6867627" cy="11206"/>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600075</xdr:colOff>
      <xdr:row>14</xdr:row>
      <xdr:rowOff>76200</xdr:rowOff>
    </xdr:from>
    <xdr:to>
      <xdr:col>7</xdr:col>
      <xdr:colOff>1076325</xdr:colOff>
      <xdr:row>15</xdr:row>
      <xdr:rowOff>304800</xdr:rowOff>
    </xdr:to>
    <xdr:pic macro="[0]!NivelOrganizacional">
      <xdr:nvPicPr>
        <xdr:cNvPr id="577098" name="Imagen 6016" descr="http://publicdomainvectors.org/photos/purzen-Icon-with-question-mark.png">
          <a:extLst>
            <a:ext uri="{FF2B5EF4-FFF2-40B4-BE49-F238E27FC236}">
              <a16:creationId xmlns:a16="http://schemas.microsoft.com/office/drawing/2014/main" id="{00000000-0008-0000-0100-00004ACE08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962775" y="60198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176741</xdr:colOff>
      <xdr:row>14</xdr:row>
      <xdr:rowOff>116417</xdr:rowOff>
    </xdr:from>
    <xdr:to>
      <xdr:col>9</xdr:col>
      <xdr:colOff>633941</xdr:colOff>
      <xdr:row>15</xdr:row>
      <xdr:rowOff>354542</xdr:rowOff>
    </xdr:to>
    <xdr:pic macro="[0]!Escalas_Probabilidad">
      <xdr:nvPicPr>
        <xdr:cNvPr id="577099" name="Imagen 6017" descr="http://publicdomainvectors.org/photos/purzen-Icon-with-question-mark.png">
          <a:extLst>
            <a:ext uri="{FF2B5EF4-FFF2-40B4-BE49-F238E27FC236}">
              <a16:creationId xmlns:a16="http://schemas.microsoft.com/office/drawing/2014/main" id="{00000000-0008-0000-0100-00004BCE08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357908" y="7133167"/>
          <a:ext cx="457200" cy="481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190500</xdr:colOff>
      <xdr:row>14</xdr:row>
      <xdr:rowOff>95250</xdr:rowOff>
    </xdr:from>
    <xdr:to>
      <xdr:col>11</xdr:col>
      <xdr:colOff>657225</xdr:colOff>
      <xdr:row>15</xdr:row>
      <xdr:rowOff>333375</xdr:rowOff>
    </xdr:to>
    <xdr:pic macro="[0]!Escalas_impacto">
      <xdr:nvPicPr>
        <xdr:cNvPr id="577100" name="Imagen 6018" descr="http://publicdomainvectors.org/photos/purzen-Icon-with-question-mark.png">
          <a:extLst>
            <a:ext uri="{FF2B5EF4-FFF2-40B4-BE49-F238E27FC236}">
              <a16:creationId xmlns:a16="http://schemas.microsoft.com/office/drawing/2014/main" id="{00000000-0008-0000-0100-00004CCE08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112500" y="7112000"/>
          <a:ext cx="466725" cy="481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15</xdr:row>
      <xdr:rowOff>180975</xdr:rowOff>
    </xdr:from>
    <xdr:to>
      <xdr:col>2</xdr:col>
      <xdr:colOff>1038225</xdr:colOff>
      <xdr:row>15</xdr:row>
      <xdr:rowOff>533400</xdr:rowOff>
    </xdr:to>
    <xdr:pic>
      <xdr:nvPicPr>
        <xdr:cNvPr id="577101" name="Picture 45613" descr="depositphotos_56466653-Web-numbers-buttons">
          <a:extLst>
            <a:ext uri="{FF2B5EF4-FFF2-40B4-BE49-F238E27FC236}">
              <a16:creationId xmlns:a16="http://schemas.microsoft.com/office/drawing/2014/main" id="{00000000-0008-0000-0100-00004DCE08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l="5823" t="5421" r="55222" b="55823"/>
        <a:stretch>
          <a:fillRect/>
        </a:stretch>
      </xdr:blipFill>
      <xdr:spPr bwMode="auto">
        <a:xfrm>
          <a:off x="1190625" y="6362700"/>
          <a:ext cx="361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533400</xdr:colOff>
      <xdr:row>16</xdr:row>
      <xdr:rowOff>180975</xdr:rowOff>
    </xdr:from>
    <xdr:to>
      <xdr:col>4</xdr:col>
      <xdr:colOff>952500</xdr:colOff>
      <xdr:row>17</xdr:row>
      <xdr:rowOff>247650</xdr:rowOff>
    </xdr:to>
    <xdr:pic>
      <xdr:nvPicPr>
        <xdr:cNvPr id="577102" name="Picture 45614" descr="depositphotos_56466653-Web-numbers-buttons">
          <a:extLst>
            <a:ext uri="{FF2B5EF4-FFF2-40B4-BE49-F238E27FC236}">
              <a16:creationId xmlns:a16="http://schemas.microsoft.com/office/drawing/2014/main" id="{00000000-0008-0000-0100-00004ECE0800}"/>
            </a:ext>
          </a:extLst>
        </xdr:cNvPr>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l="55222" t="5421" b="55823"/>
        <a:stretch>
          <a:fillRect/>
        </a:stretch>
      </xdr:blipFill>
      <xdr:spPr bwMode="auto">
        <a:xfrm>
          <a:off x="3105150" y="6981825"/>
          <a:ext cx="419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523875</xdr:colOff>
      <xdr:row>16</xdr:row>
      <xdr:rowOff>142875</xdr:rowOff>
    </xdr:from>
    <xdr:to>
      <xdr:col>6</xdr:col>
      <xdr:colOff>895350</xdr:colOff>
      <xdr:row>17</xdr:row>
      <xdr:rowOff>276225</xdr:rowOff>
    </xdr:to>
    <xdr:pic>
      <xdr:nvPicPr>
        <xdr:cNvPr id="577103" name="Picture 45615" descr="depositphotos_56466653-Web-numbers-buttons">
          <a:extLst>
            <a:ext uri="{FF2B5EF4-FFF2-40B4-BE49-F238E27FC236}">
              <a16:creationId xmlns:a16="http://schemas.microsoft.com/office/drawing/2014/main" id="{00000000-0008-0000-0100-00004FCE0800}"/>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l="6024" t="56627" r="56226"/>
        <a:stretch>
          <a:fillRect/>
        </a:stretch>
      </xdr:blipFill>
      <xdr:spPr bwMode="auto">
        <a:xfrm>
          <a:off x="5467350" y="6943725"/>
          <a:ext cx="371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17</xdr:row>
      <xdr:rowOff>200271</xdr:rowOff>
    </xdr:from>
    <xdr:to>
      <xdr:col>18</xdr:col>
      <xdr:colOff>0</xdr:colOff>
      <xdr:row>17</xdr:row>
      <xdr:rowOff>200271</xdr:rowOff>
    </xdr:to>
    <xdr:sp macro="[1]!mostrarControlesExistentes" textlink="">
      <xdr:nvSpPr>
        <xdr:cNvPr id="260896" name="Text Box 7">
          <a:extLst>
            <a:ext uri="{FF2B5EF4-FFF2-40B4-BE49-F238E27FC236}">
              <a16:creationId xmlns:a16="http://schemas.microsoft.com/office/drawing/2014/main" id="{00000000-0008-0000-0100-000020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2" name="Text Box 7">
          <a:extLst>
            <a:ext uri="{FF2B5EF4-FFF2-40B4-BE49-F238E27FC236}">
              <a16:creationId xmlns:a16="http://schemas.microsoft.com/office/drawing/2014/main" id="{00000000-0008-0000-0100-0000E0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3" name="Text Box 7">
          <a:extLst>
            <a:ext uri="{FF2B5EF4-FFF2-40B4-BE49-F238E27FC236}">
              <a16:creationId xmlns:a16="http://schemas.microsoft.com/office/drawing/2014/main" id="{00000000-0008-0000-0100-0000E1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4" name="Text Box 7">
          <a:extLst>
            <a:ext uri="{FF2B5EF4-FFF2-40B4-BE49-F238E27FC236}">
              <a16:creationId xmlns:a16="http://schemas.microsoft.com/office/drawing/2014/main" id="{00000000-0008-0000-0100-0000E2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5" name="Text Box 7">
          <a:extLst>
            <a:ext uri="{FF2B5EF4-FFF2-40B4-BE49-F238E27FC236}">
              <a16:creationId xmlns:a16="http://schemas.microsoft.com/office/drawing/2014/main" id="{00000000-0008-0000-0100-0000E3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6" name="Text Box 7">
          <a:extLst>
            <a:ext uri="{FF2B5EF4-FFF2-40B4-BE49-F238E27FC236}">
              <a16:creationId xmlns:a16="http://schemas.microsoft.com/office/drawing/2014/main" id="{00000000-0008-0000-0100-0000E4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7" name="Text Box 7">
          <a:extLst>
            <a:ext uri="{FF2B5EF4-FFF2-40B4-BE49-F238E27FC236}">
              <a16:creationId xmlns:a16="http://schemas.microsoft.com/office/drawing/2014/main" id="{00000000-0008-0000-0100-0000E5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8" name="Text Box 7">
          <a:extLst>
            <a:ext uri="{FF2B5EF4-FFF2-40B4-BE49-F238E27FC236}">
              <a16:creationId xmlns:a16="http://schemas.microsoft.com/office/drawing/2014/main" id="{00000000-0008-0000-0100-0000E6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399" name="Text Box 7">
          <a:extLst>
            <a:ext uri="{FF2B5EF4-FFF2-40B4-BE49-F238E27FC236}">
              <a16:creationId xmlns:a16="http://schemas.microsoft.com/office/drawing/2014/main" id="{00000000-0008-0000-0100-0000E7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400" name="Text Box 7">
          <a:extLst>
            <a:ext uri="{FF2B5EF4-FFF2-40B4-BE49-F238E27FC236}">
              <a16:creationId xmlns:a16="http://schemas.microsoft.com/office/drawing/2014/main" id="{00000000-0008-0000-0100-0000E8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401" name="Text Box 7">
          <a:extLst>
            <a:ext uri="{FF2B5EF4-FFF2-40B4-BE49-F238E27FC236}">
              <a16:creationId xmlns:a16="http://schemas.microsoft.com/office/drawing/2014/main" id="{00000000-0008-0000-0100-0000E9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404" name="Text Box 7">
          <a:extLst>
            <a:ext uri="{FF2B5EF4-FFF2-40B4-BE49-F238E27FC236}">
              <a16:creationId xmlns:a16="http://schemas.microsoft.com/office/drawing/2014/main" id="{00000000-0008-0000-0100-0000EC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59405" name="Text Box 7">
          <a:extLst>
            <a:ext uri="{FF2B5EF4-FFF2-40B4-BE49-F238E27FC236}">
              <a16:creationId xmlns:a16="http://schemas.microsoft.com/office/drawing/2014/main" id="{00000000-0008-0000-0100-0000ED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06" name="Text Box 7">
          <a:extLst>
            <a:ext uri="{FF2B5EF4-FFF2-40B4-BE49-F238E27FC236}">
              <a16:creationId xmlns:a16="http://schemas.microsoft.com/office/drawing/2014/main" id="{00000000-0008-0000-0100-0000EE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07" name="Text Box 7">
          <a:extLst>
            <a:ext uri="{FF2B5EF4-FFF2-40B4-BE49-F238E27FC236}">
              <a16:creationId xmlns:a16="http://schemas.microsoft.com/office/drawing/2014/main" id="{00000000-0008-0000-0100-0000EF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09" name="Text Box 7">
          <a:extLst>
            <a:ext uri="{FF2B5EF4-FFF2-40B4-BE49-F238E27FC236}">
              <a16:creationId xmlns:a16="http://schemas.microsoft.com/office/drawing/2014/main" id="{00000000-0008-0000-0100-0000F1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10" name="Text Box 7">
          <a:extLst>
            <a:ext uri="{FF2B5EF4-FFF2-40B4-BE49-F238E27FC236}">
              <a16:creationId xmlns:a16="http://schemas.microsoft.com/office/drawing/2014/main" id="{00000000-0008-0000-0100-0000F2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11" name="Text Box 7">
          <a:extLst>
            <a:ext uri="{FF2B5EF4-FFF2-40B4-BE49-F238E27FC236}">
              <a16:creationId xmlns:a16="http://schemas.microsoft.com/office/drawing/2014/main" id="{00000000-0008-0000-0100-0000F3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18" name="Text Box 7">
          <a:extLst>
            <a:ext uri="{FF2B5EF4-FFF2-40B4-BE49-F238E27FC236}">
              <a16:creationId xmlns:a16="http://schemas.microsoft.com/office/drawing/2014/main" id="{00000000-0008-0000-0100-0000FA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19" name="Text Box 7">
          <a:extLst>
            <a:ext uri="{FF2B5EF4-FFF2-40B4-BE49-F238E27FC236}">
              <a16:creationId xmlns:a16="http://schemas.microsoft.com/office/drawing/2014/main" id="{00000000-0008-0000-0100-0000FB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20" name="Text Box 7">
          <a:extLst>
            <a:ext uri="{FF2B5EF4-FFF2-40B4-BE49-F238E27FC236}">
              <a16:creationId xmlns:a16="http://schemas.microsoft.com/office/drawing/2014/main" id="{00000000-0008-0000-0100-0000FC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21" name="Text Box 7">
          <a:extLst>
            <a:ext uri="{FF2B5EF4-FFF2-40B4-BE49-F238E27FC236}">
              <a16:creationId xmlns:a16="http://schemas.microsoft.com/office/drawing/2014/main" id="{00000000-0008-0000-0100-0000FD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22" name="Text Box 7">
          <a:extLst>
            <a:ext uri="{FF2B5EF4-FFF2-40B4-BE49-F238E27FC236}">
              <a16:creationId xmlns:a16="http://schemas.microsoft.com/office/drawing/2014/main" id="{00000000-0008-0000-0100-0000FE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59423" name="Text Box 7">
          <a:extLst>
            <a:ext uri="{FF2B5EF4-FFF2-40B4-BE49-F238E27FC236}">
              <a16:creationId xmlns:a16="http://schemas.microsoft.com/office/drawing/2014/main" id="{00000000-0008-0000-0100-0000FF7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899" name="Text Box 7">
          <a:extLst>
            <a:ext uri="{FF2B5EF4-FFF2-40B4-BE49-F238E27FC236}">
              <a16:creationId xmlns:a16="http://schemas.microsoft.com/office/drawing/2014/main" id="{00000000-0008-0000-0100-000023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0" name="Text Box 7">
          <a:extLst>
            <a:ext uri="{FF2B5EF4-FFF2-40B4-BE49-F238E27FC236}">
              <a16:creationId xmlns:a16="http://schemas.microsoft.com/office/drawing/2014/main" id="{00000000-0008-0000-0100-000024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1" name="Text Box 7">
          <a:extLst>
            <a:ext uri="{FF2B5EF4-FFF2-40B4-BE49-F238E27FC236}">
              <a16:creationId xmlns:a16="http://schemas.microsoft.com/office/drawing/2014/main" id="{00000000-0008-0000-0100-000025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2" name="Text Box 7">
          <a:extLst>
            <a:ext uri="{FF2B5EF4-FFF2-40B4-BE49-F238E27FC236}">
              <a16:creationId xmlns:a16="http://schemas.microsoft.com/office/drawing/2014/main" id="{00000000-0008-0000-0100-000026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3" name="Text Box 7">
          <a:extLst>
            <a:ext uri="{FF2B5EF4-FFF2-40B4-BE49-F238E27FC236}">
              <a16:creationId xmlns:a16="http://schemas.microsoft.com/office/drawing/2014/main" id="{00000000-0008-0000-0100-000027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4" name="Text Box 7">
          <a:extLst>
            <a:ext uri="{FF2B5EF4-FFF2-40B4-BE49-F238E27FC236}">
              <a16:creationId xmlns:a16="http://schemas.microsoft.com/office/drawing/2014/main" id="{00000000-0008-0000-0100-000028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5" name="Text Box 7">
          <a:extLst>
            <a:ext uri="{FF2B5EF4-FFF2-40B4-BE49-F238E27FC236}">
              <a16:creationId xmlns:a16="http://schemas.microsoft.com/office/drawing/2014/main" id="{00000000-0008-0000-0100-000029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6" name="Text Box 7">
          <a:extLst>
            <a:ext uri="{FF2B5EF4-FFF2-40B4-BE49-F238E27FC236}">
              <a16:creationId xmlns:a16="http://schemas.microsoft.com/office/drawing/2014/main" id="{00000000-0008-0000-0100-00002A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7" name="Text Box 7">
          <a:extLst>
            <a:ext uri="{FF2B5EF4-FFF2-40B4-BE49-F238E27FC236}">
              <a16:creationId xmlns:a16="http://schemas.microsoft.com/office/drawing/2014/main" id="{00000000-0008-0000-0100-00002B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8" name="Text Box 7">
          <a:extLst>
            <a:ext uri="{FF2B5EF4-FFF2-40B4-BE49-F238E27FC236}">
              <a16:creationId xmlns:a16="http://schemas.microsoft.com/office/drawing/2014/main" id="{00000000-0008-0000-0100-00002C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09" name="Text Box 7">
          <a:extLst>
            <a:ext uri="{FF2B5EF4-FFF2-40B4-BE49-F238E27FC236}">
              <a16:creationId xmlns:a16="http://schemas.microsoft.com/office/drawing/2014/main" id="{00000000-0008-0000-0100-00002D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0" name="Text Box 7">
          <a:extLst>
            <a:ext uri="{FF2B5EF4-FFF2-40B4-BE49-F238E27FC236}">
              <a16:creationId xmlns:a16="http://schemas.microsoft.com/office/drawing/2014/main" id="{00000000-0008-0000-0100-00002E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1" name="Text Box 7">
          <a:extLst>
            <a:ext uri="{FF2B5EF4-FFF2-40B4-BE49-F238E27FC236}">
              <a16:creationId xmlns:a16="http://schemas.microsoft.com/office/drawing/2014/main" id="{00000000-0008-0000-0100-00002F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2" name="Text Box 7">
          <a:extLst>
            <a:ext uri="{FF2B5EF4-FFF2-40B4-BE49-F238E27FC236}">
              <a16:creationId xmlns:a16="http://schemas.microsoft.com/office/drawing/2014/main" id="{00000000-0008-0000-0100-000030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3" name="Text Box 7">
          <a:extLst>
            <a:ext uri="{FF2B5EF4-FFF2-40B4-BE49-F238E27FC236}">
              <a16:creationId xmlns:a16="http://schemas.microsoft.com/office/drawing/2014/main" id="{00000000-0008-0000-0100-000031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4" name="Text Box 7">
          <a:extLst>
            <a:ext uri="{FF2B5EF4-FFF2-40B4-BE49-F238E27FC236}">
              <a16:creationId xmlns:a16="http://schemas.microsoft.com/office/drawing/2014/main" id="{00000000-0008-0000-0100-000032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5" name="Text Box 7">
          <a:extLst>
            <a:ext uri="{FF2B5EF4-FFF2-40B4-BE49-F238E27FC236}">
              <a16:creationId xmlns:a16="http://schemas.microsoft.com/office/drawing/2014/main" id="{00000000-0008-0000-0100-000033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6" name="Text Box 7">
          <a:extLst>
            <a:ext uri="{FF2B5EF4-FFF2-40B4-BE49-F238E27FC236}">
              <a16:creationId xmlns:a16="http://schemas.microsoft.com/office/drawing/2014/main" id="{00000000-0008-0000-0100-000034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7" name="Text Box 7">
          <a:extLst>
            <a:ext uri="{FF2B5EF4-FFF2-40B4-BE49-F238E27FC236}">
              <a16:creationId xmlns:a16="http://schemas.microsoft.com/office/drawing/2014/main" id="{00000000-0008-0000-0100-000035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8" name="Text Box 7">
          <a:extLst>
            <a:ext uri="{FF2B5EF4-FFF2-40B4-BE49-F238E27FC236}">
              <a16:creationId xmlns:a16="http://schemas.microsoft.com/office/drawing/2014/main" id="{00000000-0008-0000-0100-000036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19" name="Text Box 7">
          <a:extLst>
            <a:ext uri="{FF2B5EF4-FFF2-40B4-BE49-F238E27FC236}">
              <a16:creationId xmlns:a16="http://schemas.microsoft.com/office/drawing/2014/main" id="{00000000-0008-0000-0100-000037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0" name="Text Box 7">
          <a:extLst>
            <a:ext uri="{FF2B5EF4-FFF2-40B4-BE49-F238E27FC236}">
              <a16:creationId xmlns:a16="http://schemas.microsoft.com/office/drawing/2014/main" id="{00000000-0008-0000-0100-000038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1" name="Text Box 7">
          <a:extLst>
            <a:ext uri="{FF2B5EF4-FFF2-40B4-BE49-F238E27FC236}">
              <a16:creationId xmlns:a16="http://schemas.microsoft.com/office/drawing/2014/main" id="{00000000-0008-0000-0100-000039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2" name="Text Box 7">
          <a:extLst>
            <a:ext uri="{FF2B5EF4-FFF2-40B4-BE49-F238E27FC236}">
              <a16:creationId xmlns:a16="http://schemas.microsoft.com/office/drawing/2014/main" id="{00000000-0008-0000-0100-00003A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3" name="Text Box 7">
          <a:extLst>
            <a:ext uri="{FF2B5EF4-FFF2-40B4-BE49-F238E27FC236}">
              <a16:creationId xmlns:a16="http://schemas.microsoft.com/office/drawing/2014/main" id="{00000000-0008-0000-0100-00003B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4" name="Text Box 7">
          <a:extLst>
            <a:ext uri="{FF2B5EF4-FFF2-40B4-BE49-F238E27FC236}">
              <a16:creationId xmlns:a16="http://schemas.microsoft.com/office/drawing/2014/main" id="{00000000-0008-0000-0100-00003C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5" name="Text Box 7">
          <a:extLst>
            <a:ext uri="{FF2B5EF4-FFF2-40B4-BE49-F238E27FC236}">
              <a16:creationId xmlns:a16="http://schemas.microsoft.com/office/drawing/2014/main" id="{00000000-0008-0000-0100-00003D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6" name="Text Box 7">
          <a:extLst>
            <a:ext uri="{FF2B5EF4-FFF2-40B4-BE49-F238E27FC236}">
              <a16:creationId xmlns:a16="http://schemas.microsoft.com/office/drawing/2014/main" id="{00000000-0008-0000-0100-00003E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260927" name="Text Box 7">
          <a:extLst>
            <a:ext uri="{FF2B5EF4-FFF2-40B4-BE49-F238E27FC236}">
              <a16:creationId xmlns:a16="http://schemas.microsoft.com/office/drawing/2014/main" id="{00000000-0008-0000-0100-00003FFB03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6400" name="Text Box 7">
          <a:extLst>
            <a:ext uri="{FF2B5EF4-FFF2-40B4-BE49-F238E27FC236}">
              <a16:creationId xmlns:a16="http://schemas.microsoft.com/office/drawing/2014/main" id="{00000000-0008-0000-0100-0000104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16401" name="Text Box 7">
          <a:extLst>
            <a:ext uri="{FF2B5EF4-FFF2-40B4-BE49-F238E27FC236}">
              <a16:creationId xmlns:a16="http://schemas.microsoft.com/office/drawing/2014/main" id="{00000000-0008-0000-0100-0000114000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24" name="Text Box 7">
          <a:extLst>
            <a:ext uri="{FF2B5EF4-FFF2-40B4-BE49-F238E27FC236}">
              <a16:creationId xmlns:a16="http://schemas.microsoft.com/office/drawing/2014/main" id="{00000000-0008-0000-0100-0000A0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25" name="Text Box 7">
          <a:extLst>
            <a:ext uri="{FF2B5EF4-FFF2-40B4-BE49-F238E27FC236}">
              <a16:creationId xmlns:a16="http://schemas.microsoft.com/office/drawing/2014/main" id="{00000000-0008-0000-0100-0000A1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26" name="Text Box 7">
          <a:extLst>
            <a:ext uri="{FF2B5EF4-FFF2-40B4-BE49-F238E27FC236}">
              <a16:creationId xmlns:a16="http://schemas.microsoft.com/office/drawing/2014/main" id="{00000000-0008-0000-0100-0000A2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27" name="Text Box 7">
          <a:extLst>
            <a:ext uri="{FF2B5EF4-FFF2-40B4-BE49-F238E27FC236}">
              <a16:creationId xmlns:a16="http://schemas.microsoft.com/office/drawing/2014/main" id="{00000000-0008-0000-0100-0000A3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28" name="Text Box 7">
          <a:extLst>
            <a:ext uri="{FF2B5EF4-FFF2-40B4-BE49-F238E27FC236}">
              <a16:creationId xmlns:a16="http://schemas.microsoft.com/office/drawing/2014/main" id="{00000000-0008-0000-0100-0000A4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29" name="Text Box 7">
          <a:extLst>
            <a:ext uri="{FF2B5EF4-FFF2-40B4-BE49-F238E27FC236}">
              <a16:creationId xmlns:a16="http://schemas.microsoft.com/office/drawing/2014/main" id="{00000000-0008-0000-0100-0000A5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0" name="Text Box 7">
          <a:extLst>
            <a:ext uri="{FF2B5EF4-FFF2-40B4-BE49-F238E27FC236}">
              <a16:creationId xmlns:a16="http://schemas.microsoft.com/office/drawing/2014/main" id="{00000000-0008-0000-0100-0000A6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1" name="Text Box 7">
          <a:extLst>
            <a:ext uri="{FF2B5EF4-FFF2-40B4-BE49-F238E27FC236}">
              <a16:creationId xmlns:a16="http://schemas.microsoft.com/office/drawing/2014/main" id="{00000000-0008-0000-0100-0000A7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2" name="Text Box 7">
          <a:extLst>
            <a:ext uri="{FF2B5EF4-FFF2-40B4-BE49-F238E27FC236}">
              <a16:creationId xmlns:a16="http://schemas.microsoft.com/office/drawing/2014/main" id="{00000000-0008-0000-0100-0000A8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3" name="Text Box 7">
          <a:extLst>
            <a:ext uri="{FF2B5EF4-FFF2-40B4-BE49-F238E27FC236}">
              <a16:creationId xmlns:a16="http://schemas.microsoft.com/office/drawing/2014/main" id="{00000000-0008-0000-0100-0000A9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4" name="Text Box 7">
          <a:extLst>
            <a:ext uri="{FF2B5EF4-FFF2-40B4-BE49-F238E27FC236}">
              <a16:creationId xmlns:a16="http://schemas.microsoft.com/office/drawing/2014/main" id="{00000000-0008-0000-0100-0000AA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5" name="Text Box 7">
          <a:extLst>
            <a:ext uri="{FF2B5EF4-FFF2-40B4-BE49-F238E27FC236}">
              <a16:creationId xmlns:a16="http://schemas.microsoft.com/office/drawing/2014/main" id="{00000000-0008-0000-0100-0000AB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6" name="Text Box 7">
          <a:extLst>
            <a:ext uri="{FF2B5EF4-FFF2-40B4-BE49-F238E27FC236}">
              <a16:creationId xmlns:a16="http://schemas.microsoft.com/office/drawing/2014/main" id="{00000000-0008-0000-0100-0000AC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7" name="Text Box 7">
          <a:extLst>
            <a:ext uri="{FF2B5EF4-FFF2-40B4-BE49-F238E27FC236}">
              <a16:creationId xmlns:a16="http://schemas.microsoft.com/office/drawing/2014/main" id="{00000000-0008-0000-0100-0000AD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8" name="Text Box 7">
          <a:extLst>
            <a:ext uri="{FF2B5EF4-FFF2-40B4-BE49-F238E27FC236}">
              <a16:creationId xmlns:a16="http://schemas.microsoft.com/office/drawing/2014/main" id="{00000000-0008-0000-0100-0000AE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39" name="Text Box 7">
          <a:extLst>
            <a:ext uri="{FF2B5EF4-FFF2-40B4-BE49-F238E27FC236}">
              <a16:creationId xmlns:a16="http://schemas.microsoft.com/office/drawing/2014/main" id="{00000000-0008-0000-0100-0000AF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40" name="Text Box 7">
          <a:extLst>
            <a:ext uri="{FF2B5EF4-FFF2-40B4-BE49-F238E27FC236}">
              <a16:creationId xmlns:a16="http://schemas.microsoft.com/office/drawing/2014/main" id="{00000000-0008-0000-0100-0000B0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41" name="Text Box 7">
          <a:extLst>
            <a:ext uri="{FF2B5EF4-FFF2-40B4-BE49-F238E27FC236}">
              <a16:creationId xmlns:a16="http://schemas.microsoft.com/office/drawing/2014/main" id="{00000000-0008-0000-0100-0000B1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42" name="Text Box 7">
          <a:extLst>
            <a:ext uri="{FF2B5EF4-FFF2-40B4-BE49-F238E27FC236}">
              <a16:creationId xmlns:a16="http://schemas.microsoft.com/office/drawing/2014/main" id="{00000000-0008-0000-0100-0000B2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43" name="Text Box 7">
          <a:extLst>
            <a:ext uri="{FF2B5EF4-FFF2-40B4-BE49-F238E27FC236}">
              <a16:creationId xmlns:a16="http://schemas.microsoft.com/office/drawing/2014/main" id="{00000000-0008-0000-0100-0000B3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44" name="Text Box 7">
          <a:extLst>
            <a:ext uri="{FF2B5EF4-FFF2-40B4-BE49-F238E27FC236}">
              <a16:creationId xmlns:a16="http://schemas.microsoft.com/office/drawing/2014/main" id="{00000000-0008-0000-0100-0000B4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46" name="Text Box 7">
          <a:extLst>
            <a:ext uri="{FF2B5EF4-FFF2-40B4-BE49-F238E27FC236}">
              <a16:creationId xmlns:a16="http://schemas.microsoft.com/office/drawing/2014/main" id="{00000000-0008-0000-0100-0000B6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54" name="Text Box 7">
          <a:extLst>
            <a:ext uri="{FF2B5EF4-FFF2-40B4-BE49-F238E27FC236}">
              <a16:creationId xmlns:a16="http://schemas.microsoft.com/office/drawing/2014/main" id="{00000000-0008-0000-0100-0000BE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55" name="Text Box 7">
          <a:extLst>
            <a:ext uri="{FF2B5EF4-FFF2-40B4-BE49-F238E27FC236}">
              <a16:creationId xmlns:a16="http://schemas.microsoft.com/office/drawing/2014/main" id="{00000000-0008-0000-0100-0000BF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58" name="Text Box 7">
          <a:extLst>
            <a:ext uri="{FF2B5EF4-FFF2-40B4-BE49-F238E27FC236}">
              <a16:creationId xmlns:a16="http://schemas.microsoft.com/office/drawing/2014/main" id="{00000000-0008-0000-0100-0000C2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59" name="Text Box 7">
          <a:extLst>
            <a:ext uri="{FF2B5EF4-FFF2-40B4-BE49-F238E27FC236}">
              <a16:creationId xmlns:a16="http://schemas.microsoft.com/office/drawing/2014/main" id="{00000000-0008-0000-0100-0000C3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0" name="Text Box 7">
          <a:extLst>
            <a:ext uri="{FF2B5EF4-FFF2-40B4-BE49-F238E27FC236}">
              <a16:creationId xmlns:a16="http://schemas.microsoft.com/office/drawing/2014/main" id="{00000000-0008-0000-0100-0000C4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1" name="Text Box 7">
          <a:extLst>
            <a:ext uri="{FF2B5EF4-FFF2-40B4-BE49-F238E27FC236}">
              <a16:creationId xmlns:a16="http://schemas.microsoft.com/office/drawing/2014/main" id="{00000000-0008-0000-0100-0000C5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2" name="Text Box 7">
          <a:extLst>
            <a:ext uri="{FF2B5EF4-FFF2-40B4-BE49-F238E27FC236}">
              <a16:creationId xmlns:a16="http://schemas.microsoft.com/office/drawing/2014/main" id="{00000000-0008-0000-0100-0000C6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3" name="Text Box 7">
          <a:extLst>
            <a:ext uri="{FF2B5EF4-FFF2-40B4-BE49-F238E27FC236}">
              <a16:creationId xmlns:a16="http://schemas.microsoft.com/office/drawing/2014/main" id="{00000000-0008-0000-0100-0000C7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4" name="Text Box 7">
          <a:extLst>
            <a:ext uri="{FF2B5EF4-FFF2-40B4-BE49-F238E27FC236}">
              <a16:creationId xmlns:a16="http://schemas.microsoft.com/office/drawing/2014/main" id="{00000000-0008-0000-0100-0000C8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5" name="Text Box 7">
          <a:extLst>
            <a:ext uri="{FF2B5EF4-FFF2-40B4-BE49-F238E27FC236}">
              <a16:creationId xmlns:a16="http://schemas.microsoft.com/office/drawing/2014/main" id="{00000000-0008-0000-0100-0000C9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6" name="Text Box 7">
          <a:extLst>
            <a:ext uri="{FF2B5EF4-FFF2-40B4-BE49-F238E27FC236}">
              <a16:creationId xmlns:a16="http://schemas.microsoft.com/office/drawing/2014/main" id="{00000000-0008-0000-0100-0000CA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7" name="Text Box 7">
          <a:extLst>
            <a:ext uri="{FF2B5EF4-FFF2-40B4-BE49-F238E27FC236}">
              <a16:creationId xmlns:a16="http://schemas.microsoft.com/office/drawing/2014/main" id="{00000000-0008-0000-0100-0000CB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8" name="Text Box 7">
          <a:extLst>
            <a:ext uri="{FF2B5EF4-FFF2-40B4-BE49-F238E27FC236}">
              <a16:creationId xmlns:a16="http://schemas.microsoft.com/office/drawing/2014/main" id="{00000000-0008-0000-0100-0000CC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69" name="Text Box 7">
          <a:extLst>
            <a:ext uri="{FF2B5EF4-FFF2-40B4-BE49-F238E27FC236}">
              <a16:creationId xmlns:a16="http://schemas.microsoft.com/office/drawing/2014/main" id="{00000000-0008-0000-0100-0000CD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0" name="Text Box 7">
          <a:extLst>
            <a:ext uri="{FF2B5EF4-FFF2-40B4-BE49-F238E27FC236}">
              <a16:creationId xmlns:a16="http://schemas.microsoft.com/office/drawing/2014/main" id="{00000000-0008-0000-0100-0000CE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1" name="Text Box 7">
          <a:extLst>
            <a:ext uri="{FF2B5EF4-FFF2-40B4-BE49-F238E27FC236}">
              <a16:creationId xmlns:a16="http://schemas.microsoft.com/office/drawing/2014/main" id="{00000000-0008-0000-0100-0000CF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2" name="Text Box 7">
          <a:extLst>
            <a:ext uri="{FF2B5EF4-FFF2-40B4-BE49-F238E27FC236}">
              <a16:creationId xmlns:a16="http://schemas.microsoft.com/office/drawing/2014/main" id="{00000000-0008-0000-0100-0000D0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3" name="Text Box 7">
          <a:extLst>
            <a:ext uri="{FF2B5EF4-FFF2-40B4-BE49-F238E27FC236}">
              <a16:creationId xmlns:a16="http://schemas.microsoft.com/office/drawing/2014/main" id="{00000000-0008-0000-0100-0000D1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4" name="Text Box 7">
          <a:extLst>
            <a:ext uri="{FF2B5EF4-FFF2-40B4-BE49-F238E27FC236}">
              <a16:creationId xmlns:a16="http://schemas.microsoft.com/office/drawing/2014/main" id="{00000000-0008-0000-0100-0000D2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5" name="Text Box 7">
          <a:extLst>
            <a:ext uri="{FF2B5EF4-FFF2-40B4-BE49-F238E27FC236}">
              <a16:creationId xmlns:a16="http://schemas.microsoft.com/office/drawing/2014/main" id="{00000000-0008-0000-0100-0000D3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6" name="Text Box 7">
          <a:extLst>
            <a:ext uri="{FF2B5EF4-FFF2-40B4-BE49-F238E27FC236}">
              <a16:creationId xmlns:a16="http://schemas.microsoft.com/office/drawing/2014/main" id="{00000000-0008-0000-0100-0000D4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7" name="Text Box 7">
          <a:extLst>
            <a:ext uri="{FF2B5EF4-FFF2-40B4-BE49-F238E27FC236}">
              <a16:creationId xmlns:a16="http://schemas.microsoft.com/office/drawing/2014/main" id="{00000000-0008-0000-0100-0000D5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8" name="Text Box 7">
          <a:extLst>
            <a:ext uri="{FF2B5EF4-FFF2-40B4-BE49-F238E27FC236}">
              <a16:creationId xmlns:a16="http://schemas.microsoft.com/office/drawing/2014/main" id="{00000000-0008-0000-0100-0000D6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79" name="Text Box 7">
          <a:extLst>
            <a:ext uri="{FF2B5EF4-FFF2-40B4-BE49-F238E27FC236}">
              <a16:creationId xmlns:a16="http://schemas.microsoft.com/office/drawing/2014/main" id="{00000000-0008-0000-0100-0000D7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80" name="Text Box 7">
          <a:extLst>
            <a:ext uri="{FF2B5EF4-FFF2-40B4-BE49-F238E27FC236}">
              <a16:creationId xmlns:a16="http://schemas.microsoft.com/office/drawing/2014/main" id="{00000000-0008-0000-0100-0000D8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81" name="Text Box 7">
          <a:extLst>
            <a:ext uri="{FF2B5EF4-FFF2-40B4-BE49-F238E27FC236}">
              <a16:creationId xmlns:a16="http://schemas.microsoft.com/office/drawing/2014/main" id="{00000000-0008-0000-0100-0000D9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482" name="Text Box 7">
          <a:extLst>
            <a:ext uri="{FF2B5EF4-FFF2-40B4-BE49-F238E27FC236}">
              <a16:creationId xmlns:a16="http://schemas.microsoft.com/office/drawing/2014/main" id="{00000000-0008-0000-0100-0000DA8B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14" name="Text Box 7">
          <a:extLst>
            <a:ext uri="{FF2B5EF4-FFF2-40B4-BE49-F238E27FC236}">
              <a16:creationId xmlns:a16="http://schemas.microsoft.com/office/drawing/2014/main" id="{00000000-0008-0000-0100-00008A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15" name="Text Box 7">
          <a:extLst>
            <a:ext uri="{FF2B5EF4-FFF2-40B4-BE49-F238E27FC236}">
              <a16:creationId xmlns:a16="http://schemas.microsoft.com/office/drawing/2014/main" id="{00000000-0008-0000-0100-00008B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16" name="Text Box 7">
          <a:extLst>
            <a:ext uri="{FF2B5EF4-FFF2-40B4-BE49-F238E27FC236}">
              <a16:creationId xmlns:a16="http://schemas.microsoft.com/office/drawing/2014/main" id="{00000000-0008-0000-0100-00008C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17" name="Text Box 7">
          <a:extLst>
            <a:ext uri="{FF2B5EF4-FFF2-40B4-BE49-F238E27FC236}">
              <a16:creationId xmlns:a16="http://schemas.microsoft.com/office/drawing/2014/main" id="{00000000-0008-0000-0100-00008D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18" name="Text Box 7">
          <a:extLst>
            <a:ext uri="{FF2B5EF4-FFF2-40B4-BE49-F238E27FC236}">
              <a16:creationId xmlns:a16="http://schemas.microsoft.com/office/drawing/2014/main" id="{00000000-0008-0000-0100-00008E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19" name="Text Box 7">
          <a:extLst>
            <a:ext uri="{FF2B5EF4-FFF2-40B4-BE49-F238E27FC236}">
              <a16:creationId xmlns:a16="http://schemas.microsoft.com/office/drawing/2014/main" id="{00000000-0008-0000-0100-00008F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0" name="Text Box 7">
          <a:extLst>
            <a:ext uri="{FF2B5EF4-FFF2-40B4-BE49-F238E27FC236}">
              <a16:creationId xmlns:a16="http://schemas.microsoft.com/office/drawing/2014/main" id="{00000000-0008-0000-0100-000090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1" name="Text Box 7">
          <a:extLst>
            <a:ext uri="{FF2B5EF4-FFF2-40B4-BE49-F238E27FC236}">
              <a16:creationId xmlns:a16="http://schemas.microsoft.com/office/drawing/2014/main" id="{00000000-0008-0000-0100-000091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2" name="Text Box 7">
          <a:extLst>
            <a:ext uri="{FF2B5EF4-FFF2-40B4-BE49-F238E27FC236}">
              <a16:creationId xmlns:a16="http://schemas.microsoft.com/office/drawing/2014/main" id="{00000000-0008-0000-0100-000092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3" name="Text Box 7">
          <a:extLst>
            <a:ext uri="{FF2B5EF4-FFF2-40B4-BE49-F238E27FC236}">
              <a16:creationId xmlns:a16="http://schemas.microsoft.com/office/drawing/2014/main" id="{00000000-0008-0000-0100-000093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4" name="Text Box 7">
          <a:extLst>
            <a:ext uri="{FF2B5EF4-FFF2-40B4-BE49-F238E27FC236}">
              <a16:creationId xmlns:a16="http://schemas.microsoft.com/office/drawing/2014/main" id="{00000000-0008-0000-0100-000094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5" name="Text Box 7">
          <a:extLst>
            <a:ext uri="{FF2B5EF4-FFF2-40B4-BE49-F238E27FC236}">
              <a16:creationId xmlns:a16="http://schemas.microsoft.com/office/drawing/2014/main" id="{00000000-0008-0000-0100-000095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6" name="Text Box 7">
          <a:extLst>
            <a:ext uri="{FF2B5EF4-FFF2-40B4-BE49-F238E27FC236}">
              <a16:creationId xmlns:a16="http://schemas.microsoft.com/office/drawing/2014/main" id="{00000000-0008-0000-0100-000096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7" name="Text Box 7">
          <a:extLst>
            <a:ext uri="{FF2B5EF4-FFF2-40B4-BE49-F238E27FC236}">
              <a16:creationId xmlns:a16="http://schemas.microsoft.com/office/drawing/2014/main" id="{00000000-0008-0000-0100-000097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8" name="Text Box 7">
          <a:extLst>
            <a:ext uri="{FF2B5EF4-FFF2-40B4-BE49-F238E27FC236}">
              <a16:creationId xmlns:a16="http://schemas.microsoft.com/office/drawing/2014/main" id="{00000000-0008-0000-0100-000098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29" name="Text Box 7">
          <a:extLst>
            <a:ext uri="{FF2B5EF4-FFF2-40B4-BE49-F238E27FC236}">
              <a16:creationId xmlns:a16="http://schemas.microsoft.com/office/drawing/2014/main" id="{00000000-0008-0000-0100-000099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0" name="Text Box 7">
          <a:extLst>
            <a:ext uri="{FF2B5EF4-FFF2-40B4-BE49-F238E27FC236}">
              <a16:creationId xmlns:a16="http://schemas.microsoft.com/office/drawing/2014/main" id="{00000000-0008-0000-0100-00009A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1" name="Text Box 7">
          <a:extLst>
            <a:ext uri="{FF2B5EF4-FFF2-40B4-BE49-F238E27FC236}">
              <a16:creationId xmlns:a16="http://schemas.microsoft.com/office/drawing/2014/main" id="{00000000-0008-0000-0100-00009B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2" name="Text Box 7">
          <a:extLst>
            <a:ext uri="{FF2B5EF4-FFF2-40B4-BE49-F238E27FC236}">
              <a16:creationId xmlns:a16="http://schemas.microsoft.com/office/drawing/2014/main" id="{00000000-0008-0000-0100-00009C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3" name="Text Box 7">
          <a:extLst>
            <a:ext uri="{FF2B5EF4-FFF2-40B4-BE49-F238E27FC236}">
              <a16:creationId xmlns:a16="http://schemas.microsoft.com/office/drawing/2014/main" id="{00000000-0008-0000-0100-00009D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4" name="Text Box 7">
          <a:extLst>
            <a:ext uri="{FF2B5EF4-FFF2-40B4-BE49-F238E27FC236}">
              <a16:creationId xmlns:a16="http://schemas.microsoft.com/office/drawing/2014/main" id="{00000000-0008-0000-0100-00009E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5" name="Text Box 7">
          <a:extLst>
            <a:ext uri="{FF2B5EF4-FFF2-40B4-BE49-F238E27FC236}">
              <a16:creationId xmlns:a16="http://schemas.microsoft.com/office/drawing/2014/main" id="{00000000-0008-0000-0100-00009F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6" name="Text Box 7">
          <a:extLst>
            <a:ext uri="{FF2B5EF4-FFF2-40B4-BE49-F238E27FC236}">
              <a16:creationId xmlns:a16="http://schemas.microsoft.com/office/drawing/2014/main" id="{00000000-0008-0000-0100-0000A0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7" name="Text Box 7">
          <a:extLst>
            <a:ext uri="{FF2B5EF4-FFF2-40B4-BE49-F238E27FC236}">
              <a16:creationId xmlns:a16="http://schemas.microsoft.com/office/drawing/2014/main" id="{00000000-0008-0000-0100-0000A1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8" name="Text Box 7">
          <a:extLst>
            <a:ext uri="{FF2B5EF4-FFF2-40B4-BE49-F238E27FC236}">
              <a16:creationId xmlns:a16="http://schemas.microsoft.com/office/drawing/2014/main" id="{00000000-0008-0000-0100-0000A2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39" name="Text Box 7">
          <a:extLst>
            <a:ext uri="{FF2B5EF4-FFF2-40B4-BE49-F238E27FC236}">
              <a16:creationId xmlns:a16="http://schemas.microsoft.com/office/drawing/2014/main" id="{00000000-0008-0000-0100-0000A3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0" name="Text Box 7">
          <a:extLst>
            <a:ext uri="{FF2B5EF4-FFF2-40B4-BE49-F238E27FC236}">
              <a16:creationId xmlns:a16="http://schemas.microsoft.com/office/drawing/2014/main" id="{00000000-0008-0000-0100-0000A4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1" name="Text Box 7">
          <a:extLst>
            <a:ext uri="{FF2B5EF4-FFF2-40B4-BE49-F238E27FC236}">
              <a16:creationId xmlns:a16="http://schemas.microsoft.com/office/drawing/2014/main" id="{00000000-0008-0000-0100-0000A5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2" name="Text Box 7">
          <a:extLst>
            <a:ext uri="{FF2B5EF4-FFF2-40B4-BE49-F238E27FC236}">
              <a16:creationId xmlns:a16="http://schemas.microsoft.com/office/drawing/2014/main" id="{00000000-0008-0000-0100-0000A6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3" name="Text Box 7">
          <a:extLst>
            <a:ext uri="{FF2B5EF4-FFF2-40B4-BE49-F238E27FC236}">
              <a16:creationId xmlns:a16="http://schemas.microsoft.com/office/drawing/2014/main" id="{00000000-0008-0000-0100-0000A7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4" name="Text Box 7">
          <a:extLst>
            <a:ext uri="{FF2B5EF4-FFF2-40B4-BE49-F238E27FC236}">
              <a16:creationId xmlns:a16="http://schemas.microsoft.com/office/drawing/2014/main" id="{00000000-0008-0000-0100-0000A8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5" name="Text Box 7">
          <a:extLst>
            <a:ext uri="{FF2B5EF4-FFF2-40B4-BE49-F238E27FC236}">
              <a16:creationId xmlns:a16="http://schemas.microsoft.com/office/drawing/2014/main" id="{00000000-0008-0000-0100-0000A9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6" name="Text Box 7">
          <a:extLst>
            <a:ext uri="{FF2B5EF4-FFF2-40B4-BE49-F238E27FC236}">
              <a16:creationId xmlns:a16="http://schemas.microsoft.com/office/drawing/2014/main" id="{00000000-0008-0000-0100-0000AA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7" name="Text Box 7">
          <a:extLst>
            <a:ext uri="{FF2B5EF4-FFF2-40B4-BE49-F238E27FC236}">
              <a16:creationId xmlns:a16="http://schemas.microsoft.com/office/drawing/2014/main" id="{00000000-0008-0000-0100-0000AB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8" name="Text Box 7">
          <a:extLst>
            <a:ext uri="{FF2B5EF4-FFF2-40B4-BE49-F238E27FC236}">
              <a16:creationId xmlns:a16="http://schemas.microsoft.com/office/drawing/2014/main" id="{00000000-0008-0000-0100-0000AC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49" name="Text Box 7">
          <a:extLst>
            <a:ext uri="{FF2B5EF4-FFF2-40B4-BE49-F238E27FC236}">
              <a16:creationId xmlns:a16="http://schemas.microsoft.com/office/drawing/2014/main" id="{00000000-0008-0000-0100-0000AD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0" name="Text Box 7">
          <a:extLst>
            <a:ext uri="{FF2B5EF4-FFF2-40B4-BE49-F238E27FC236}">
              <a16:creationId xmlns:a16="http://schemas.microsoft.com/office/drawing/2014/main" id="{00000000-0008-0000-0100-0000AE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1" name="Text Box 7">
          <a:extLst>
            <a:ext uri="{FF2B5EF4-FFF2-40B4-BE49-F238E27FC236}">
              <a16:creationId xmlns:a16="http://schemas.microsoft.com/office/drawing/2014/main" id="{00000000-0008-0000-0100-0000AF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2" name="Text Box 7">
          <a:extLst>
            <a:ext uri="{FF2B5EF4-FFF2-40B4-BE49-F238E27FC236}">
              <a16:creationId xmlns:a16="http://schemas.microsoft.com/office/drawing/2014/main" id="{00000000-0008-0000-0100-0000B0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3" name="Text Box 7">
          <a:extLst>
            <a:ext uri="{FF2B5EF4-FFF2-40B4-BE49-F238E27FC236}">
              <a16:creationId xmlns:a16="http://schemas.microsoft.com/office/drawing/2014/main" id="{00000000-0008-0000-0100-0000B1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4" name="Text Box 7">
          <a:extLst>
            <a:ext uri="{FF2B5EF4-FFF2-40B4-BE49-F238E27FC236}">
              <a16:creationId xmlns:a16="http://schemas.microsoft.com/office/drawing/2014/main" id="{00000000-0008-0000-0100-0000B2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5" name="Text Box 7">
          <a:extLst>
            <a:ext uri="{FF2B5EF4-FFF2-40B4-BE49-F238E27FC236}">
              <a16:creationId xmlns:a16="http://schemas.microsoft.com/office/drawing/2014/main" id="{00000000-0008-0000-0100-0000B3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6" name="Text Box 7">
          <a:extLst>
            <a:ext uri="{FF2B5EF4-FFF2-40B4-BE49-F238E27FC236}">
              <a16:creationId xmlns:a16="http://schemas.microsoft.com/office/drawing/2014/main" id="{00000000-0008-0000-0100-0000B4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7" name="Text Box 7">
          <a:extLst>
            <a:ext uri="{FF2B5EF4-FFF2-40B4-BE49-F238E27FC236}">
              <a16:creationId xmlns:a16="http://schemas.microsoft.com/office/drawing/2014/main" id="{00000000-0008-0000-0100-0000B5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8" name="Text Box 7">
          <a:extLst>
            <a:ext uri="{FF2B5EF4-FFF2-40B4-BE49-F238E27FC236}">
              <a16:creationId xmlns:a16="http://schemas.microsoft.com/office/drawing/2014/main" id="{00000000-0008-0000-0100-0000B6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59" name="Text Box 7">
          <a:extLst>
            <a:ext uri="{FF2B5EF4-FFF2-40B4-BE49-F238E27FC236}">
              <a16:creationId xmlns:a16="http://schemas.microsoft.com/office/drawing/2014/main" id="{00000000-0008-0000-0100-0000B7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0" name="Text Box 7">
          <a:extLst>
            <a:ext uri="{FF2B5EF4-FFF2-40B4-BE49-F238E27FC236}">
              <a16:creationId xmlns:a16="http://schemas.microsoft.com/office/drawing/2014/main" id="{00000000-0008-0000-0100-0000B8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1" name="Text Box 7">
          <a:extLst>
            <a:ext uri="{FF2B5EF4-FFF2-40B4-BE49-F238E27FC236}">
              <a16:creationId xmlns:a16="http://schemas.microsoft.com/office/drawing/2014/main" id="{00000000-0008-0000-0100-0000B9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2" name="Text Box 7">
          <a:extLst>
            <a:ext uri="{FF2B5EF4-FFF2-40B4-BE49-F238E27FC236}">
              <a16:creationId xmlns:a16="http://schemas.microsoft.com/office/drawing/2014/main" id="{00000000-0008-0000-0100-0000BA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3" name="Text Box 7">
          <a:extLst>
            <a:ext uri="{FF2B5EF4-FFF2-40B4-BE49-F238E27FC236}">
              <a16:creationId xmlns:a16="http://schemas.microsoft.com/office/drawing/2014/main" id="{00000000-0008-0000-0100-0000BB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4" name="Text Box 7">
          <a:extLst>
            <a:ext uri="{FF2B5EF4-FFF2-40B4-BE49-F238E27FC236}">
              <a16:creationId xmlns:a16="http://schemas.microsoft.com/office/drawing/2014/main" id="{00000000-0008-0000-0100-0000BC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5" name="Text Box 7">
          <a:extLst>
            <a:ext uri="{FF2B5EF4-FFF2-40B4-BE49-F238E27FC236}">
              <a16:creationId xmlns:a16="http://schemas.microsoft.com/office/drawing/2014/main" id="{00000000-0008-0000-0100-0000BD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6" name="Text Box 7">
          <a:extLst>
            <a:ext uri="{FF2B5EF4-FFF2-40B4-BE49-F238E27FC236}">
              <a16:creationId xmlns:a16="http://schemas.microsoft.com/office/drawing/2014/main" id="{00000000-0008-0000-0100-0000BE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7" name="Text Box 7">
          <a:extLst>
            <a:ext uri="{FF2B5EF4-FFF2-40B4-BE49-F238E27FC236}">
              <a16:creationId xmlns:a16="http://schemas.microsoft.com/office/drawing/2014/main" id="{00000000-0008-0000-0100-0000BF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8" name="Text Box 7">
          <a:extLst>
            <a:ext uri="{FF2B5EF4-FFF2-40B4-BE49-F238E27FC236}">
              <a16:creationId xmlns:a16="http://schemas.microsoft.com/office/drawing/2014/main" id="{00000000-0008-0000-0100-0000C0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69" name="Text Box 7">
          <a:extLst>
            <a:ext uri="{FF2B5EF4-FFF2-40B4-BE49-F238E27FC236}">
              <a16:creationId xmlns:a16="http://schemas.microsoft.com/office/drawing/2014/main" id="{00000000-0008-0000-0100-0000C1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0" name="Text Box 7">
          <a:extLst>
            <a:ext uri="{FF2B5EF4-FFF2-40B4-BE49-F238E27FC236}">
              <a16:creationId xmlns:a16="http://schemas.microsoft.com/office/drawing/2014/main" id="{00000000-0008-0000-0100-0000C2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1" name="Text Box 7">
          <a:extLst>
            <a:ext uri="{FF2B5EF4-FFF2-40B4-BE49-F238E27FC236}">
              <a16:creationId xmlns:a16="http://schemas.microsoft.com/office/drawing/2014/main" id="{00000000-0008-0000-0100-0000C3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2" name="Text Box 7">
          <a:extLst>
            <a:ext uri="{FF2B5EF4-FFF2-40B4-BE49-F238E27FC236}">
              <a16:creationId xmlns:a16="http://schemas.microsoft.com/office/drawing/2014/main" id="{00000000-0008-0000-0100-0000C4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3" name="Text Box 7">
          <a:extLst>
            <a:ext uri="{FF2B5EF4-FFF2-40B4-BE49-F238E27FC236}">
              <a16:creationId xmlns:a16="http://schemas.microsoft.com/office/drawing/2014/main" id="{00000000-0008-0000-0100-0000C5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4" name="Text Box 7">
          <a:extLst>
            <a:ext uri="{FF2B5EF4-FFF2-40B4-BE49-F238E27FC236}">
              <a16:creationId xmlns:a16="http://schemas.microsoft.com/office/drawing/2014/main" id="{00000000-0008-0000-0100-0000C6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5" name="Text Box 7">
          <a:extLst>
            <a:ext uri="{FF2B5EF4-FFF2-40B4-BE49-F238E27FC236}">
              <a16:creationId xmlns:a16="http://schemas.microsoft.com/office/drawing/2014/main" id="{00000000-0008-0000-0100-0000C7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6" name="Text Box 7">
          <a:extLst>
            <a:ext uri="{FF2B5EF4-FFF2-40B4-BE49-F238E27FC236}">
              <a16:creationId xmlns:a16="http://schemas.microsoft.com/office/drawing/2014/main" id="{00000000-0008-0000-0100-0000C8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7" name="Text Box 7">
          <a:extLst>
            <a:ext uri="{FF2B5EF4-FFF2-40B4-BE49-F238E27FC236}">
              <a16:creationId xmlns:a16="http://schemas.microsoft.com/office/drawing/2014/main" id="{00000000-0008-0000-0100-0000C9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8" name="Text Box 7">
          <a:extLst>
            <a:ext uri="{FF2B5EF4-FFF2-40B4-BE49-F238E27FC236}">
              <a16:creationId xmlns:a16="http://schemas.microsoft.com/office/drawing/2014/main" id="{00000000-0008-0000-0100-0000CA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79" name="Text Box 7">
          <a:extLst>
            <a:ext uri="{FF2B5EF4-FFF2-40B4-BE49-F238E27FC236}">
              <a16:creationId xmlns:a16="http://schemas.microsoft.com/office/drawing/2014/main" id="{00000000-0008-0000-0100-0000CB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0" name="Text Box 7">
          <a:extLst>
            <a:ext uri="{FF2B5EF4-FFF2-40B4-BE49-F238E27FC236}">
              <a16:creationId xmlns:a16="http://schemas.microsoft.com/office/drawing/2014/main" id="{00000000-0008-0000-0100-0000CC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1" name="Text Box 7">
          <a:extLst>
            <a:ext uri="{FF2B5EF4-FFF2-40B4-BE49-F238E27FC236}">
              <a16:creationId xmlns:a16="http://schemas.microsoft.com/office/drawing/2014/main" id="{00000000-0008-0000-0100-0000CD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2" name="Text Box 7">
          <a:extLst>
            <a:ext uri="{FF2B5EF4-FFF2-40B4-BE49-F238E27FC236}">
              <a16:creationId xmlns:a16="http://schemas.microsoft.com/office/drawing/2014/main" id="{00000000-0008-0000-0100-0000CE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3" name="Text Box 7">
          <a:extLst>
            <a:ext uri="{FF2B5EF4-FFF2-40B4-BE49-F238E27FC236}">
              <a16:creationId xmlns:a16="http://schemas.microsoft.com/office/drawing/2014/main" id="{00000000-0008-0000-0100-0000CF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4" name="Text Box 7">
          <a:extLst>
            <a:ext uri="{FF2B5EF4-FFF2-40B4-BE49-F238E27FC236}">
              <a16:creationId xmlns:a16="http://schemas.microsoft.com/office/drawing/2014/main" id="{00000000-0008-0000-0100-0000D0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5" name="Text Box 7">
          <a:extLst>
            <a:ext uri="{FF2B5EF4-FFF2-40B4-BE49-F238E27FC236}">
              <a16:creationId xmlns:a16="http://schemas.microsoft.com/office/drawing/2014/main" id="{00000000-0008-0000-0100-0000D1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6" name="Text Box 7">
          <a:extLst>
            <a:ext uri="{FF2B5EF4-FFF2-40B4-BE49-F238E27FC236}">
              <a16:creationId xmlns:a16="http://schemas.microsoft.com/office/drawing/2014/main" id="{00000000-0008-0000-0100-0000D2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7" name="Text Box 7">
          <a:extLst>
            <a:ext uri="{FF2B5EF4-FFF2-40B4-BE49-F238E27FC236}">
              <a16:creationId xmlns:a16="http://schemas.microsoft.com/office/drawing/2014/main" id="{00000000-0008-0000-0100-0000D3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8" name="Text Box 7">
          <a:extLst>
            <a:ext uri="{FF2B5EF4-FFF2-40B4-BE49-F238E27FC236}">
              <a16:creationId xmlns:a16="http://schemas.microsoft.com/office/drawing/2014/main" id="{00000000-0008-0000-0100-0000D4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89" name="Text Box 7">
          <a:extLst>
            <a:ext uri="{FF2B5EF4-FFF2-40B4-BE49-F238E27FC236}">
              <a16:creationId xmlns:a16="http://schemas.microsoft.com/office/drawing/2014/main" id="{00000000-0008-0000-0100-0000D5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0" name="Text Box 7">
          <a:extLst>
            <a:ext uri="{FF2B5EF4-FFF2-40B4-BE49-F238E27FC236}">
              <a16:creationId xmlns:a16="http://schemas.microsoft.com/office/drawing/2014/main" id="{00000000-0008-0000-0100-0000D6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1" name="Text Box 7">
          <a:extLst>
            <a:ext uri="{FF2B5EF4-FFF2-40B4-BE49-F238E27FC236}">
              <a16:creationId xmlns:a16="http://schemas.microsoft.com/office/drawing/2014/main" id="{00000000-0008-0000-0100-0000D7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2" name="Text Box 7">
          <a:extLst>
            <a:ext uri="{FF2B5EF4-FFF2-40B4-BE49-F238E27FC236}">
              <a16:creationId xmlns:a16="http://schemas.microsoft.com/office/drawing/2014/main" id="{00000000-0008-0000-0100-0000D8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3" name="Text Box 7">
          <a:extLst>
            <a:ext uri="{FF2B5EF4-FFF2-40B4-BE49-F238E27FC236}">
              <a16:creationId xmlns:a16="http://schemas.microsoft.com/office/drawing/2014/main" id="{00000000-0008-0000-0100-0000D9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4" name="Text Box 7">
          <a:extLst>
            <a:ext uri="{FF2B5EF4-FFF2-40B4-BE49-F238E27FC236}">
              <a16:creationId xmlns:a16="http://schemas.microsoft.com/office/drawing/2014/main" id="{00000000-0008-0000-0100-0000DA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5" name="Text Box 7">
          <a:extLst>
            <a:ext uri="{FF2B5EF4-FFF2-40B4-BE49-F238E27FC236}">
              <a16:creationId xmlns:a16="http://schemas.microsoft.com/office/drawing/2014/main" id="{00000000-0008-0000-0100-0000DB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6" name="Text Box 7">
          <a:extLst>
            <a:ext uri="{FF2B5EF4-FFF2-40B4-BE49-F238E27FC236}">
              <a16:creationId xmlns:a16="http://schemas.microsoft.com/office/drawing/2014/main" id="{00000000-0008-0000-0100-0000DC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7" name="Text Box 7">
          <a:extLst>
            <a:ext uri="{FF2B5EF4-FFF2-40B4-BE49-F238E27FC236}">
              <a16:creationId xmlns:a16="http://schemas.microsoft.com/office/drawing/2014/main" id="{00000000-0008-0000-0100-0000DD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8" name="Text Box 7">
          <a:extLst>
            <a:ext uri="{FF2B5EF4-FFF2-40B4-BE49-F238E27FC236}">
              <a16:creationId xmlns:a16="http://schemas.microsoft.com/office/drawing/2014/main" id="{00000000-0008-0000-0100-0000DE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3999" name="Text Box 7">
          <a:extLst>
            <a:ext uri="{FF2B5EF4-FFF2-40B4-BE49-F238E27FC236}">
              <a16:creationId xmlns:a16="http://schemas.microsoft.com/office/drawing/2014/main" id="{00000000-0008-0000-0100-0000DF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000" name="Text Box 7">
          <a:extLst>
            <a:ext uri="{FF2B5EF4-FFF2-40B4-BE49-F238E27FC236}">
              <a16:creationId xmlns:a16="http://schemas.microsoft.com/office/drawing/2014/main" id="{00000000-0008-0000-0100-0000E0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001" name="Text Box 7">
          <a:extLst>
            <a:ext uri="{FF2B5EF4-FFF2-40B4-BE49-F238E27FC236}">
              <a16:creationId xmlns:a16="http://schemas.microsoft.com/office/drawing/2014/main" id="{00000000-0008-0000-0100-0000E1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002" name="Text Box 7">
          <a:extLst>
            <a:ext uri="{FF2B5EF4-FFF2-40B4-BE49-F238E27FC236}">
              <a16:creationId xmlns:a16="http://schemas.microsoft.com/office/drawing/2014/main" id="{00000000-0008-0000-0100-0000E2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003" name="Text Box 7">
          <a:extLst>
            <a:ext uri="{FF2B5EF4-FFF2-40B4-BE49-F238E27FC236}">
              <a16:creationId xmlns:a16="http://schemas.microsoft.com/office/drawing/2014/main" id="{00000000-0008-0000-0100-0000E3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004" name="Text Box 7">
          <a:extLst>
            <a:ext uri="{FF2B5EF4-FFF2-40B4-BE49-F238E27FC236}">
              <a16:creationId xmlns:a16="http://schemas.microsoft.com/office/drawing/2014/main" id="{00000000-0008-0000-0100-0000E48D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2" name="Text Box 7">
          <a:extLst>
            <a:ext uri="{FF2B5EF4-FFF2-40B4-BE49-F238E27FC236}">
              <a16:creationId xmlns:a16="http://schemas.microsoft.com/office/drawing/2014/main" id="{00000000-0008-0000-0100-0000AE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3" name="Text Box 7">
          <a:extLst>
            <a:ext uri="{FF2B5EF4-FFF2-40B4-BE49-F238E27FC236}">
              <a16:creationId xmlns:a16="http://schemas.microsoft.com/office/drawing/2014/main" id="{00000000-0008-0000-0100-0000AF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4" name="Text Box 7">
          <a:extLst>
            <a:ext uri="{FF2B5EF4-FFF2-40B4-BE49-F238E27FC236}">
              <a16:creationId xmlns:a16="http://schemas.microsoft.com/office/drawing/2014/main" id="{00000000-0008-0000-0100-0000B0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5" name="Text Box 7">
          <a:extLst>
            <a:ext uri="{FF2B5EF4-FFF2-40B4-BE49-F238E27FC236}">
              <a16:creationId xmlns:a16="http://schemas.microsoft.com/office/drawing/2014/main" id="{00000000-0008-0000-0100-0000B1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6" name="Text Box 7">
          <a:extLst>
            <a:ext uri="{FF2B5EF4-FFF2-40B4-BE49-F238E27FC236}">
              <a16:creationId xmlns:a16="http://schemas.microsoft.com/office/drawing/2014/main" id="{00000000-0008-0000-0100-0000B2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7" name="Text Box 7">
          <a:extLst>
            <a:ext uri="{FF2B5EF4-FFF2-40B4-BE49-F238E27FC236}">
              <a16:creationId xmlns:a16="http://schemas.microsoft.com/office/drawing/2014/main" id="{00000000-0008-0000-0100-0000B3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8" name="Text Box 7">
          <a:extLst>
            <a:ext uri="{FF2B5EF4-FFF2-40B4-BE49-F238E27FC236}">
              <a16:creationId xmlns:a16="http://schemas.microsoft.com/office/drawing/2014/main" id="{00000000-0008-0000-0100-0000B4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69" name="Text Box 7">
          <a:extLst>
            <a:ext uri="{FF2B5EF4-FFF2-40B4-BE49-F238E27FC236}">
              <a16:creationId xmlns:a16="http://schemas.microsoft.com/office/drawing/2014/main" id="{00000000-0008-0000-0100-0000B5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0" name="Text Box 7">
          <a:extLst>
            <a:ext uri="{FF2B5EF4-FFF2-40B4-BE49-F238E27FC236}">
              <a16:creationId xmlns:a16="http://schemas.microsoft.com/office/drawing/2014/main" id="{00000000-0008-0000-0100-0000B6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1" name="Text Box 7">
          <a:extLst>
            <a:ext uri="{FF2B5EF4-FFF2-40B4-BE49-F238E27FC236}">
              <a16:creationId xmlns:a16="http://schemas.microsoft.com/office/drawing/2014/main" id="{00000000-0008-0000-0100-0000B7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2" name="Text Box 7">
          <a:extLst>
            <a:ext uri="{FF2B5EF4-FFF2-40B4-BE49-F238E27FC236}">
              <a16:creationId xmlns:a16="http://schemas.microsoft.com/office/drawing/2014/main" id="{00000000-0008-0000-0100-0000B8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3" name="Text Box 7">
          <a:extLst>
            <a:ext uri="{FF2B5EF4-FFF2-40B4-BE49-F238E27FC236}">
              <a16:creationId xmlns:a16="http://schemas.microsoft.com/office/drawing/2014/main" id="{00000000-0008-0000-0100-0000B9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4" name="Text Box 7">
          <a:extLst>
            <a:ext uri="{FF2B5EF4-FFF2-40B4-BE49-F238E27FC236}">
              <a16:creationId xmlns:a16="http://schemas.microsoft.com/office/drawing/2014/main" id="{00000000-0008-0000-0100-0000BA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5" name="Text Box 7">
          <a:extLst>
            <a:ext uri="{FF2B5EF4-FFF2-40B4-BE49-F238E27FC236}">
              <a16:creationId xmlns:a16="http://schemas.microsoft.com/office/drawing/2014/main" id="{00000000-0008-0000-0100-0000BB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6" name="Text Box 7">
          <a:extLst>
            <a:ext uri="{FF2B5EF4-FFF2-40B4-BE49-F238E27FC236}">
              <a16:creationId xmlns:a16="http://schemas.microsoft.com/office/drawing/2014/main" id="{00000000-0008-0000-0100-0000BC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7" name="Text Box 7">
          <a:extLst>
            <a:ext uri="{FF2B5EF4-FFF2-40B4-BE49-F238E27FC236}">
              <a16:creationId xmlns:a16="http://schemas.microsoft.com/office/drawing/2014/main" id="{00000000-0008-0000-0100-0000BD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8" name="Text Box 7">
          <a:extLst>
            <a:ext uri="{FF2B5EF4-FFF2-40B4-BE49-F238E27FC236}">
              <a16:creationId xmlns:a16="http://schemas.microsoft.com/office/drawing/2014/main" id="{00000000-0008-0000-0100-0000BE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79" name="Text Box 7">
          <a:extLst>
            <a:ext uri="{FF2B5EF4-FFF2-40B4-BE49-F238E27FC236}">
              <a16:creationId xmlns:a16="http://schemas.microsoft.com/office/drawing/2014/main" id="{00000000-0008-0000-0100-0000BF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0" name="Text Box 7">
          <a:extLst>
            <a:ext uri="{FF2B5EF4-FFF2-40B4-BE49-F238E27FC236}">
              <a16:creationId xmlns:a16="http://schemas.microsoft.com/office/drawing/2014/main" id="{00000000-0008-0000-0100-0000C0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1" name="Text Box 7">
          <a:extLst>
            <a:ext uri="{FF2B5EF4-FFF2-40B4-BE49-F238E27FC236}">
              <a16:creationId xmlns:a16="http://schemas.microsoft.com/office/drawing/2014/main" id="{00000000-0008-0000-0100-0000C1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2" name="Text Box 7">
          <a:extLst>
            <a:ext uri="{FF2B5EF4-FFF2-40B4-BE49-F238E27FC236}">
              <a16:creationId xmlns:a16="http://schemas.microsoft.com/office/drawing/2014/main" id="{00000000-0008-0000-0100-0000C2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3" name="Text Box 7">
          <a:extLst>
            <a:ext uri="{FF2B5EF4-FFF2-40B4-BE49-F238E27FC236}">
              <a16:creationId xmlns:a16="http://schemas.microsoft.com/office/drawing/2014/main" id="{00000000-0008-0000-0100-0000C3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4" name="Text Box 7">
          <a:extLst>
            <a:ext uri="{FF2B5EF4-FFF2-40B4-BE49-F238E27FC236}">
              <a16:creationId xmlns:a16="http://schemas.microsoft.com/office/drawing/2014/main" id="{00000000-0008-0000-0100-0000C4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5" name="Text Box 7">
          <a:extLst>
            <a:ext uri="{FF2B5EF4-FFF2-40B4-BE49-F238E27FC236}">
              <a16:creationId xmlns:a16="http://schemas.microsoft.com/office/drawing/2014/main" id="{00000000-0008-0000-0100-0000C5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6" name="Text Box 7">
          <a:extLst>
            <a:ext uri="{FF2B5EF4-FFF2-40B4-BE49-F238E27FC236}">
              <a16:creationId xmlns:a16="http://schemas.microsoft.com/office/drawing/2014/main" id="{00000000-0008-0000-0100-0000C6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7" name="Text Box 7">
          <a:extLst>
            <a:ext uri="{FF2B5EF4-FFF2-40B4-BE49-F238E27FC236}">
              <a16:creationId xmlns:a16="http://schemas.microsoft.com/office/drawing/2014/main" id="{00000000-0008-0000-0100-0000C7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8" name="Text Box 7">
          <a:extLst>
            <a:ext uri="{FF2B5EF4-FFF2-40B4-BE49-F238E27FC236}">
              <a16:creationId xmlns:a16="http://schemas.microsoft.com/office/drawing/2014/main" id="{00000000-0008-0000-0100-0000C8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89" name="Text Box 7">
          <a:extLst>
            <a:ext uri="{FF2B5EF4-FFF2-40B4-BE49-F238E27FC236}">
              <a16:creationId xmlns:a16="http://schemas.microsoft.com/office/drawing/2014/main" id="{00000000-0008-0000-0100-0000C9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0" name="Text Box 7">
          <a:extLst>
            <a:ext uri="{FF2B5EF4-FFF2-40B4-BE49-F238E27FC236}">
              <a16:creationId xmlns:a16="http://schemas.microsoft.com/office/drawing/2014/main" id="{00000000-0008-0000-0100-0000CA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1" name="Text Box 7">
          <a:extLst>
            <a:ext uri="{FF2B5EF4-FFF2-40B4-BE49-F238E27FC236}">
              <a16:creationId xmlns:a16="http://schemas.microsoft.com/office/drawing/2014/main" id="{00000000-0008-0000-0100-0000CB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2" name="Text Box 7">
          <a:extLst>
            <a:ext uri="{FF2B5EF4-FFF2-40B4-BE49-F238E27FC236}">
              <a16:creationId xmlns:a16="http://schemas.microsoft.com/office/drawing/2014/main" id="{00000000-0008-0000-0100-0000CC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3" name="Text Box 7">
          <a:extLst>
            <a:ext uri="{FF2B5EF4-FFF2-40B4-BE49-F238E27FC236}">
              <a16:creationId xmlns:a16="http://schemas.microsoft.com/office/drawing/2014/main" id="{00000000-0008-0000-0100-0000CD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4" name="Text Box 7">
          <a:extLst>
            <a:ext uri="{FF2B5EF4-FFF2-40B4-BE49-F238E27FC236}">
              <a16:creationId xmlns:a16="http://schemas.microsoft.com/office/drawing/2014/main" id="{00000000-0008-0000-0100-0000CE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5" name="Text Box 7">
          <a:extLst>
            <a:ext uri="{FF2B5EF4-FFF2-40B4-BE49-F238E27FC236}">
              <a16:creationId xmlns:a16="http://schemas.microsoft.com/office/drawing/2014/main" id="{00000000-0008-0000-0100-0000CF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6" name="Text Box 7">
          <a:extLst>
            <a:ext uri="{FF2B5EF4-FFF2-40B4-BE49-F238E27FC236}">
              <a16:creationId xmlns:a16="http://schemas.microsoft.com/office/drawing/2014/main" id="{00000000-0008-0000-0100-0000D0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7" name="Text Box 7">
          <a:extLst>
            <a:ext uri="{FF2B5EF4-FFF2-40B4-BE49-F238E27FC236}">
              <a16:creationId xmlns:a16="http://schemas.microsoft.com/office/drawing/2014/main" id="{00000000-0008-0000-0100-0000D1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8" name="Text Box 7">
          <a:extLst>
            <a:ext uri="{FF2B5EF4-FFF2-40B4-BE49-F238E27FC236}">
              <a16:creationId xmlns:a16="http://schemas.microsoft.com/office/drawing/2014/main" id="{00000000-0008-0000-0100-0000D2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499" name="Text Box 7">
          <a:extLst>
            <a:ext uri="{FF2B5EF4-FFF2-40B4-BE49-F238E27FC236}">
              <a16:creationId xmlns:a16="http://schemas.microsoft.com/office/drawing/2014/main" id="{00000000-0008-0000-0100-0000D3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0" name="Text Box 7">
          <a:extLst>
            <a:ext uri="{FF2B5EF4-FFF2-40B4-BE49-F238E27FC236}">
              <a16:creationId xmlns:a16="http://schemas.microsoft.com/office/drawing/2014/main" id="{00000000-0008-0000-0100-0000D4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1" name="Text Box 7">
          <a:extLst>
            <a:ext uri="{FF2B5EF4-FFF2-40B4-BE49-F238E27FC236}">
              <a16:creationId xmlns:a16="http://schemas.microsoft.com/office/drawing/2014/main" id="{00000000-0008-0000-0100-0000D5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2" name="Text Box 7">
          <a:extLst>
            <a:ext uri="{FF2B5EF4-FFF2-40B4-BE49-F238E27FC236}">
              <a16:creationId xmlns:a16="http://schemas.microsoft.com/office/drawing/2014/main" id="{00000000-0008-0000-0100-0000D6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3" name="Text Box 7">
          <a:extLst>
            <a:ext uri="{FF2B5EF4-FFF2-40B4-BE49-F238E27FC236}">
              <a16:creationId xmlns:a16="http://schemas.microsoft.com/office/drawing/2014/main" id="{00000000-0008-0000-0100-0000D7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4" name="Text Box 7">
          <a:extLst>
            <a:ext uri="{FF2B5EF4-FFF2-40B4-BE49-F238E27FC236}">
              <a16:creationId xmlns:a16="http://schemas.microsoft.com/office/drawing/2014/main" id="{00000000-0008-0000-0100-0000D8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5" name="Text Box 7">
          <a:extLst>
            <a:ext uri="{FF2B5EF4-FFF2-40B4-BE49-F238E27FC236}">
              <a16:creationId xmlns:a16="http://schemas.microsoft.com/office/drawing/2014/main" id="{00000000-0008-0000-0100-0000D9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6" name="Text Box 7">
          <a:extLst>
            <a:ext uri="{FF2B5EF4-FFF2-40B4-BE49-F238E27FC236}">
              <a16:creationId xmlns:a16="http://schemas.microsoft.com/office/drawing/2014/main" id="{00000000-0008-0000-0100-0000DA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7" name="Text Box 7">
          <a:extLst>
            <a:ext uri="{FF2B5EF4-FFF2-40B4-BE49-F238E27FC236}">
              <a16:creationId xmlns:a16="http://schemas.microsoft.com/office/drawing/2014/main" id="{00000000-0008-0000-0100-0000DB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8" name="Text Box 7">
          <a:extLst>
            <a:ext uri="{FF2B5EF4-FFF2-40B4-BE49-F238E27FC236}">
              <a16:creationId xmlns:a16="http://schemas.microsoft.com/office/drawing/2014/main" id="{00000000-0008-0000-0100-0000DC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09" name="Text Box 7">
          <a:extLst>
            <a:ext uri="{FF2B5EF4-FFF2-40B4-BE49-F238E27FC236}">
              <a16:creationId xmlns:a16="http://schemas.microsoft.com/office/drawing/2014/main" id="{00000000-0008-0000-0100-0000DD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0" name="Text Box 7">
          <a:extLst>
            <a:ext uri="{FF2B5EF4-FFF2-40B4-BE49-F238E27FC236}">
              <a16:creationId xmlns:a16="http://schemas.microsoft.com/office/drawing/2014/main" id="{00000000-0008-0000-0100-0000DE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1" name="Text Box 7">
          <a:extLst>
            <a:ext uri="{FF2B5EF4-FFF2-40B4-BE49-F238E27FC236}">
              <a16:creationId xmlns:a16="http://schemas.microsoft.com/office/drawing/2014/main" id="{00000000-0008-0000-0100-0000DF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2" name="Text Box 7">
          <a:extLst>
            <a:ext uri="{FF2B5EF4-FFF2-40B4-BE49-F238E27FC236}">
              <a16:creationId xmlns:a16="http://schemas.microsoft.com/office/drawing/2014/main" id="{00000000-0008-0000-0100-0000E0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3" name="Text Box 7">
          <a:extLst>
            <a:ext uri="{FF2B5EF4-FFF2-40B4-BE49-F238E27FC236}">
              <a16:creationId xmlns:a16="http://schemas.microsoft.com/office/drawing/2014/main" id="{00000000-0008-0000-0100-0000E1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4" name="Text Box 7">
          <a:extLst>
            <a:ext uri="{FF2B5EF4-FFF2-40B4-BE49-F238E27FC236}">
              <a16:creationId xmlns:a16="http://schemas.microsoft.com/office/drawing/2014/main" id="{00000000-0008-0000-0100-0000E2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5" name="Text Box 7">
          <a:extLst>
            <a:ext uri="{FF2B5EF4-FFF2-40B4-BE49-F238E27FC236}">
              <a16:creationId xmlns:a16="http://schemas.microsoft.com/office/drawing/2014/main" id="{00000000-0008-0000-0100-0000E3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6" name="Text Box 7">
          <a:extLst>
            <a:ext uri="{FF2B5EF4-FFF2-40B4-BE49-F238E27FC236}">
              <a16:creationId xmlns:a16="http://schemas.microsoft.com/office/drawing/2014/main" id="{00000000-0008-0000-0100-0000E4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7" name="Text Box 7">
          <a:extLst>
            <a:ext uri="{FF2B5EF4-FFF2-40B4-BE49-F238E27FC236}">
              <a16:creationId xmlns:a16="http://schemas.microsoft.com/office/drawing/2014/main" id="{00000000-0008-0000-0100-0000E5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8" name="Text Box 7">
          <a:extLst>
            <a:ext uri="{FF2B5EF4-FFF2-40B4-BE49-F238E27FC236}">
              <a16:creationId xmlns:a16="http://schemas.microsoft.com/office/drawing/2014/main" id="{00000000-0008-0000-0100-0000E6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19" name="Text Box 7">
          <a:extLst>
            <a:ext uri="{FF2B5EF4-FFF2-40B4-BE49-F238E27FC236}">
              <a16:creationId xmlns:a16="http://schemas.microsoft.com/office/drawing/2014/main" id="{00000000-0008-0000-0100-0000E7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0" name="Text Box 7">
          <a:extLst>
            <a:ext uri="{FF2B5EF4-FFF2-40B4-BE49-F238E27FC236}">
              <a16:creationId xmlns:a16="http://schemas.microsoft.com/office/drawing/2014/main" id="{00000000-0008-0000-0100-0000E8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1" name="Text Box 7">
          <a:extLst>
            <a:ext uri="{FF2B5EF4-FFF2-40B4-BE49-F238E27FC236}">
              <a16:creationId xmlns:a16="http://schemas.microsoft.com/office/drawing/2014/main" id="{00000000-0008-0000-0100-0000E9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2" name="Text Box 7">
          <a:extLst>
            <a:ext uri="{FF2B5EF4-FFF2-40B4-BE49-F238E27FC236}">
              <a16:creationId xmlns:a16="http://schemas.microsoft.com/office/drawing/2014/main" id="{00000000-0008-0000-0100-0000EA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3" name="Text Box 7">
          <a:extLst>
            <a:ext uri="{FF2B5EF4-FFF2-40B4-BE49-F238E27FC236}">
              <a16:creationId xmlns:a16="http://schemas.microsoft.com/office/drawing/2014/main" id="{00000000-0008-0000-0100-0000EB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4" name="Text Box 7">
          <a:extLst>
            <a:ext uri="{FF2B5EF4-FFF2-40B4-BE49-F238E27FC236}">
              <a16:creationId xmlns:a16="http://schemas.microsoft.com/office/drawing/2014/main" id="{00000000-0008-0000-0100-0000EC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5" name="Text Box 7">
          <a:extLst>
            <a:ext uri="{FF2B5EF4-FFF2-40B4-BE49-F238E27FC236}">
              <a16:creationId xmlns:a16="http://schemas.microsoft.com/office/drawing/2014/main" id="{00000000-0008-0000-0100-0000ED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6" name="Text Box 7">
          <a:extLst>
            <a:ext uri="{FF2B5EF4-FFF2-40B4-BE49-F238E27FC236}">
              <a16:creationId xmlns:a16="http://schemas.microsoft.com/office/drawing/2014/main" id="{00000000-0008-0000-0100-0000EE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7" name="Text Box 7">
          <a:extLst>
            <a:ext uri="{FF2B5EF4-FFF2-40B4-BE49-F238E27FC236}">
              <a16:creationId xmlns:a16="http://schemas.microsoft.com/office/drawing/2014/main" id="{00000000-0008-0000-0100-0000EF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8" name="Text Box 7">
          <a:extLst>
            <a:ext uri="{FF2B5EF4-FFF2-40B4-BE49-F238E27FC236}">
              <a16:creationId xmlns:a16="http://schemas.microsoft.com/office/drawing/2014/main" id="{00000000-0008-0000-0100-0000F0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29" name="Text Box 7">
          <a:extLst>
            <a:ext uri="{FF2B5EF4-FFF2-40B4-BE49-F238E27FC236}">
              <a16:creationId xmlns:a16="http://schemas.microsoft.com/office/drawing/2014/main" id="{00000000-0008-0000-0100-0000F1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0" name="Text Box 7">
          <a:extLst>
            <a:ext uri="{FF2B5EF4-FFF2-40B4-BE49-F238E27FC236}">
              <a16:creationId xmlns:a16="http://schemas.microsoft.com/office/drawing/2014/main" id="{00000000-0008-0000-0100-0000F2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1" name="Text Box 7">
          <a:extLst>
            <a:ext uri="{FF2B5EF4-FFF2-40B4-BE49-F238E27FC236}">
              <a16:creationId xmlns:a16="http://schemas.microsoft.com/office/drawing/2014/main" id="{00000000-0008-0000-0100-0000F3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2" name="Text Box 7">
          <a:extLst>
            <a:ext uri="{FF2B5EF4-FFF2-40B4-BE49-F238E27FC236}">
              <a16:creationId xmlns:a16="http://schemas.microsoft.com/office/drawing/2014/main" id="{00000000-0008-0000-0100-0000F4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3" name="Text Box 7">
          <a:extLst>
            <a:ext uri="{FF2B5EF4-FFF2-40B4-BE49-F238E27FC236}">
              <a16:creationId xmlns:a16="http://schemas.microsoft.com/office/drawing/2014/main" id="{00000000-0008-0000-0100-0000F5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4" name="Text Box 7">
          <a:extLst>
            <a:ext uri="{FF2B5EF4-FFF2-40B4-BE49-F238E27FC236}">
              <a16:creationId xmlns:a16="http://schemas.microsoft.com/office/drawing/2014/main" id="{00000000-0008-0000-0100-0000F6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5" name="Text Box 7">
          <a:extLst>
            <a:ext uri="{FF2B5EF4-FFF2-40B4-BE49-F238E27FC236}">
              <a16:creationId xmlns:a16="http://schemas.microsoft.com/office/drawing/2014/main" id="{00000000-0008-0000-0100-0000F7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6" name="Text Box 7">
          <a:extLst>
            <a:ext uri="{FF2B5EF4-FFF2-40B4-BE49-F238E27FC236}">
              <a16:creationId xmlns:a16="http://schemas.microsoft.com/office/drawing/2014/main" id="{00000000-0008-0000-0100-0000F8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7" name="Text Box 7">
          <a:extLst>
            <a:ext uri="{FF2B5EF4-FFF2-40B4-BE49-F238E27FC236}">
              <a16:creationId xmlns:a16="http://schemas.microsoft.com/office/drawing/2014/main" id="{00000000-0008-0000-0100-0000F9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8" name="Text Box 7">
          <a:extLst>
            <a:ext uri="{FF2B5EF4-FFF2-40B4-BE49-F238E27FC236}">
              <a16:creationId xmlns:a16="http://schemas.microsoft.com/office/drawing/2014/main" id="{00000000-0008-0000-0100-0000FA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39" name="Text Box 7">
          <a:extLst>
            <a:ext uri="{FF2B5EF4-FFF2-40B4-BE49-F238E27FC236}">
              <a16:creationId xmlns:a16="http://schemas.microsoft.com/office/drawing/2014/main" id="{00000000-0008-0000-0100-0000FB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0" name="Text Box 7">
          <a:extLst>
            <a:ext uri="{FF2B5EF4-FFF2-40B4-BE49-F238E27FC236}">
              <a16:creationId xmlns:a16="http://schemas.microsoft.com/office/drawing/2014/main" id="{00000000-0008-0000-0100-0000FC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1" name="Text Box 7">
          <a:extLst>
            <a:ext uri="{FF2B5EF4-FFF2-40B4-BE49-F238E27FC236}">
              <a16:creationId xmlns:a16="http://schemas.microsoft.com/office/drawing/2014/main" id="{00000000-0008-0000-0100-0000FD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2" name="Text Box 7">
          <a:extLst>
            <a:ext uri="{FF2B5EF4-FFF2-40B4-BE49-F238E27FC236}">
              <a16:creationId xmlns:a16="http://schemas.microsoft.com/office/drawing/2014/main" id="{00000000-0008-0000-0100-0000FE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3" name="Text Box 7">
          <a:extLst>
            <a:ext uri="{FF2B5EF4-FFF2-40B4-BE49-F238E27FC236}">
              <a16:creationId xmlns:a16="http://schemas.microsoft.com/office/drawing/2014/main" id="{00000000-0008-0000-0100-0000FF8F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4" name="Text Box 7">
          <a:extLst>
            <a:ext uri="{FF2B5EF4-FFF2-40B4-BE49-F238E27FC236}">
              <a16:creationId xmlns:a16="http://schemas.microsoft.com/office/drawing/2014/main" id="{00000000-0008-0000-0100-000000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5" name="Text Box 7">
          <a:extLst>
            <a:ext uri="{FF2B5EF4-FFF2-40B4-BE49-F238E27FC236}">
              <a16:creationId xmlns:a16="http://schemas.microsoft.com/office/drawing/2014/main" id="{00000000-0008-0000-0100-000001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6" name="Text Box 7">
          <a:extLst>
            <a:ext uri="{FF2B5EF4-FFF2-40B4-BE49-F238E27FC236}">
              <a16:creationId xmlns:a16="http://schemas.microsoft.com/office/drawing/2014/main" id="{00000000-0008-0000-0100-000002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7" name="Text Box 7">
          <a:extLst>
            <a:ext uri="{FF2B5EF4-FFF2-40B4-BE49-F238E27FC236}">
              <a16:creationId xmlns:a16="http://schemas.microsoft.com/office/drawing/2014/main" id="{00000000-0008-0000-0100-000003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8" name="Text Box 7">
          <a:extLst>
            <a:ext uri="{FF2B5EF4-FFF2-40B4-BE49-F238E27FC236}">
              <a16:creationId xmlns:a16="http://schemas.microsoft.com/office/drawing/2014/main" id="{00000000-0008-0000-0100-000004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49" name="Text Box 7">
          <a:extLst>
            <a:ext uri="{FF2B5EF4-FFF2-40B4-BE49-F238E27FC236}">
              <a16:creationId xmlns:a16="http://schemas.microsoft.com/office/drawing/2014/main" id="{00000000-0008-0000-0100-000005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50" name="Text Box 7">
          <a:extLst>
            <a:ext uri="{FF2B5EF4-FFF2-40B4-BE49-F238E27FC236}">
              <a16:creationId xmlns:a16="http://schemas.microsoft.com/office/drawing/2014/main" id="{00000000-0008-0000-0100-000006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51" name="Text Box 7">
          <a:extLst>
            <a:ext uri="{FF2B5EF4-FFF2-40B4-BE49-F238E27FC236}">
              <a16:creationId xmlns:a16="http://schemas.microsoft.com/office/drawing/2014/main" id="{00000000-0008-0000-0100-000007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4552" name="Text Box 7">
          <a:extLst>
            <a:ext uri="{FF2B5EF4-FFF2-40B4-BE49-F238E27FC236}">
              <a16:creationId xmlns:a16="http://schemas.microsoft.com/office/drawing/2014/main" id="{00000000-0008-0000-0100-00000890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0" name="Text Box 7">
          <a:extLst>
            <a:ext uri="{FF2B5EF4-FFF2-40B4-BE49-F238E27FC236}">
              <a16:creationId xmlns:a16="http://schemas.microsoft.com/office/drawing/2014/main" id="{00000000-0008-0000-0100-0000D2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1" name="Text Box 7">
          <a:extLst>
            <a:ext uri="{FF2B5EF4-FFF2-40B4-BE49-F238E27FC236}">
              <a16:creationId xmlns:a16="http://schemas.microsoft.com/office/drawing/2014/main" id="{00000000-0008-0000-0100-0000D3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2" name="Text Box 7">
          <a:extLst>
            <a:ext uri="{FF2B5EF4-FFF2-40B4-BE49-F238E27FC236}">
              <a16:creationId xmlns:a16="http://schemas.microsoft.com/office/drawing/2014/main" id="{00000000-0008-0000-0100-0000D4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3" name="Text Box 7">
          <a:extLst>
            <a:ext uri="{FF2B5EF4-FFF2-40B4-BE49-F238E27FC236}">
              <a16:creationId xmlns:a16="http://schemas.microsoft.com/office/drawing/2014/main" id="{00000000-0008-0000-0100-0000D5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4" name="Text Box 7">
          <a:extLst>
            <a:ext uri="{FF2B5EF4-FFF2-40B4-BE49-F238E27FC236}">
              <a16:creationId xmlns:a16="http://schemas.microsoft.com/office/drawing/2014/main" id="{00000000-0008-0000-0100-0000D6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5" name="Text Box 7">
          <a:extLst>
            <a:ext uri="{FF2B5EF4-FFF2-40B4-BE49-F238E27FC236}">
              <a16:creationId xmlns:a16="http://schemas.microsoft.com/office/drawing/2014/main" id="{00000000-0008-0000-0100-0000D7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6" name="Text Box 7">
          <a:extLst>
            <a:ext uri="{FF2B5EF4-FFF2-40B4-BE49-F238E27FC236}">
              <a16:creationId xmlns:a16="http://schemas.microsoft.com/office/drawing/2014/main" id="{00000000-0008-0000-0100-0000D8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7" name="Text Box 7">
          <a:extLst>
            <a:ext uri="{FF2B5EF4-FFF2-40B4-BE49-F238E27FC236}">
              <a16:creationId xmlns:a16="http://schemas.microsoft.com/office/drawing/2014/main" id="{00000000-0008-0000-0100-0000D9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8" name="Text Box 7">
          <a:extLst>
            <a:ext uri="{FF2B5EF4-FFF2-40B4-BE49-F238E27FC236}">
              <a16:creationId xmlns:a16="http://schemas.microsoft.com/office/drawing/2014/main" id="{00000000-0008-0000-0100-0000DA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19" name="Text Box 7">
          <a:extLst>
            <a:ext uri="{FF2B5EF4-FFF2-40B4-BE49-F238E27FC236}">
              <a16:creationId xmlns:a16="http://schemas.microsoft.com/office/drawing/2014/main" id="{00000000-0008-0000-0100-0000DB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0" name="Text Box 7">
          <a:extLst>
            <a:ext uri="{FF2B5EF4-FFF2-40B4-BE49-F238E27FC236}">
              <a16:creationId xmlns:a16="http://schemas.microsoft.com/office/drawing/2014/main" id="{00000000-0008-0000-0100-0000DC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1" name="Text Box 7">
          <a:extLst>
            <a:ext uri="{FF2B5EF4-FFF2-40B4-BE49-F238E27FC236}">
              <a16:creationId xmlns:a16="http://schemas.microsoft.com/office/drawing/2014/main" id="{00000000-0008-0000-0100-0000DD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2" name="Text Box 7">
          <a:extLst>
            <a:ext uri="{FF2B5EF4-FFF2-40B4-BE49-F238E27FC236}">
              <a16:creationId xmlns:a16="http://schemas.microsoft.com/office/drawing/2014/main" id="{00000000-0008-0000-0100-0000DE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3" name="Text Box 7">
          <a:extLst>
            <a:ext uri="{FF2B5EF4-FFF2-40B4-BE49-F238E27FC236}">
              <a16:creationId xmlns:a16="http://schemas.microsoft.com/office/drawing/2014/main" id="{00000000-0008-0000-0100-0000DF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4" name="Text Box 7">
          <a:extLst>
            <a:ext uri="{FF2B5EF4-FFF2-40B4-BE49-F238E27FC236}">
              <a16:creationId xmlns:a16="http://schemas.microsoft.com/office/drawing/2014/main" id="{00000000-0008-0000-0100-0000E0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5" name="Text Box 7">
          <a:extLst>
            <a:ext uri="{FF2B5EF4-FFF2-40B4-BE49-F238E27FC236}">
              <a16:creationId xmlns:a16="http://schemas.microsoft.com/office/drawing/2014/main" id="{00000000-0008-0000-0100-0000E1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6" name="Text Box 7">
          <a:extLst>
            <a:ext uri="{FF2B5EF4-FFF2-40B4-BE49-F238E27FC236}">
              <a16:creationId xmlns:a16="http://schemas.microsoft.com/office/drawing/2014/main" id="{00000000-0008-0000-0100-0000E2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7" name="Text Box 7">
          <a:extLst>
            <a:ext uri="{FF2B5EF4-FFF2-40B4-BE49-F238E27FC236}">
              <a16:creationId xmlns:a16="http://schemas.microsoft.com/office/drawing/2014/main" id="{00000000-0008-0000-0100-0000E3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8" name="Text Box 7">
          <a:extLst>
            <a:ext uri="{FF2B5EF4-FFF2-40B4-BE49-F238E27FC236}">
              <a16:creationId xmlns:a16="http://schemas.microsoft.com/office/drawing/2014/main" id="{00000000-0008-0000-0100-0000E4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29" name="Text Box 7">
          <a:extLst>
            <a:ext uri="{FF2B5EF4-FFF2-40B4-BE49-F238E27FC236}">
              <a16:creationId xmlns:a16="http://schemas.microsoft.com/office/drawing/2014/main" id="{00000000-0008-0000-0100-0000E5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0" name="Text Box 7">
          <a:extLst>
            <a:ext uri="{FF2B5EF4-FFF2-40B4-BE49-F238E27FC236}">
              <a16:creationId xmlns:a16="http://schemas.microsoft.com/office/drawing/2014/main" id="{00000000-0008-0000-0100-0000E6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1" name="Text Box 7">
          <a:extLst>
            <a:ext uri="{FF2B5EF4-FFF2-40B4-BE49-F238E27FC236}">
              <a16:creationId xmlns:a16="http://schemas.microsoft.com/office/drawing/2014/main" id="{00000000-0008-0000-0100-0000E7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2" name="Text Box 7">
          <a:extLst>
            <a:ext uri="{FF2B5EF4-FFF2-40B4-BE49-F238E27FC236}">
              <a16:creationId xmlns:a16="http://schemas.microsoft.com/office/drawing/2014/main" id="{00000000-0008-0000-0100-0000E8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3" name="Text Box 7">
          <a:extLst>
            <a:ext uri="{FF2B5EF4-FFF2-40B4-BE49-F238E27FC236}">
              <a16:creationId xmlns:a16="http://schemas.microsoft.com/office/drawing/2014/main" id="{00000000-0008-0000-0100-0000E9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4" name="Text Box 7">
          <a:extLst>
            <a:ext uri="{FF2B5EF4-FFF2-40B4-BE49-F238E27FC236}">
              <a16:creationId xmlns:a16="http://schemas.microsoft.com/office/drawing/2014/main" id="{00000000-0008-0000-0100-0000EA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5" name="Text Box 7">
          <a:extLst>
            <a:ext uri="{FF2B5EF4-FFF2-40B4-BE49-F238E27FC236}">
              <a16:creationId xmlns:a16="http://schemas.microsoft.com/office/drawing/2014/main" id="{00000000-0008-0000-0100-0000EB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6" name="Text Box 7">
          <a:extLst>
            <a:ext uri="{FF2B5EF4-FFF2-40B4-BE49-F238E27FC236}">
              <a16:creationId xmlns:a16="http://schemas.microsoft.com/office/drawing/2014/main" id="{00000000-0008-0000-0100-0000EC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7" name="Text Box 7">
          <a:extLst>
            <a:ext uri="{FF2B5EF4-FFF2-40B4-BE49-F238E27FC236}">
              <a16:creationId xmlns:a16="http://schemas.microsoft.com/office/drawing/2014/main" id="{00000000-0008-0000-0100-0000ED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8" name="Text Box 7">
          <a:extLst>
            <a:ext uri="{FF2B5EF4-FFF2-40B4-BE49-F238E27FC236}">
              <a16:creationId xmlns:a16="http://schemas.microsoft.com/office/drawing/2014/main" id="{00000000-0008-0000-0100-0000EE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39" name="Text Box 7">
          <a:extLst>
            <a:ext uri="{FF2B5EF4-FFF2-40B4-BE49-F238E27FC236}">
              <a16:creationId xmlns:a16="http://schemas.microsoft.com/office/drawing/2014/main" id="{00000000-0008-0000-0100-0000EF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0" name="Text Box 7">
          <a:extLst>
            <a:ext uri="{FF2B5EF4-FFF2-40B4-BE49-F238E27FC236}">
              <a16:creationId xmlns:a16="http://schemas.microsoft.com/office/drawing/2014/main" id="{00000000-0008-0000-0100-0000F0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1" name="Text Box 7">
          <a:extLst>
            <a:ext uri="{FF2B5EF4-FFF2-40B4-BE49-F238E27FC236}">
              <a16:creationId xmlns:a16="http://schemas.microsoft.com/office/drawing/2014/main" id="{00000000-0008-0000-0100-0000F1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2" name="Text Box 7">
          <a:extLst>
            <a:ext uri="{FF2B5EF4-FFF2-40B4-BE49-F238E27FC236}">
              <a16:creationId xmlns:a16="http://schemas.microsoft.com/office/drawing/2014/main" id="{00000000-0008-0000-0100-0000F2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3" name="Text Box 7">
          <a:extLst>
            <a:ext uri="{FF2B5EF4-FFF2-40B4-BE49-F238E27FC236}">
              <a16:creationId xmlns:a16="http://schemas.microsoft.com/office/drawing/2014/main" id="{00000000-0008-0000-0100-0000F3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4" name="Text Box 7">
          <a:extLst>
            <a:ext uri="{FF2B5EF4-FFF2-40B4-BE49-F238E27FC236}">
              <a16:creationId xmlns:a16="http://schemas.microsoft.com/office/drawing/2014/main" id="{00000000-0008-0000-0100-0000F4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5" name="Text Box 7">
          <a:extLst>
            <a:ext uri="{FF2B5EF4-FFF2-40B4-BE49-F238E27FC236}">
              <a16:creationId xmlns:a16="http://schemas.microsoft.com/office/drawing/2014/main" id="{00000000-0008-0000-0100-0000F5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6" name="Text Box 7">
          <a:extLst>
            <a:ext uri="{FF2B5EF4-FFF2-40B4-BE49-F238E27FC236}">
              <a16:creationId xmlns:a16="http://schemas.microsoft.com/office/drawing/2014/main" id="{00000000-0008-0000-0100-0000F6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7" name="Text Box 7">
          <a:extLst>
            <a:ext uri="{FF2B5EF4-FFF2-40B4-BE49-F238E27FC236}">
              <a16:creationId xmlns:a16="http://schemas.microsoft.com/office/drawing/2014/main" id="{00000000-0008-0000-0100-0000F7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8" name="Text Box 7">
          <a:extLst>
            <a:ext uri="{FF2B5EF4-FFF2-40B4-BE49-F238E27FC236}">
              <a16:creationId xmlns:a16="http://schemas.microsoft.com/office/drawing/2014/main" id="{00000000-0008-0000-0100-0000F8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49" name="Text Box 7">
          <a:extLst>
            <a:ext uri="{FF2B5EF4-FFF2-40B4-BE49-F238E27FC236}">
              <a16:creationId xmlns:a16="http://schemas.microsoft.com/office/drawing/2014/main" id="{00000000-0008-0000-0100-0000F9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0" name="Text Box 7">
          <a:extLst>
            <a:ext uri="{FF2B5EF4-FFF2-40B4-BE49-F238E27FC236}">
              <a16:creationId xmlns:a16="http://schemas.microsoft.com/office/drawing/2014/main" id="{00000000-0008-0000-0100-0000FA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1" name="Text Box 7">
          <a:extLst>
            <a:ext uri="{FF2B5EF4-FFF2-40B4-BE49-F238E27FC236}">
              <a16:creationId xmlns:a16="http://schemas.microsoft.com/office/drawing/2014/main" id="{00000000-0008-0000-0100-0000FB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2" name="Text Box 7">
          <a:extLst>
            <a:ext uri="{FF2B5EF4-FFF2-40B4-BE49-F238E27FC236}">
              <a16:creationId xmlns:a16="http://schemas.microsoft.com/office/drawing/2014/main" id="{00000000-0008-0000-0100-0000FC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3" name="Text Box 7">
          <a:extLst>
            <a:ext uri="{FF2B5EF4-FFF2-40B4-BE49-F238E27FC236}">
              <a16:creationId xmlns:a16="http://schemas.microsoft.com/office/drawing/2014/main" id="{00000000-0008-0000-0100-0000FD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4" name="Text Box 7">
          <a:extLst>
            <a:ext uri="{FF2B5EF4-FFF2-40B4-BE49-F238E27FC236}">
              <a16:creationId xmlns:a16="http://schemas.microsoft.com/office/drawing/2014/main" id="{00000000-0008-0000-0100-0000FE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5" name="Text Box 7">
          <a:extLst>
            <a:ext uri="{FF2B5EF4-FFF2-40B4-BE49-F238E27FC236}">
              <a16:creationId xmlns:a16="http://schemas.microsoft.com/office/drawing/2014/main" id="{00000000-0008-0000-0100-0000FF91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6" name="Text Box 7">
          <a:extLst>
            <a:ext uri="{FF2B5EF4-FFF2-40B4-BE49-F238E27FC236}">
              <a16:creationId xmlns:a16="http://schemas.microsoft.com/office/drawing/2014/main" id="{00000000-0008-0000-0100-000000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7" name="Text Box 7">
          <a:extLst>
            <a:ext uri="{FF2B5EF4-FFF2-40B4-BE49-F238E27FC236}">
              <a16:creationId xmlns:a16="http://schemas.microsoft.com/office/drawing/2014/main" id="{00000000-0008-0000-0100-000001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8" name="Text Box 7">
          <a:extLst>
            <a:ext uri="{FF2B5EF4-FFF2-40B4-BE49-F238E27FC236}">
              <a16:creationId xmlns:a16="http://schemas.microsoft.com/office/drawing/2014/main" id="{00000000-0008-0000-0100-000002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59" name="Text Box 7">
          <a:extLst>
            <a:ext uri="{FF2B5EF4-FFF2-40B4-BE49-F238E27FC236}">
              <a16:creationId xmlns:a16="http://schemas.microsoft.com/office/drawing/2014/main" id="{00000000-0008-0000-0100-000003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0" name="Text Box 7">
          <a:extLst>
            <a:ext uri="{FF2B5EF4-FFF2-40B4-BE49-F238E27FC236}">
              <a16:creationId xmlns:a16="http://schemas.microsoft.com/office/drawing/2014/main" id="{00000000-0008-0000-0100-000004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1" name="Text Box 7">
          <a:extLst>
            <a:ext uri="{FF2B5EF4-FFF2-40B4-BE49-F238E27FC236}">
              <a16:creationId xmlns:a16="http://schemas.microsoft.com/office/drawing/2014/main" id="{00000000-0008-0000-0100-000005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2" name="Text Box 7">
          <a:extLst>
            <a:ext uri="{FF2B5EF4-FFF2-40B4-BE49-F238E27FC236}">
              <a16:creationId xmlns:a16="http://schemas.microsoft.com/office/drawing/2014/main" id="{00000000-0008-0000-0100-000006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3" name="Text Box 7">
          <a:extLst>
            <a:ext uri="{FF2B5EF4-FFF2-40B4-BE49-F238E27FC236}">
              <a16:creationId xmlns:a16="http://schemas.microsoft.com/office/drawing/2014/main" id="{00000000-0008-0000-0100-000007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4" name="Text Box 7">
          <a:extLst>
            <a:ext uri="{FF2B5EF4-FFF2-40B4-BE49-F238E27FC236}">
              <a16:creationId xmlns:a16="http://schemas.microsoft.com/office/drawing/2014/main" id="{00000000-0008-0000-0100-000008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5" name="Text Box 7">
          <a:extLst>
            <a:ext uri="{FF2B5EF4-FFF2-40B4-BE49-F238E27FC236}">
              <a16:creationId xmlns:a16="http://schemas.microsoft.com/office/drawing/2014/main" id="{00000000-0008-0000-0100-000009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6" name="Text Box 7">
          <a:extLst>
            <a:ext uri="{FF2B5EF4-FFF2-40B4-BE49-F238E27FC236}">
              <a16:creationId xmlns:a16="http://schemas.microsoft.com/office/drawing/2014/main" id="{00000000-0008-0000-0100-00000A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7" name="Text Box 7">
          <a:extLst>
            <a:ext uri="{FF2B5EF4-FFF2-40B4-BE49-F238E27FC236}">
              <a16:creationId xmlns:a16="http://schemas.microsoft.com/office/drawing/2014/main" id="{00000000-0008-0000-0100-00000B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8" name="Text Box 7">
          <a:extLst>
            <a:ext uri="{FF2B5EF4-FFF2-40B4-BE49-F238E27FC236}">
              <a16:creationId xmlns:a16="http://schemas.microsoft.com/office/drawing/2014/main" id="{00000000-0008-0000-0100-00000C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69" name="Text Box 7">
          <a:extLst>
            <a:ext uri="{FF2B5EF4-FFF2-40B4-BE49-F238E27FC236}">
              <a16:creationId xmlns:a16="http://schemas.microsoft.com/office/drawing/2014/main" id="{00000000-0008-0000-0100-00000D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0" name="Text Box 7">
          <a:extLst>
            <a:ext uri="{FF2B5EF4-FFF2-40B4-BE49-F238E27FC236}">
              <a16:creationId xmlns:a16="http://schemas.microsoft.com/office/drawing/2014/main" id="{00000000-0008-0000-0100-00000E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1" name="Text Box 7">
          <a:extLst>
            <a:ext uri="{FF2B5EF4-FFF2-40B4-BE49-F238E27FC236}">
              <a16:creationId xmlns:a16="http://schemas.microsoft.com/office/drawing/2014/main" id="{00000000-0008-0000-0100-00000F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2" name="Text Box 7">
          <a:extLst>
            <a:ext uri="{FF2B5EF4-FFF2-40B4-BE49-F238E27FC236}">
              <a16:creationId xmlns:a16="http://schemas.microsoft.com/office/drawing/2014/main" id="{00000000-0008-0000-0100-000010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3" name="Text Box 7">
          <a:extLst>
            <a:ext uri="{FF2B5EF4-FFF2-40B4-BE49-F238E27FC236}">
              <a16:creationId xmlns:a16="http://schemas.microsoft.com/office/drawing/2014/main" id="{00000000-0008-0000-0100-000011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4" name="Text Box 7">
          <a:extLst>
            <a:ext uri="{FF2B5EF4-FFF2-40B4-BE49-F238E27FC236}">
              <a16:creationId xmlns:a16="http://schemas.microsoft.com/office/drawing/2014/main" id="{00000000-0008-0000-0100-000012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5" name="Text Box 7">
          <a:extLst>
            <a:ext uri="{FF2B5EF4-FFF2-40B4-BE49-F238E27FC236}">
              <a16:creationId xmlns:a16="http://schemas.microsoft.com/office/drawing/2014/main" id="{00000000-0008-0000-0100-000013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6" name="Text Box 7">
          <a:extLst>
            <a:ext uri="{FF2B5EF4-FFF2-40B4-BE49-F238E27FC236}">
              <a16:creationId xmlns:a16="http://schemas.microsoft.com/office/drawing/2014/main" id="{00000000-0008-0000-0100-000014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7" name="Text Box 7">
          <a:extLst>
            <a:ext uri="{FF2B5EF4-FFF2-40B4-BE49-F238E27FC236}">
              <a16:creationId xmlns:a16="http://schemas.microsoft.com/office/drawing/2014/main" id="{00000000-0008-0000-0100-000015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8" name="Text Box 7">
          <a:extLst>
            <a:ext uri="{FF2B5EF4-FFF2-40B4-BE49-F238E27FC236}">
              <a16:creationId xmlns:a16="http://schemas.microsoft.com/office/drawing/2014/main" id="{00000000-0008-0000-0100-000016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79" name="Text Box 7">
          <a:extLst>
            <a:ext uri="{FF2B5EF4-FFF2-40B4-BE49-F238E27FC236}">
              <a16:creationId xmlns:a16="http://schemas.microsoft.com/office/drawing/2014/main" id="{00000000-0008-0000-0100-000017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0" name="Text Box 7">
          <a:extLst>
            <a:ext uri="{FF2B5EF4-FFF2-40B4-BE49-F238E27FC236}">
              <a16:creationId xmlns:a16="http://schemas.microsoft.com/office/drawing/2014/main" id="{00000000-0008-0000-0100-000018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1" name="Text Box 7">
          <a:extLst>
            <a:ext uri="{FF2B5EF4-FFF2-40B4-BE49-F238E27FC236}">
              <a16:creationId xmlns:a16="http://schemas.microsoft.com/office/drawing/2014/main" id="{00000000-0008-0000-0100-000019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2" name="Text Box 7">
          <a:extLst>
            <a:ext uri="{FF2B5EF4-FFF2-40B4-BE49-F238E27FC236}">
              <a16:creationId xmlns:a16="http://schemas.microsoft.com/office/drawing/2014/main" id="{00000000-0008-0000-0100-00001A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3" name="Text Box 7">
          <a:extLst>
            <a:ext uri="{FF2B5EF4-FFF2-40B4-BE49-F238E27FC236}">
              <a16:creationId xmlns:a16="http://schemas.microsoft.com/office/drawing/2014/main" id="{00000000-0008-0000-0100-00001B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4" name="Text Box 7">
          <a:extLst>
            <a:ext uri="{FF2B5EF4-FFF2-40B4-BE49-F238E27FC236}">
              <a16:creationId xmlns:a16="http://schemas.microsoft.com/office/drawing/2014/main" id="{00000000-0008-0000-0100-00001C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5" name="Text Box 7">
          <a:extLst>
            <a:ext uri="{FF2B5EF4-FFF2-40B4-BE49-F238E27FC236}">
              <a16:creationId xmlns:a16="http://schemas.microsoft.com/office/drawing/2014/main" id="{00000000-0008-0000-0100-00001D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6" name="Text Box 7">
          <a:extLst>
            <a:ext uri="{FF2B5EF4-FFF2-40B4-BE49-F238E27FC236}">
              <a16:creationId xmlns:a16="http://schemas.microsoft.com/office/drawing/2014/main" id="{00000000-0008-0000-0100-00001E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7" name="Text Box 7">
          <a:extLst>
            <a:ext uri="{FF2B5EF4-FFF2-40B4-BE49-F238E27FC236}">
              <a16:creationId xmlns:a16="http://schemas.microsoft.com/office/drawing/2014/main" id="{00000000-0008-0000-0100-00001F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8" name="Text Box 7">
          <a:extLst>
            <a:ext uri="{FF2B5EF4-FFF2-40B4-BE49-F238E27FC236}">
              <a16:creationId xmlns:a16="http://schemas.microsoft.com/office/drawing/2014/main" id="{00000000-0008-0000-0100-000020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89" name="Text Box 7">
          <a:extLst>
            <a:ext uri="{FF2B5EF4-FFF2-40B4-BE49-F238E27FC236}">
              <a16:creationId xmlns:a16="http://schemas.microsoft.com/office/drawing/2014/main" id="{00000000-0008-0000-0100-000021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0" name="Text Box 7">
          <a:extLst>
            <a:ext uri="{FF2B5EF4-FFF2-40B4-BE49-F238E27FC236}">
              <a16:creationId xmlns:a16="http://schemas.microsoft.com/office/drawing/2014/main" id="{00000000-0008-0000-0100-000022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1" name="Text Box 7">
          <a:extLst>
            <a:ext uri="{FF2B5EF4-FFF2-40B4-BE49-F238E27FC236}">
              <a16:creationId xmlns:a16="http://schemas.microsoft.com/office/drawing/2014/main" id="{00000000-0008-0000-0100-000023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2" name="Text Box 7">
          <a:extLst>
            <a:ext uri="{FF2B5EF4-FFF2-40B4-BE49-F238E27FC236}">
              <a16:creationId xmlns:a16="http://schemas.microsoft.com/office/drawing/2014/main" id="{00000000-0008-0000-0100-000024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3" name="Text Box 7">
          <a:extLst>
            <a:ext uri="{FF2B5EF4-FFF2-40B4-BE49-F238E27FC236}">
              <a16:creationId xmlns:a16="http://schemas.microsoft.com/office/drawing/2014/main" id="{00000000-0008-0000-0100-000025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4" name="Text Box 7">
          <a:extLst>
            <a:ext uri="{FF2B5EF4-FFF2-40B4-BE49-F238E27FC236}">
              <a16:creationId xmlns:a16="http://schemas.microsoft.com/office/drawing/2014/main" id="{00000000-0008-0000-0100-000026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5" name="Text Box 7">
          <a:extLst>
            <a:ext uri="{FF2B5EF4-FFF2-40B4-BE49-F238E27FC236}">
              <a16:creationId xmlns:a16="http://schemas.microsoft.com/office/drawing/2014/main" id="{00000000-0008-0000-0100-000027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6" name="Text Box 7">
          <a:extLst>
            <a:ext uri="{FF2B5EF4-FFF2-40B4-BE49-F238E27FC236}">
              <a16:creationId xmlns:a16="http://schemas.microsoft.com/office/drawing/2014/main" id="{00000000-0008-0000-0100-000028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7" name="Text Box 7">
          <a:extLst>
            <a:ext uri="{FF2B5EF4-FFF2-40B4-BE49-F238E27FC236}">
              <a16:creationId xmlns:a16="http://schemas.microsoft.com/office/drawing/2014/main" id="{00000000-0008-0000-0100-000029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8" name="Text Box 7">
          <a:extLst>
            <a:ext uri="{FF2B5EF4-FFF2-40B4-BE49-F238E27FC236}">
              <a16:creationId xmlns:a16="http://schemas.microsoft.com/office/drawing/2014/main" id="{00000000-0008-0000-0100-00002A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099" name="Text Box 7">
          <a:extLst>
            <a:ext uri="{FF2B5EF4-FFF2-40B4-BE49-F238E27FC236}">
              <a16:creationId xmlns:a16="http://schemas.microsoft.com/office/drawing/2014/main" id="{00000000-0008-0000-0100-00002B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100" name="Text Box 7">
          <a:extLst>
            <a:ext uri="{FF2B5EF4-FFF2-40B4-BE49-F238E27FC236}">
              <a16:creationId xmlns:a16="http://schemas.microsoft.com/office/drawing/2014/main" id="{00000000-0008-0000-0100-00002C92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58" name="Text Box 7">
          <a:extLst>
            <a:ext uri="{FF2B5EF4-FFF2-40B4-BE49-F238E27FC236}">
              <a16:creationId xmlns:a16="http://schemas.microsoft.com/office/drawing/2014/main" id="{00000000-0008-0000-0100-0000F6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59" name="Text Box 7">
          <a:extLst>
            <a:ext uri="{FF2B5EF4-FFF2-40B4-BE49-F238E27FC236}">
              <a16:creationId xmlns:a16="http://schemas.microsoft.com/office/drawing/2014/main" id="{00000000-0008-0000-0100-0000F7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0" name="Text Box 7">
          <a:extLst>
            <a:ext uri="{FF2B5EF4-FFF2-40B4-BE49-F238E27FC236}">
              <a16:creationId xmlns:a16="http://schemas.microsoft.com/office/drawing/2014/main" id="{00000000-0008-0000-0100-0000F8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1" name="Text Box 7">
          <a:extLst>
            <a:ext uri="{FF2B5EF4-FFF2-40B4-BE49-F238E27FC236}">
              <a16:creationId xmlns:a16="http://schemas.microsoft.com/office/drawing/2014/main" id="{00000000-0008-0000-0100-0000F9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2" name="Text Box 7">
          <a:extLst>
            <a:ext uri="{FF2B5EF4-FFF2-40B4-BE49-F238E27FC236}">
              <a16:creationId xmlns:a16="http://schemas.microsoft.com/office/drawing/2014/main" id="{00000000-0008-0000-0100-0000FA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3" name="Text Box 7">
          <a:extLst>
            <a:ext uri="{FF2B5EF4-FFF2-40B4-BE49-F238E27FC236}">
              <a16:creationId xmlns:a16="http://schemas.microsoft.com/office/drawing/2014/main" id="{00000000-0008-0000-0100-0000FB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4" name="Text Box 7">
          <a:extLst>
            <a:ext uri="{FF2B5EF4-FFF2-40B4-BE49-F238E27FC236}">
              <a16:creationId xmlns:a16="http://schemas.microsoft.com/office/drawing/2014/main" id="{00000000-0008-0000-0100-0000FC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5" name="Text Box 7">
          <a:extLst>
            <a:ext uri="{FF2B5EF4-FFF2-40B4-BE49-F238E27FC236}">
              <a16:creationId xmlns:a16="http://schemas.microsoft.com/office/drawing/2014/main" id="{00000000-0008-0000-0100-0000FD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6" name="Text Box 7">
          <a:extLst>
            <a:ext uri="{FF2B5EF4-FFF2-40B4-BE49-F238E27FC236}">
              <a16:creationId xmlns:a16="http://schemas.microsoft.com/office/drawing/2014/main" id="{00000000-0008-0000-0100-0000FE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7" name="Text Box 7">
          <a:extLst>
            <a:ext uri="{FF2B5EF4-FFF2-40B4-BE49-F238E27FC236}">
              <a16:creationId xmlns:a16="http://schemas.microsoft.com/office/drawing/2014/main" id="{00000000-0008-0000-0100-0000FF93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8" name="Text Box 7">
          <a:extLst>
            <a:ext uri="{FF2B5EF4-FFF2-40B4-BE49-F238E27FC236}">
              <a16:creationId xmlns:a16="http://schemas.microsoft.com/office/drawing/2014/main" id="{00000000-0008-0000-0100-000000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69" name="Text Box 7">
          <a:extLst>
            <a:ext uri="{FF2B5EF4-FFF2-40B4-BE49-F238E27FC236}">
              <a16:creationId xmlns:a16="http://schemas.microsoft.com/office/drawing/2014/main" id="{00000000-0008-0000-0100-000001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0" name="Text Box 7">
          <a:extLst>
            <a:ext uri="{FF2B5EF4-FFF2-40B4-BE49-F238E27FC236}">
              <a16:creationId xmlns:a16="http://schemas.microsoft.com/office/drawing/2014/main" id="{00000000-0008-0000-0100-000002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1" name="Text Box 7">
          <a:extLst>
            <a:ext uri="{FF2B5EF4-FFF2-40B4-BE49-F238E27FC236}">
              <a16:creationId xmlns:a16="http://schemas.microsoft.com/office/drawing/2014/main" id="{00000000-0008-0000-0100-000003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2" name="Text Box 7">
          <a:extLst>
            <a:ext uri="{FF2B5EF4-FFF2-40B4-BE49-F238E27FC236}">
              <a16:creationId xmlns:a16="http://schemas.microsoft.com/office/drawing/2014/main" id="{00000000-0008-0000-0100-000004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3" name="Text Box 7">
          <a:extLst>
            <a:ext uri="{FF2B5EF4-FFF2-40B4-BE49-F238E27FC236}">
              <a16:creationId xmlns:a16="http://schemas.microsoft.com/office/drawing/2014/main" id="{00000000-0008-0000-0100-000005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4" name="Text Box 7">
          <a:extLst>
            <a:ext uri="{FF2B5EF4-FFF2-40B4-BE49-F238E27FC236}">
              <a16:creationId xmlns:a16="http://schemas.microsoft.com/office/drawing/2014/main" id="{00000000-0008-0000-0100-000006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5" name="Text Box 7">
          <a:extLst>
            <a:ext uri="{FF2B5EF4-FFF2-40B4-BE49-F238E27FC236}">
              <a16:creationId xmlns:a16="http://schemas.microsoft.com/office/drawing/2014/main" id="{00000000-0008-0000-0100-000007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6" name="Text Box 7">
          <a:extLst>
            <a:ext uri="{FF2B5EF4-FFF2-40B4-BE49-F238E27FC236}">
              <a16:creationId xmlns:a16="http://schemas.microsoft.com/office/drawing/2014/main" id="{00000000-0008-0000-0100-000008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7" name="Text Box 7">
          <a:extLst>
            <a:ext uri="{FF2B5EF4-FFF2-40B4-BE49-F238E27FC236}">
              <a16:creationId xmlns:a16="http://schemas.microsoft.com/office/drawing/2014/main" id="{00000000-0008-0000-0100-000009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8" name="Text Box 7">
          <a:extLst>
            <a:ext uri="{FF2B5EF4-FFF2-40B4-BE49-F238E27FC236}">
              <a16:creationId xmlns:a16="http://schemas.microsoft.com/office/drawing/2014/main" id="{00000000-0008-0000-0100-00000A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79" name="Text Box 7">
          <a:extLst>
            <a:ext uri="{FF2B5EF4-FFF2-40B4-BE49-F238E27FC236}">
              <a16:creationId xmlns:a16="http://schemas.microsoft.com/office/drawing/2014/main" id="{00000000-0008-0000-0100-00000B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0" name="Text Box 7">
          <a:extLst>
            <a:ext uri="{FF2B5EF4-FFF2-40B4-BE49-F238E27FC236}">
              <a16:creationId xmlns:a16="http://schemas.microsoft.com/office/drawing/2014/main" id="{00000000-0008-0000-0100-00000C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1" name="Text Box 7">
          <a:extLst>
            <a:ext uri="{FF2B5EF4-FFF2-40B4-BE49-F238E27FC236}">
              <a16:creationId xmlns:a16="http://schemas.microsoft.com/office/drawing/2014/main" id="{00000000-0008-0000-0100-00000D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2" name="Text Box 7">
          <a:extLst>
            <a:ext uri="{FF2B5EF4-FFF2-40B4-BE49-F238E27FC236}">
              <a16:creationId xmlns:a16="http://schemas.microsoft.com/office/drawing/2014/main" id="{00000000-0008-0000-0100-00000E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3" name="Text Box 7">
          <a:extLst>
            <a:ext uri="{FF2B5EF4-FFF2-40B4-BE49-F238E27FC236}">
              <a16:creationId xmlns:a16="http://schemas.microsoft.com/office/drawing/2014/main" id="{00000000-0008-0000-0100-00000F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4" name="Text Box 7">
          <a:extLst>
            <a:ext uri="{FF2B5EF4-FFF2-40B4-BE49-F238E27FC236}">
              <a16:creationId xmlns:a16="http://schemas.microsoft.com/office/drawing/2014/main" id="{00000000-0008-0000-0100-000010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5" name="Text Box 7">
          <a:extLst>
            <a:ext uri="{FF2B5EF4-FFF2-40B4-BE49-F238E27FC236}">
              <a16:creationId xmlns:a16="http://schemas.microsoft.com/office/drawing/2014/main" id="{00000000-0008-0000-0100-000011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6" name="Text Box 7">
          <a:extLst>
            <a:ext uri="{FF2B5EF4-FFF2-40B4-BE49-F238E27FC236}">
              <a16:creationId xmlns:a16="http://schemas.microsoft.com/office/drawing/2014/main" id="{00000000-0008-0000-0100-000012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7" name="Text Box 7">
          <a:extLst>
            <a:ext uri="{FF2B5EF4-FFF2-40B4-BE49-F238E27FC236}">
              <a16:creationId xmlns:a16="http://schemas.microsoft.com/office/drawing/2014/main" id="{00000000-0008-0000-0100-000013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8" name="Text Box 7">
          <a:extLst>
            <a:ext uri="{FF2B5EF4-FFF2-40B4-BE49-F238E27FC236}">
              <a16:creationId xmlns:a16="http://schemas.microsoft.com/office/drawing/2014/main" id="{00000000-0008-0000-0100-000014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89" name="Text Box 7">
          <a:extLst>
            <a:ext uri="{FF2B5EF4-FFF2-40B4-BE49-F238E27FC236}">
              <a16:creationId xmlns:a16="http://schemas.microsoft.com/office/drawing/2014/main" id="{00000000-0008-0000-0100-000015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0" name="Text Box 7">
          <a:extLst>
            <a:ext uri="{FF2B5EF4-FFF2-40B4-BE49-F238E27FC236}">
              <a16:creationId xmlns:a16="http://schemas.microsoft.com/office/drawing/2014/main" id="{00000000-0008-0000-0100-000016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1" name="Text Box 7">
          <a:extLst>
            <a:ext uri="{FF2B5EF4-FFF2-40B4-BE49-F238E27FC236}">
              <a16:creationId xmlns:a16="http://schemas.microsoft.com/office/drawing/2014/main" id="{00000000-0008-0000-0100-000017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2" name="Text Box 7">
          <a:extLst>
            <a:ext uri="{FF2B5EF4-FFF2-40B4-BE49-F238E27FC236}">
              <a16:creationId xmlns:a16="http://schemas.microsoft.com/office/drawing/2014/main" id="{00000000-0008-0000-0100-000018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3" name="Text Box 7">
          <a:extLst>
            <a:ext uri="{FF2B5EF4-FFF2-40B4-BE49-F238E27FC236}">
              <a16:creationId xmlns:a16="http://schemas.microsoft.com/office/drawing/2014/main" id="{00000000-0008-0000-0100-000019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4" name="Text Box 7">
          <a:extLst>
            <a:ext uri="{FF2B5EF4-FFF2-40B4-BE49-F238E27FC236}">
              <a16:creationId xmlns:a16="http://schemas.microsoft.com/office/drawing/2014/main" id="{00000000-0008-0000-0100-00001A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5" name="Text Box 7">
          <a:extLst>
            <a:ext uri="{FF2B5EF4-FFF2-40B4-BE49-F238E27FC236}">
              <a16:creationId xmlns:a16="http://schemas.microsoft.com/office/drawing/2014/main" id="{00000000-0008-0000-0100-00001B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6" name="Text Box 7">
          <a:extLst>
            <a:ext uri="{FF2B5EF4-FFF2-40B4-BE49-F238E27FC236}">
              <a16:creationId xmlns:a16="http://schemas.microsoft.com/office/drawing/2014/main" id="{00000000-0008-0000-0100-00001C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7" name="Text Box 7">
          <a:extLst>
            <a:ext uri="{FF2B5EF4-FFF2-40B4-BE49-F238E27FC236}">
              <a16:creationId xmlns:a16="http://schemas.microsoft.com/office/drawing/2014/main" id="{00000000-0008-0000-0100-00001D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8" name="Text Box 7">
          <a:extLst>
            <a:ext uri="{FF2B5EF4-FFF2-40B4-BE49-F238E27FC236}">
              <a16:creationId xmlns:a16="http://schemas.microsoft.com/office/drawing/2014/main" id="{00000000-0008-0000-0100-00001E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599" name="Text Box 7">
          <a:extLst>
            <a:ext uri="{FF2B5EF4-FFF2-40B4-BE49-F238E27FC236}">
              <a16:creationId xmlns:a16="http://schemas.microsoft.com/office/drawing/2014/main" id="{00000000-0008-0000-0100-00001F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0" name="Text Box 7">
          <a:extLst>
            <a:ext uri="{FF2B5EF4-FFF2-40B4-BE49-F238E27FC236}">
              <a16:creationId xmlns:a16="http://schemas.microsoft.com/office/drawing/2014/main" id="{00000000-0008-0000-0100-000020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1" name="Text Box 7">
          <a:extLst>
            <a:ext uri="{FF2B5EF4-FFF2-40B4-BE49-F238E27FC236}">
              <a16:creationId xmlns:a16="http://schemas.microsoft.com/office/drawing/2014/main" id="{00000000-0008-0000-0100-000021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2" name="Text Box 7">
          <a:extLst>
            <a:ext uri="{FF2B5EF4-FFF2-40B4-BE49-F238E27FC236}">
              <a16:creationId xmlns:a16="http://schemas.microsoft.com/office/drawing/2014/main" id="{00000000-0008-0000-0100-000022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3" name="Text Box 7">
          <a:extLst>
            <a:ext uri="{FF2B5EF4-FFF2-40B4-BE49-F238E27FC236}">
              <a16:creationId xmlns:a16="http://schemas.microsoft.com/office/drawing/2014/main" id="{00000000-0008-0000-0100-000023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4" name="Text Box 7">
          <a:extLst>
            <a:ext uri="{FF2B5EF4-FFF2-40B4-BE49-F238E27FC236}">
              <a16:creationId xmlns:a16="http://schemas.microsoft.com/office/drawing/2014/main" id="{00000000-0008-0000-0100-000024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5" name="Text Box 7">
          <a:extLst>
            <a:ext uri="{FF2B5EF4-FFF2-40B4-BE49-F238E27FC236}">
              <a16:creationId xmlns:a16="http://schemas.microsoft.com/office/drawing/2014/main" id="{00000000-0008-0000-0100-000025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6" name="Text Box 7">
          <a:extLst>
            <a:ext uri="{FF2B5EF4-FFF2-40B4-BE49-F238E27FC236}">
              <a16:creationId xmlns:a16="http://schemas.microsoft.com/office/drawing/2014/main" id="{00000000-0008-0000-0100-000026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7" name="Text Box 7">
          <a:extLst>
            <a:ext uri="{FF2B5EF4-FFF2-40B4-BE49-F238E27FC236}">
              <a16:creationId xmlns:a16="http://schemas.microsoft.com/office/drawing/2014/main" id="{00000000-0008-0000-0100-000027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8" name="Text Box 7">
          <a:extLst>
            <a:ext uri="{FF2B5EF4-FFF2-40B4-BE49-F238E27FC236}">
              <a16:creationId xmlns:a16="http://schemas.microsoft.com/office/drawing/2014/main" id="{00000000-0008-0000-0100-000028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09" name="Text Box 7">
          <a:extLst>
            <a:ext uri="{FF2B5EF4-FFF2-40B4-BE49-F238E27FC236}">
              <a16:creationId xmlns:a16="http://schemas.microsoft.com/office/drawing/2014/main" id="{00000000-0008-0000-0100-000029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0" name="Text Box 7">
          <a:extLst>
            <a:ext uri="{FF2B5EF4-FFF2-40B4-BE49-F238E27FC236}">
              <a16:creationId xmlns:a16="http://schemas.microsoft.com/office/drawing/2014/main" id="{00000000-0008-0000-0100-00002A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1" name="Text Box 7">
          <a:extLst>
            <a:ext uri="{FF2B5EF4-FFF2-40B4-BE49-F238E27FC236}">
              <a16:creationId xmlns:a16="http://schemas.microsoft.com/office/drawing/2014/main" id="{00000000-0008-0000-0100-00002B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2" name="Text Box 7">
          <a:extLst>
            <a:ext uri="{FF2B5EF4-FFF2-40B4-BE49-F238E27FC236}">
              <a16:creationId xmlns:a16="http://schemas.microsoft.com/office/drawing/2014/main" id="{00000000-0008-0000-0100-00002C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3" name="Text Box 7">
          <a:extLst>
            <a:ext uri="{FF2B5EF4-FFF2-40B4-BE49-F238E27FC236}">
              <a16:creationId xmlns:a16="http://schemas.microsoft.com/office/drawing/2014/main" id="{00000000-0008-0000-0100-00002D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4" name="Text Box 7">
          <a:extLst>
            <a:ext uri="{FF2B5EF4-FFF2-40B4-BE49-F238E27FC236}">
              <a16:creationId xmlns:a16="http://schemas.microsoft.com/office/drawing/2014/main" id="{00000000-0008-0000-0100-00002E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5" name="Text Box 7">
          <a:extLst>
            <a:ext uri="{FF2B5EF4-FFF2-40B4-BE49-F238E27FC236}">
              <a16:creationId xmlns:a16="http://schemas.microsoft.com/office/drawing/2014/main" id="{00000000-0008-0000-0100-00002F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6" name="Text Box 7">
          <a:extLst>
            <a:ext uri="{FF2B5EF4-FFF2-40B4-BE49-F238E27FC236}">
              <a16:creationId xmlns:a16="http://schemas.microsoft.com/office/drawing/2014/main" id="{00000000-0008-0000-0100-000030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7" name="Text Box 7">
          <a:extLst>
            <a:ext uri="{FF2B5EF4-FFF2-40B4-BE49-F238E27FC236}">
              <a16:creationId xmlns:a16="http://schemas.microsoft.com/office/drawing/2014/main" id="{00000000-0008-0000-0100-000031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8" name="Text Box 7">
          <a:extLst>
            <a:ext uri="{FF2B5EF4-FFF2-40B4-BE49-F238E27FC236}">
              <a16:creationId xmlns:a16="http://schemas.microsoft.com/office/drawing/2014/main" id="{00000000-0008-0000-0100-000032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19" name="Text Box 7">
          <a:extLst>
            <a:ext uri="{FF2B5EF4-FFF2-40B4-BE49-F238E27FC236}">
              <a16:creationId xmlns:a16="http://schemas.microsoft.com/office/drawing/2014/main" id="{00000000-0008-0000-0100-000033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0" name="Text Box 7">
          <a:extLst>
            <a:ext uri="{FF2B5EF4-FFF2-40B4-BE49-F238E27FC236}">
              <a16:creationId xmlns:a16="http://schemas.microsoft.com/office/drawing/2014/main" id="{00000000-0008-0000-0100-000034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1" name="Text Box 7">
          <a:extLst>
            <a:ext uri="{FF2B5EF4-FFF2-40B4-BE49-F238E27FC236}">
              <a16:creationId xmlns:a16="http://schemas.microsoft.com/office/drawing/2014/main" id="{00000000-0008-0000-0100-000035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2" name="Text Box 7">
          <a:extLst>
            <a:ext uri="{FF2B5EF4-FFF2-40B4-BE49-F238E27FC236}">
              <a16:creationId xmlns:a16="http://schemas.microsoft.com/office/drawing/2014/main" id="{00000000-0008-0000-0100-000036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3" name="Text Box 7">
          <a:extLst>
            <a:ext uri="{FF2B5EF4-FFF2-40B4-BE49-F238E27FC236}">
              <a16:creationId xmlns:a16="http://schemas.microsoft.com/office/drawing/2014/main" id="{00000000-0008-0000-0100-000037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4" name="Text Box 7">
          <a:extLst>
            <a:ext uri="{FF2B5EF4-FFF2-40B4-BE49-F238E27FC236}">
              <a16:creationId xmlns:a16="http://schemas.microsoft.com/office/drawing/2014/main" id="{00000000-0008-0000-0100-000038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5" name="Text Box 7">
          <a:extLst>
            <a:ext uri="{FF2B5EF4-FFF2-40B4-BE49-F238E27FC236}">
              <a16:creationId xmlns:a16="http://schemas.microsoft.com/office/drawing/2014/main" id="{00000000-0008-0000-0100-000039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6" name="Text Box 7">
          <a:extLst>
            <a:ext uri="{FF2B5EF4-FFF2-40B4-BE49-F238E27FC236}">
              <a16:creationId xmlns:a16="http://schemas.microsoft.com/office/drawing/2014/main" id="{00000000-0008-0000-0100-00003A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7" name="Text Box 7">
          <a:extLst>
            <a:ext uri="{FF2B5EF4-FFF2-40B4-BE49-F238E27FC236}">
              <a16:creationId xmlns:a16="http://schemas.microsoft.com/office/drawing/2014/main" id="{00000000-0008-0000-0100-00003B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8" name="Text Box 7">
          <a:extLst>
            <a:ext uri="{FF2B5EF4-FFF2-40B4-BE49-F238E27FC236}">
              <a16:creationId xmlns:a16="http://schemas.microsoft.com/office/drawing/2014/main" id="{00000000-0008-0000-0100-00003C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29" name="Text Box 7">
          <a:extLst>
            <a:ext uri="{FF2B5EF4-FFF2-40B4-BE49-F238E27FC236}">
              <a16:creationId xmlns:a16="http://schemas.microsoft.com/office/drawing/2014/main" id="{00000000-0008-0000-0100-00003D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0" name="Text Box 7">
          <a:extLst>
            <a:ext uri="{FF2B5EF4-FFF2-40B4-BE49-F238E27FC236}">
              <a16:creationId xmlns:a16="http://schemas.microsoft.com/office/drawing/2014/main" id="{00000000-0008-0000-0100-00003E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1" name="Text Box 7">
          <a:extLst>
            <a:ext uri="{FF2B5EF4-FFF2-40B4-BE49-F238E27FC236}">
              <a16:creationId xmlns:a16="http://schemas.microsoft.com/office/drawing/2014/main" id="{00000000-0008-0000-0100-00003F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2" name="Text Box 7">
          <a:extLst>
            <a:ext uri="{FF2B5EF4-FFF2-40B4-BE49-F238E27FC236}">
              <a16:creationId xmlns:a16="http://schemas.microsoft.com/office/drawing/2014/main" id="{00000000-0008-0000-0100-000040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3" name="Text Box 7">
          <a:extLst>
            <a:ext uri="{FF2B5EF4-FFF2-40B4-BE49-F238E27FC236}">
              <a16:creationId xmlns:a16="http://schemas.microsoft.com/office/drawing/2014/main" id="{00000000-0008-0000-0100-000041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4" name="Text Box 7">
          <a:extLst>
            <a:ext uri="{FF2B5EF4-FFF2-40B4-BE49-F238E27FC236}">
              <a16:creationId xmlns:a16="http://schemas.microsoft.com/office/drawing/2014/main" id="{00000000-0008-0000-0100-000042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5" name="Text Box 7">
          <a:extLst>
            <a:ext uri="{FF2B5EF4-FFF2-40B4-BE49-F238E27FC236}">
              <a16:creationId xmlns:a16="http://schemas.microsoft.com/office/drawing/2014/main" id="{00000000-0008-0000-0100-000043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6" name="Text Box 7">
          <a:extLst>
            <a:ext uri="{FF2B5EF4-FFF2-40B4-BE49-F238E27FC236}">
              <a16:creationId xmlns:a16="http://schemas.microsoft.com/office/drawing/2014/main" id="{00000000-0008-0000-0100-000044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7" name="Text Box 7">
          <a:extLst>
            <a:ext uri="{FF2B5EF4-FFF2-40B4-BE49-F238E27FC236}">
              <a16:creationId xmlns:a16="http://schemas.microsoft.com/office/drawing/2014/main" id="{00000000-0008-0000-0100-000045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8" name="Text Box 7">
          <a:extLst>
            <a:ext uri="{FF2B5EF4-FFF2-40B4-BE49-F238E27FC236}">
              <a16:creationId xmlns:a16="http://schemas.microsoft.com/office/drawing/2014/main" id="{00000000-0008-0000-0100-000046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39" name="Text Box 7">
          <a:extLst>
            <a:ext uri="{FF2B5EF4-FFF2-40B4-BE49-F238E27FC236}">
              <a16:creationId xmlns:a16="http://schemas.microsoft.com/office/drawing/2014/main" id="{00000000-0008-0000-0100-000047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0" name="Text Box 7">
          <a:extLst>
            <a:ext uri="{FF2B5EF4-FFF2-40B4-BE49-F238E27FC236}">
              <a16:creationId xmlns:a16="http://schemas.microsoft.com/office/drawing/2014/main" id="{00000000-0008-0000-0100-000048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1" name="Text Box 7">
          <a:extLst>
            <a:ext uri="{FF2B5EF4-FFF2-40B4-BE49-F238E27FC236}">
              <a16:creationId xmlns:a16="http://schemas.microsoft.com/office/drawing/2014/main" id="{00000000-0008-0000-0100-000049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2" name="Text Box 7">
          <a:extLst>
            <a:ext uri="{FF2B5EF4-FFF2-40B4-BE49-F238E27FC236}">
              <a16:creationId xmlns:a16="http://schemas.microsoft.com/office/drawing/2014/main" id="{00000000-0008-0000-0100-00004A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3" name="Text Box 7">
          <a:extLst>
            <a:ext uri="{FF2B5EF4-FFF2-40B4-BE49-F238E27FC236}">
              <a16:creationId xmlns:a16="http://schemas.microsoft.com/office/drawing/2014/main" id="{00000000-0008-0000-0100-00004B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4" name="Text Box 7">
          <a:extLst>
            <a:ext uri="{FF2B5EF4-FFF2-40B4-BE49-F238E27FC236}">
              <a16:creationId xmlns:a16="http://schemas.microsoft.com/office/drawing/2014/main" id="{00000000-0008-0000-0100-00004C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5" name="Text Box 7">
          <a:extLst>
            <a:ext uri="{FF2B5EF4-FFF2-40B4-BE49-F238E27FC236}">
              <a16:creationId xmlns:a16="http://schemas.microsoft.com/office/drawing/2014/main" id="{00000000-0008-0000-0100-00004D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6" name="Text Box 7">
          <a:extLst>
            <a:ext uri="{FF2B5EF4-FFF2-40B4-BE49-F238E27FC236}">
              <a16:creationId xmlns:a16="http://schemas.microsoft.com/office/drawing/2014/main" id="{00000000-0008-0000-0100-00004E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7" name="Text Box 7">
          <a:extLst>
            <a:ext uri="{FF2B5EF4-FFF2-40B4-BE49-F238E27FC236}">
              <a16:creationId xmlns:a16="http://schemas.microsoft.com/office/drawing/2014/main" id="{00000000-0008-0000-0100-00004F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5648" name="Text Box 7">
          <a:extLst>
            <a:ext uri="{FF2B5EF4-FFF2-40B4-BE49-F238E27FC236}">
              <a16:creationId xmlns:a16="http://schemas.microsoft.com/office/drawing/2014/main" id="{00000000-0008-0000-0100-00005094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06" name="Text Box 7">
          <a:extLst>
            <a:ext uri="{FF2B5EF4-FFF2-40B4-BE49-F238E27FC236}">
              <a16:creationId xmlns:a16="http://schemas.microsoft.com/office/drawing/2014/main" id="{00000000-0008-0000-0100-00001A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07" name="Text Box 7">
          <a:extLst>
            <a:ext uri="{FF2B5EF4-FFF2-40B4-BE49-F238E27FC236}">
              <a16:creationId xmlns:a16="http://schemas.microsoft.com/office/drawing/2014/main" id="{00000000-0008-0000-0100-00001B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08" name="Text Box 7">
          <a:extLst>
            <a:ext uri="{FF2B5EF4-FFF2-40B4-BE49-F238E27FC236}">
              <a16:creationId xmlns:a16="http://schemas.microsoft.com/office/drawing/2014/main" id="{00000000-0008-0000-0100-00001C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09" name="Text Box 7">
          <a:extLst>
            <a:ext uri="{FF2B5EF4-FFF2-40B4-BE49-F238E27FC236}">
              <a16:creationId xmlns:a16="http://schemas.microsoft.com/office/drawing/2014/main" id="{00000000-0008-0000-0100-00001D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0" name="Text Box 7">
          <a:extLst>
            <a:ext uri="{FF2B5EF4-FFF2-40B4-BE49-F238E27FC236}">
              <a16:creationId xmlns:a16="http://schemas.microsoft.com/office/drawing/2014/main" id="{00000000-0008-0000-0100-00001E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1" name="Text Box 7">
          <a:extLst>
            <a:ext uri="{FF2B5EF4-FFF2-40B4-BE49-F238E27FC236}">
              <a16:creationId xmlns:a16="http://schemas.microsoft.com/office/drawing/2014/main" id="{00000000-0008-0000-0100-00001F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2" name="Text Box 7">
          <a:extLst>
            <a:ext uri="{FF2B5EF4-FFF2-40B4-BE49-F238E27FC236}">
              <a16:creationId xmlns:a16="http://schemas.microsoft.com/office/drawing/2014/main" id="{00000000-0008-0000-0100-000020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3" name="Text Box 7">
          <a:extLst>
            <a:ext uri="{FF2B5EF4-FFF2-40B4-BE49-F238E27FC236}">
              <a16:creationId xmlns:a16="http://schemas.microsoft.com/office/drawing/2014/main" id="{00000000-0008-0000-0100-000021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4" name="Text Box 7">
          <a:extLst>
            <a:ext uri="{FF2B5EF4-FFF2-40B4-BE49-F238E27FC236}">
              <a16:creationId xmlns:a16="http://schemas.microsoft.com/office/drawing/2014/main" id="{00000000-0008-0000-0100-000022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5" name="Text Box 7">
          <a:extLst>
            <a:ext uri="{FF2B5EF4-FFF2-40B4-BE49-F238E27FC236}">
              <a16:creationId xmlns:a16="http://schemas.microsoft.com/office/drawing/2014/main" id="{00000000-0008-0000-0100-000023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6" name="Text Box 7">
          <a:extLst>
            <a:ext uri="{FF2B5EF4-FFF2-40B4-BE49-F238E27FC236}">
              <a16:creationId xmlns:a16="http://schemas.microsoft.com/office/drawing/2014/main" id="{00000000-0008-0000-0100-000024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7" name="Text Box 7">
          <a:extLst>
            <a:ext uri="{FF2B5EF4-FFF2-40B4-BE49-F238E27FC236}">
              <a16:creationId xmlns:a16="http://schemas.microsoft.com/office/drawing/2014/main" id="{00000000-0008-0000-0100-000025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8" name="Text Box 7">
          <a:extLst>
            <a:ext uri="{FF2B5EF4-FFF2-40B4-BE49-F238E27FC236}">
              <a16:creationId xmlns:a16="http://schemas.microsoft.com/office/drawing/2014/main" id="{00000000-0008-0000-0100-000026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19" name="Text Box 7">
          <a:extLst>
            <a:ext uri="{FF2B5EF4-FFF2-40B4-BE49-F238E27FC236}">
              <a16:creationId xmlns:a16="http://schemas.microsoft.com/office/drawing/2014/main" id="{00000000-0008-0000-0100-000027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0" name="Text Box 7">
          <a:extLst>
            <a:ext uri="{FF2B5EF4-FFF2-40B4-BE49-F238E27FC236}">
              <a16:creationId xmlns:a16="http://schemas.microsoft.com/office/drawing/2014/main" id="{00000000-0008-0000-0100-000028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1" name="Text Box 7">
          <a:extLst>
            <a:ext uri="{FF2B5EF4-FFF2-40B4-BE49-F238E27FC236}">
              <a16:creationId xmlns:a16="http://schemas.microsoft.com/office/drawing/2014/main" id="{00000000-0008-0000-0100-000029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2" name="Text Box 7">
          <a:extLst>
            <a:ext uri="{FF2B5EF4-FFF2-40B4-BE49-F238E27FC236}">
              <a16:creationId xmlns:a16="http://schemas.microsoft.com/office/drawing/2014/main" id="{00000000-0008-0000-0100-00002A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3" name="Text Box 7">
          <a:extLst>
            <a:ext uri="{FF2B5EF4-FFF2-40B4-BE49-F238E27FC236}">
              <a16:creationId xmlns:a16="http://schemas.microsoft.com/office/drawing/2014/main" id="{00000000-0008-0000-0100-00002B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4" name="Text Box 7">
          <a:extLst>
            <a:ext uri="{FF2B5EF4-FFF2-40B4-BE49-F238E27FC236}">
              <a16:creationId xmlns:a16="http://schemas.microsoft.com/office/drawing/2014/main" id="{00000000-0008-0000-0100-00002C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5" name="Text Box 7">
          <a:extLst>
            <a:ext uri="{FF2B5EF4-FFF2-40B4-BE49-F238E27FC236}">
              <a16:creationId xmlns:a16="http://schemas.microsoft.com/office/drawing/2014/main" id="{00000000-0008-0000-0100-00002D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6" name="Text Box 7">
          <a:extLst>
            <a:ext uri="{FF2B5EF4-FFF2-40B4-BE49-F238E27FC236}">
              <a16:creationId xmlns:a16="http://schemas.microsoft.com/office/drawing/2014/main" id="{00000000-0008-0000-0100-00002E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7" name="Text Box 7">
          <a:extLst>
            <a:ext uri="{FF2B5EF4-FFF2-40B4-BE49-F238E27FC236}">
              <a16:creationId xmlns:a16="http://schemas.microsoft.com/office/drawing/2014/main" id="{00000000-0008-0000-0100-00002F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8" name="Text Box 7">
          <a:extLst>
            <a:ext uri="{FF2B5EF4-FFF2-40B4-BE49-F238E27FC236}">
              <a16:creationId xmlns:a16="http://schemas.microsoft.com/office/drawing/2014/main" id="{00000000-0008-0000-0100-000030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29" name="Text Box 7">
          <a:extLst>
            <a:ext uri="{FF2B5EF4-FFF2-40B4-BE49-F238E27FC236}">
              <a16:creationId xmlns:a16="http://schemas.microsoft.com/office/drawing/2014/main" id="{00000000-0008-0000-0100-000031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0" name="Text Box 7">
          <a:extLst>
            <a:ext uri="{FF2B5EF4-FFF2-40B4-BE49-F238E27FC236}">
              <a16:creationId xmlns:a16="http://schemas.microsoft.com/office/drawing/2014/main" id="{00000000-0008-0000-0100-000032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1" name="Text Box 7">
          <a:extLst>
            <a:ext uri="{FF2B5EF4-FFF2-40B4-BE49-F238E27FC236}">
              <a16:creationId xmlns:a16="http://schemas.microsoft.com/office/drawing/2014/main" id="{00000000-0008-0000-0100-000033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2" name="Text Box 7">
          <a:extLst>
            <a:ext uri="{FF2B5EF4-FFF2-40B4-BE49-F238E27FC236}">
              <a16:creationId xmlns:a16="http://schemas.microsoft.com/office/drawing/2014/main" id="{00000000-0008-0000-0100-000034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3" name="Text Box 7">
          <a:extLst>
            <a:ext uri="{FF2B5EF4-FFF2-40B4-BE49-F238E27FC236}">
              <a16:creationId xmlns:a16="http://schemas.microsoft.com/office/drawing/2014/main" id="{00000000-0008-0000-0100-000035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4" name="Text Box 7">
          <a:extLst>
            <a:ext uri="{FF2B5EF4-FFF2-40B4-BE49-F238E27FC236}">
              <a16:creationId xmlns:a16="http://schemas.microsoft.com/office/drawing/2014/main" id="{00000000-0008-0000-0100-000036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5" name="Text Box 7">
          <a:extLst>
            <a:ext uri="{FF2B5EF4-FFF2-40B4-BE49-F238E27FC236}">
              <a16:creationId xmlns:a16="http://schemas.microsoft.com/office/drawing/2014/main" id="{00000000-0008-0000-0100-000037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6" name="Text Box 7">
          <a:extLst>
            <a:ext uri="{FF2B5EF4-FFF2-40B4-BE49-F238E27FC236}">
              <a16:creationId xmlns:a16="http://schemas.microsoft.com/office/drawing/2014/main" id="{00000000-0008-0000-0100-000038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7" name="Text Box 7">
          <a:extLst>
            <a:ext uri="{FF2B5EF4-FFF2-40B4-BE49-F238E27FC236}">
              <a16:creationId xmlns:a16="http://schemas.microsoft.com/office/drawing/2014/main" id="{00000000-0008-0000-0100-000039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8" name="Text Box 7">
          <a:extLst>
            <a:ext uri="{FF2B5EF4-FFF2-40B4-BE49-F238E27FC236}">
              <a16:creationId xmlns:a16="http://schemas.microsoft.com/office/drawing/2014/main" id="{00000000-0008-0000-0100-00003A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39" name="Text Box 7">
          <a:extLst>
            <a:ext uri="{FF2B5EF4-FFF2-40B4-BE49-F238E27FC236}">
              <a16:creationId xmlns:a16="http://schemas.microsoft.com/office/drawing/2014/main" id="{00000000-0008-0000-0100-00003B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0" name="Text Box 7">
          <a:extLst>
            <a:ext uri="{FF2B5EF4-FFF2-40B4-BE49-F238E27FC236}">
              <a16:creationId xmlns:a16="http://schemas.microsoft.com/office/drawing/2014/main" id="{00000000-0008-0000-0100-00003C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1" name="Text Box 7">
          <a:extLst>
            <a:ext uri="{FF2B5EF4-FFF2-40B4-BE49-F238E27FC236}">
              <a16:creationId xmlns:a16="http://schemas.microsoft.com/office/drawing/2014/main" id="{00000000-0008-0000-0100-00003D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2" name="Text Box 7">
          <a:extLst>
            <a:ext uri="{FF2B5EF4-FFF2-40B4-BE49-F238E27FC236}">
              <a16:creationId xmlns:a16="http://schemas.microsoft.com/office/drawing/2014/main" id="{00000000-0008-0000-0100-00003E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3" name="Text Box 7">
          <a:extLst>
            <a:ext uri="{FF2B5EF4-FFF2-40B4-BE49-F238E27FC236}">
              <a16:creationId xmlns:a16="http://schemas.microsoft.com/office/drawing/2014/main" id="{00000000-0008-0000-0100-00003F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4" name="Text Box 7">
          <a:extLst>
            <a:ext uri="{FF2B5EF4-FFF2-40B4-BE49-F238E27FC236}">
              <a16:creationId xmlns:a16="http://schemas.microsoft.com/office/drawing/2014/main" id="{00000000-0008-0000-0100-000040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5" name="Text Box 7">
          <a:extLst>
            <a:ext uri="{FF2B5EF4-FFF2-40B4-BE49-F238E27FC236}">
              <a16:creationId xmlns:a16="http://schemas.microsoft.com/office/drawing/2014/main" id="{00000000-0008-0000-0100-000041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6" name="Text Box 7">
          <a:extLst>
            <a:ext uri="{FF2B5EF4-FFF2-40B4-BE49-F238E27FC236}">
              <a16:creationId xmlns:a16="http://schemas.microsoft.com/office/drawing/2014/main" id="{00000000-0008-0000-0100-000042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7" name="Text Box 7">
          <a:extLst>
            <a:ext uri="{FF2B5EF4-FFF2-40B4-BE49-F238E27FC236}">
              <a16:creationId xmlns:a16="http://schemas.microsoft.com/office/drawing/2014/main" id="{00000000-0008-0000-0100-000043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8" name="Text Box 7">
          <a:extLst>
            <a:ext uri="{FF2B5EF4-FFF2-40B4-BE49-F238E27FC236}">
              <a16:creationId xmlns:a16="http://schemas.microsoft.com/office/drawing/2014/main" id="{00000000-0008-0000-0100-000044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49" name="Text Box 7">
          <a:extLst>
            <a:ext uri="{FF2B5EF4-FFF2-40B4-BE49-F238E27FC236}">
              <a16:creationId xmlns:a16="http://schemas.microsoft.com/office/drawing/2014/main" id="{00000000-0008-0000-0100-000045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0" name="Text Box 7">
          <a:extLst>
            <a:ext uri="{FF2B5EF4-FFF2-40B4-BE49-F238E27FC236}">
              <a16:creationId xmlns:a16="http://schemas.microsoft.com/office/drawing/2014/main" id="{00000000-0008-0000-0100-000046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1" name="Text Box 7">
          <a:extLst>
            <a:ext uri="{FF2B5EF4-FFF2-40B4-BE49-F238E27FC236}">
              <a16:creationId xmlns:a16="http://schemas.microsoft.com/office/drawing/2014/main" id="{00000000-0008-0000-0100-000047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2" name="Text Box 7">
          <a:extLst>
            <a:ext uri="{FF2B5EF4-FFF2-40B4-BE49-F238E27FC236}">
              <a16:creationId xmlns:a16="http://schemas.microsoft.com/office/drawing/2014/main" id="{00000000-0008-0000-0100-000048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3" name="Text Box 7">
          <a:extLst>
            <a:ext uri="{FF2B5EF4-FFF2-40B4-BE49-F238E27FC236}">
              <a16:creationId xmlns:a16="http://schemas.microsoft.com/office/drawing/2014/main" id="{00000000-0008-0000-0100-000049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4" name="Text Box 7">
          <a:extLst>
            <a:ext uri="{FF2B5EF4-FFF2-40B4-BE49-F238E27FC236}">
              <a16:creationId xmlns:a16="http://schemas.microsoft.com/office/drawing/2014/main" id="{00000000-0008-0000-0100-00004A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5" name="Text Box 7">
          <a:extLst>
            <a:ext uri="{FF2B5EF4-FFF2-40B4-BE49-F238E27FC236}">
              <a16:creationId xmlns:a16="http://schemas.microsoft.com/office/drawing/2014/main" id="{00000000-0008-0000-0100-00004B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6" name="Text Box 7">
          <a:extLst>
            <a:ext uri="{FF2B5EF4-FFF2-40B4-BE49-F238E27FC236}">
              <a16:creationId xmlns:a16="http://schemas.microsoft.com/office/drawing/2014/main" id="{00000000-0008-0000-0100-00004C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7" name="Text Box 7">
          <a:extLst>
            <a:ext uri="{FF2B5EF4-FFF2-40B4-BE49-F238E27FC236}">
              <a16:creationId xmlns:a16="http://schemas.microsoft.com/office/drawing/2014/main" id="{00000000-0008-0000-0100-00004D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8" name="Text Box 7">
          <a:extLst>
            <a:ext uri="{FF2B5EF4-FFF2-40B4-BE49-F238E27FC236}">
              <a16:creationId xmlns:a16="http://schemas.microsoft.com/office/drawing/2014/main" id="{00000000-0008-0000-0100-00004E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59" name="Text Box 7">
          <a:extLst>
            <a:ext uri="{FF2B5EF4-FFF2-40B4-BE49-F238E27FC236}">
              <a16:creationId xmlns:a16="http://schemas.microsoft.com/office/drawing/2014/main" id="{00000000-0008-0000-0100-00004F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0" name="Text Box 7">
          <a:extLst>
            <a:ext uri="{FF2B5EF4-FFF2-40B4-BE49-F238E27FC236}">
              <a16:creationId xmlns:a16="http://schemas.microsoft.com/office/drawing/2014/main" id="{00000000-0008-0000-0100-000050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1" name="Text Box 7">
          <a:extLst>
            <a:ext uri="{FF2B5EF4-FFF2-40B4-BE49-F238E27FC236}">
              <a16:creationId xmlns:a16="http://schemas.microsoft.com/office/drawing/2014/main" id="{00000000-0008-0000-0100-000051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2" name="Text Box 7">
          <a:extLst>
            <a:ext uri="{FF2B5EF4-FFF2-40B4-BE49-F238E27FC236}">
              <a16:creationId xmlns:a16="http://schemas.microsoft.com/office/drawing/2014/main" id="{00000000-0008-0000-0100-000052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3" name="Text Box 7">
          <a:extLst>
            <a:ext uri="{FF2B5EF4-FFF2-40B4-BE49-F238E27FC236}">
              <a16:creationId xmlns:a16="http://schemas.microsoft.com/office/drawing/2014/main" id="{00000000-0008-0000-0100-000053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4" name="Text Box 7">
          <a:extLst>
            <a:ext uri="{FF2B5EF4-FFF2-40B4-BE49-F238E27FC236}">
              <a16:creationId xmlns:a16="http://schemas.microsoft.com/office/drawing/2014/main" id="{00000000-0008-0000-0100-000054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5" name="Text Box 7">
          <a:extLst>
            <a:ext uri="{FF2B5EF4-FFF2-40B4-BE49-F238E27FC236}">
              <a16:creationId xmlns:a16="http://schemas.microsoft.com/office/drawing/2014/main" id="{00000000-0008-0000-0100-000055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6" name="Text Box 7">
          <a:extLst>
            <a:ext uri="{FF2B5EF4-FFF2-40B4-BE49-F238E27FC236}">
              <a16:creationId xmlns:a16="http://schemas.microsoft.com/office/drawing/2014/main" id="{00000000-0008-0000-0100-000056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7" name="Text Box 7">
          <a:extLst>
            <a:ext uri="{FF2B5EF4-FFF2-40B4-BE49-F238E27FC236}">
              <a16:creationId xmlns:a16="http://schemas.microsoft.com/office/drawing/2014/main" id="{00000000-0008-0000-0100-000057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8" name="Text Box 7">
          <a:extLst>
            <a:ext uri="{FF2B5EF4-FFF2-40B4-BE49-F238E27FC236}">
              <a16:creationId xmlns:a16="http://schemas.microsoft.com/office/drawing/2014/main" id="{00000000-0008-0000-0100-000058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69" name="Text Box 7">
          <a:extLst>
            <a:ext uri="{FF2B5EF4-FFF2-40B4-BE49-F238E27FC236}">
              <a16:creationId xmlns:a16="http://schemas.microsoft.com/office/drawing/2014/main" id="{00000000-0008-0000-0100-000059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0" name="Text Box 7">
          <a:extLst>
            <a:ext uri="{FF2B5EF4-FFF2-40B4-BE49-F238E27FC236}">
              <a16:creationId xmlns:a16="http://schemas.microsoft.com/office/drawing/2014/main" id="{00000000-0008-0000-0100-00005A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1" name="Text Box 7">
          <a:extLst>
            <a:ext uri="{FF2B5EF4-FFF2-40B4-BE49-F238E27FC236}">
              <a16:creationId xmlns:a16="http://schemas.microsoft.com/office/drawing/2014/main" id="{00000000-0008-0000-0100-00005B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2" name="Text Box 7">
          <a:extLst>
            <a:ext uri="{FF2B5EF4-FFF2-40B4-BE49-F238E27FC236}">
              <a16:creationId xmlns:a16="http://schemas.microsoft.com/office/drawing/2014/main" id="{00000000-0008-0000-0100-00005C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3" name="Text Box 7">
          <a:extLst>
            <a:ext uri="{FF2B5EF4-FFF2-40B4-BE49-F238E27FC236}">
              <a16:creationId xmlns:a16="http://schemas.microsoft.com/office/drawing/2014/main" id="{00000000-0008-0000-0100-00005D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4" name="Text Box 7">
          <a:extLst>
            <a:ext uri="{FF2B5EF4-FFF2-40B4-BE49-F238E27FC236}">
              <a16:creationId xmlns:a16="http://schemas.microsoft.com/office/drawing/2014/main" id="{00000000-0008-0000-0100-00005E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5" name="Text Box 7">
          <a:extLst>
            <a:ext uri="{FF2B5EF4-FFF2-40B4-BE49-F238E27FC236}">
              <a16:creationId xmlns:a16="http://schemas.microsoft.com/office/drawing/2014/main" id="{00000000-0008-0000-0100-00005F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6" name="Text Box 7">
          <a:extLst>
            <a:ext uri="{FF2B5EF4-FFF2-40B4-BE49-F238E27FC236}">
              <a16:creationId xmlns:a16="http://schemas.microsoft.com/office/drawing/2014/main" id="{00000000-0008-0000-0100-000060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7" name="Text Box 7">
          <a:extLst>
            <a:ext uri="{FF2B5EF4-FFF2-40B4-BE49-F238E27FC236}">
              <a16:creationId xmlns:a16="http://schemas.microsoft.com/office/drawing/2014/main" id="{00000000-0008-0000-0100-000061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8" name="Text Box 7">
          <a:extLst>
            <a:ext uri="{FF2B5EF4-FFF2-40B4-BE49-F238E27FC236}">
              <a16:creationId xmlns:a16="http://schemas.microsoft.com/office/drawing/2014/main" id="{00000000-0008-0000-0100-000062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79" name="Text Box 7">
          <a:extLst>
            <a:ext uri="{FF2B5EF4-FFF2-40B4-BE49-F238E27FC236}">
              <a16:creationId xmlns:a16="http://schemas.microsoft.com/office/drawing/2014/main" id="{00000000-0008-0000-0100-000063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0" name="Text Box 7">
          <a:extLst>
            <a:ext uri="{FF2B5EF4-FFF2-40B4-BE49-F238E27FC236}">
              <a16:creationId xmlns:a16="http://schemas.microsoft.com/office/drawing/2014/main" id="{00000000-0008-0000-0100-000064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1" name="Text Box 7">
          <a:extLst>
            <a:ext uri="{FF2B5EF4-FFF2-40B4-BE49-F238E27FC236}">
              <a16:creationId xmlns:a16="http://schemas.microsoft.com/office/drawing/2014/main" id="{00000000-0008-0000-0100-000065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2" name="Text Box 7">
          <a:extLst>
            <a:ext uri="{FF2B5EF4-FFF2-40B4-BE49-F238E27FC236}">
              <a16:creationId xmlns:a16="http://schemas.microsoft.com/office/drawing/2014/main" id="{00000000-0008-0000-0100-000066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3" name="Text Box 7">
          <a:extLst>
            <a:ext uri="{FF2B5EF4-FFF2-40B4-BE49-F238E27FC236}">
              <a16:creationId xmlns:a16="http://schemas.microsoft.com/office/drawing/2014/main" id="{00000000-0008-0000-0100-000067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4" name="Text Box 7">
          <a:extLst>
            <a:ext uri="{FF2B5EF4-FFF2-40B4-BE49-F238E27FC236}">
              <a16:creationId xmlns:a16="http://schemas.microsoft.com/office/drawing/2014/main" id="{00000000-0008-0000-0100-000068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5" name="Text Box 7">
          <a:extLst>
            <a:ext uri="{FF2B5EF4-FFF2-40B4-BE49-F238E27FC236}">
              <a16:creationId xmlns:a16="http://schemas.microsoft.com/office/drawing/2014/main" id="{00000000-0008-0000-0100-000069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6" name="Text Box 7">
          <a:extLst>
            <a:ext uri="{FF2B5EF4-FFF2-40B4-BE49-F238E27FC236}">
              <a16:creationId xmlns:a16="http://schemas.microsoft.com/office/drawing/2014/main" id="{00000000-0008-0000-0100-00006A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7" name="Text Box 7">
          <a:extLst>
            <a:ext uri="{FF2B5EF4-FFF2-40B4-BE49-F238E27FC236}">
              <a16:creationId xmlns:a16="http://schemas.microsoft.com/office/drawing/2014/main" id="{00000000-0008-0000-0100-00006B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8" name="Text Box 7">
          <a:extLst>
            <a:ext uri="{FF2B5EF4-FFF2-40B4-BE49-F238E27FC236}">
              <a16:creationId xmlns:a16="http://schemas.microsoft.com/office/drawing/2014/main" id="{00000000-0008-0000-0100-00006C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89" name="Text Box 7">
          <a:extLst>
            <a:ext uri="{FF2B5EF4-FFF2-40B4-BE49-F238E27FC236}">
              <a16:creationId xmlns:a16="http://schemas.microsoft.com/office/drawing/2014/main" id="{00000000-0008-0000-0100-00006D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90" name="Text Box 7">
          <a:extLst>
            <a:ext uri="{FF2B5EF4-FFF2-40B4-BE49-F238E27FC236}">
              <a16:creationId xmlns:a16="http://schemas.microsoft.com/office/drawing/2014/main" id="{00000000-0008-0000-0100-00006E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91" name="Text Box 7">
          <a:extLst>
            <a:ext uri="{FF2B5EF4-FFF2-40B4-BE49-F238E27FC236}">
              <a16:creationId xmlns:a16="http://schemas.microsoft.com/office/drawing/2014/main" id="{00000000-0008-0000-0100-00006F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92" name="Text Box 7">
          <a:extLst>
            <a:ext uri="{FF2B5EF4-FFF2-40B4-BE49-F238E27FC236}">
              <a16:creationId xmlns:a16="http://schemas.microsoft.com/office/drawing/2014/main" id="{00000000-0008-0000-0100-000070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93" name="Text Box 7">
          <a:extLst>
            <a:ext uri="{FF2B5EF4-FFF2-40B4-BE49-F238E27FC236}">
              <a16:creationId xmlns:a16="http://schemas.microsoft.com/office/drawing/2014/main" id="{00000000-0008-0000-0100-000071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94" name="Text Box 7">
          <a:extLst>
            <a:ext uri="{FF2B5EF4-FFF2-40B4-BE49-F238E27FC236}">
              <a16:creationId xmlns:a16="http://schemas.microsoft.com/office/drawing/2014/main" id="{00000000-0008-0000-0100-000072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95" name="Text Box 7">
          <a:extLst>
            <a:ext uri="{FF2B5EF4-FFF2-40B4-BE49-F238E27FC236}">
              <a16:creationId xmlns:a16="http://schemas.microsoft.com/office/drawing/2014/main" id="{00000000-0008-0000-0100-000073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196" name="Text Box 7">
          <a:extLst>
            <a:ext uri="{FF2B5EF4-FFF2-40B4-BE49-F238E27FC236}">
              <a16:creationId xmlns:a16="http://schemas.microsoft.com/office/drawing/2014/main" id="{00000000-0008-0000-0100-00007496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54" name="Text Box 7">
          <a:extLst>
            <a:ext uri="{FF2B5EF4-FFF2-40B4-BE49-F238E27FC236}">
              <a16:creationId xmlns:a16="http://schemas.microsoft.com/office/drawing/2014/main" id="{00000000-0008-0000-0100-00003E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55" name="Text Box 7">
          <a:extLst>
            <a:ext uri="{FF2B5EF4-FFF2-40B4-BE49-F238E27FC236}">
              <a16:creationId xmlns:a16="http://schemas.microsoft.com/office/drawing/2014/main" id="{00000000-0008-0000-0100-00003F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56" name="Text Box 7">
          <a:extLst>
            <a:ext uri="{FF2B5EF4-FFF2-40B4-BE49-F238E27FC236}">
              <a16:creationId xmlns:a16="http://schemas.microsoft.com/office/drawing/2014/main" id="{00000000-0008-0000-0100-000040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57" name="Text Box 7">
          <a:extLst>
            <a:ext uri="{FF2B5EF4-FFF2-40B4-BE49-F238E27FC236}">
              <a16:creationId xmlns:a16="http://schemas.microsoft.com/office/drawing/2014/main" id="{00000000-0008-0000-0100-000041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58" name="Text Box 7">
          <a:extLst>
            <a:ext uri="{FF2B5EF4-FFF2-40B4-BE49-F238E27FC236}">
              <a16:creationId xmlns:a16="http://schemas.microsoft.com/office/drawing/2014/main" id="{00000000-0008-0000-0100-000042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59" name="Text Box 7">
          <a:extLst>
            <a:ext uri="{FF2B5EF4-FFF2-40B4-BE49-F238E27FC236}">
              <a16:creationId xmlns:a16="http://schemas.microsoft.com/office/drawing/2014/main" id="{00000000-0008-0000-0100-000043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0" name="Text Box 7">
          <a:extLst>
            <a:ext uri="{FF2B5EF4-FFF2-40B4-BE49-F238E27FC236}">
              <a16:creationId xmlns:a16="http://schemas.microsoft.com/office/drawing/2014/main" id="{00000000-0008-0000-0100-000044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1" name="Text Box 7">
          <a:extLst>
            <a:ext uri="{FF2B5EF4-FFF2-40B4-BE49-F238E27FC236}">
              <a16:creationId xmlns:a16="http://schemas.microsoft.com/office/drawing/2014/main" id="{00000000-0008-0000-0100-000045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2" name="Text Box 7">
          <a:extLst>
            <a:ext uri="{FF2B5EF4-FFF2-40B4-BE49-F238E27FC236}">
              <a16:creationId xmlns:a16="http://schemas.microsoft.com/office/drawing/2014/main" id="{00000000-0008-0000-0100-000046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3" name="Text Box 7">
          <a:extLst>
            <a:ext uri="{FF2B5EF4-FFF2-40B4-BE49-F238E27FC236}">
              <a16:creationId xmlns:a16="http://schemas.microsoft.com/office/drawing/2014/main" id="{00000000-0008-0000-0100-000047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4" name="Text Box 7">
          <a:extLst>
            <a:ext uri="{FF2B5EF4-FFF2-40B4-BE49-F238E27FC236}">
              <a16:creationId xmlns:a16="http://schemas.microsoft.com/office/drawing/2014/main" id="{00000000-0008-0000-0100-000048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5" name="Text Box 7">
          <a:extLst>
            <a:ext uri="{FF2B5EF4-FFF2-40B4-BE49-F238E27FC236}">
              <a16:creationId xmlns:a16="http://schemas.microsoft.com/office/drawing/2014/main" id="{00000000-0008-0000-0100-000049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6" name="Text Box 7">
          <a:extLst>
            <a:ext uri="{FF2B5EF4-FFF2-40B4-BE49-F238E27FC236}">
              <a16:creationId xmlns:a16="http://schemas.microsoft.com/office/drawing/2014/main" id="{00000000-0008-0000-0100-00004A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7" name="Text Box 7">
          <a:extLst>
            <a:ext uri="{FF2B5EF4-FFF2-40B4-BE49-F238E27FC236}">
              <a16:creationId xmlns:a16="http://schemas.microsoft.com/office/drawing/2014/main" id="{00000000-0008-0000-0100-00004B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8" name="Text Box 7">
          <a:extLst>
            <a:ext uri="{FF2B5EF4-FFF2-40B4-BE49-F238E27FC236}">
              <a16:creationId xmlns:a16="http://schemas.microsoft.com/office/drawing/2014/main" id="{00000000-0008-0000-0100-00004C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69" name="Text Box 7">
          <a:extLst>
            <a:ext uri="{FF2B5EF4-FFF2-40B4-BE49-F238E27FC236}">
              <a16:creationId xmlns:a16="http://schemas.microsoft.com/office/drawing/2014/main" id="{00000000-0008-0000-0100-00004D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0" name="Text Box 7">
          <a:extLst>
            <a:ext uri="{FF2B5EF4-FFF2-40B4-BE49-F238E27FC236}">
              <a16:creationId xmlns:a16="http://schemas.microsoft.com/office/drawing/2014/main" id="{00000000-0008-0000-0100-00004E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1" name="Text Box 7">
          <a:extLst>
            <a:ext uri="{FF2B5EF4-FFF2-40B4-BE49-F238E27FC236}">
              <a16:creationId xmlns:a16="http://schemas.microsoft.com/office/drawing/2014/main" id="{00000000-0008-0000-0100-00004F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2" name="Text Box 7">
          <a:extLst>
            <a:ext uri="{FF2B5EF4-FFF2-40B4-BE49-F238E27FC236}">
              <a16:creationId xmlns:a16="http://schemas.microsoft.com/office/drawing/2014/main" id="{00000000-0008-0000-0100-000050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3" name="Text Box 7">
          <a:extLst>
            <a:ext uri="{FF2B5EF4-FFF2-40B4-BE49-F238E27FC236}">
              <a16:creationId xmlns:a16="http://schemas.microsoft.com/office/drawing/2014/main" id="{00000000-0008-0000-0100-000051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4" name="Text Box 7">
          <a:extLst>
            <a:ext uri="{FF2B5EF4-FFF2-40B4-BE49-F238E27FC236}">
              <a16:creationId xmlns:a16="http://schemas.microsoft.com/office/drawing/2014/main" id="{00000000-0008-0000-0100-000052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5" name="Text Box 7">
          <a:extLst>
            <a:ext uri="{FF2B5EF4-FFF2-40B4-BE49-F238E27FC236}">
              <a16:creationId xmlns:a16="http://schemas.microsoft.com/office/drawing/2014/main" id="{00000000-0008-0000-0100-000053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6" name="Text Box 7">
          <a:extLst>
            <a:ext uri="{FF2B5EF4-FFF2-40B4-BE49-F238E27FC236}">
              <a16:creationId xmlns:a16="http://schemas.microsoft.com/office/drawing/2014/main" id="{00000000-0008-0000-0100-000054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7" name="Text Box 7">
          <a:extLst>
            <a:ext uri="{FF2B5EF4-FFF2-40B4-BE49-F238E27FC236}">
              <a16:creationId xmlns:a16="http://schemas.microsoft.com/office/drawing/2014/main" id="{00000000-0008-0000-0100-000055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8" name="Text Box 7">
          <a:extLst>
            <a:ext uri="{FF2B5EF4-FFF2-40B4-BE49-F238E27FC236}">
              <a16:creationId xmlns:a16="http://schemas.microsoft.com/office/drawing/2014/main" id="{00000000-0008-0000-0100-000056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79" name="Text Box 7">
          <a:extLst>
            <a:ext uri="{FF2B5EF4-FFF2-40B4-BE49-F238E27FC236}">
              <a16:creationId xmlns:a16="http://schemas.microsoft.com/office/drawing/2014/main" id="{00000000-0008-0000-0100-000057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0" name="Text Box 7">
          <a:extLst>
            <a:ext uri="{FF2B5EF4-FFF2-40B4-BE49-F238E27FC236}">
              <a16:creationId xmlns:a16="http://schemas.microsoft.com/office/drawing/2014/main" id="{00000000-0008-0000-0100-000058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1" name="Text Box 7">
          <a:extLst>
            <a:ext uri="{FF2B5EF4-FFF2-40B4-BE49-F238E27FC236}">
              <a16:creationId xmlns:a16="http://schemas.microsoft.com/office/drawing/2014/main" id="{00000000-0008-0000-0100-000059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2" name="Text Box 7">
          <a:extLst>
            <a:ext uri="{FF2B5EF4-FFF2-40B4-BE49-F238E27FC236}">
              <a16:creationId xmlns:a16="http://schemas.microsoft.com/office/drawing/2014/main" id="{00000000-0008-0000-0100-00005A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3" name="Text Box 7">
          <a:extLst>
            <a:ext uri="{FF2B5EF4-FFF2-40B4-BE49-F238E27FC236}">
              <a16:creationId xmlns:a16="http://schemas.microsoft.com/office/drawing/2014/main" id="{00000000-0008-0000-0100-00005B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4" name="Text Box 7">
          <a:extLst>
            <a:ext uri="{FF2B5EF4-FFF2-40B4-BE49-F238E27FC236}">
              <a16:creationId xmlns:a16="http://schemas.microsoft.com/office/drawing/2014/main" id="{00000000-0008-0000-0100-00005C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5" name="Text Box 7">
          <a:extLst>
            <a:ext uri="{FF2B5EF4-FFF2-40B4-BE49-F238E27FC236}">
              <a16:creationId xmlns:a16="http://schemas.microsoft.com/office/drawing/2014/main" id="{00000000-0008-0000-0100-00005D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6" name="Text Box 7">
          <a:extLst>
            <a:ext uri="{FF2B5EF4-FFF2-40B4-BE49-F238E27FC236}">
              <a16:creationId xmlns:a16="http://schemas.microsoft.com/office/drawing/2014/main" id="{00000000-0008-0000-0100-00005E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7" name="Text Box 7">
          <a:extLst>
            <a:ext uri="{FF2B5EF4-FFF2-40B4-BE49-F238E27FC236}">
              <a16:creationId xmlns:a16="http://schemas.microsoft.com/office/drawing/2014/main" id="{00000000-0008-0000-0100-00005F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8" name="Text Box 7">
          <a:extLst>
            <a:ext uri="{FF2B5EF4-FFF2-40B4-BE49-F238E27FC236}">
              <a16:creationId xmlns:a16="http://schemas.microsoft.com/office/drawing/2014/main" id="{00000000-0008-0000-0100-000060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89" name="Text Box 7">
          <a:extLst>
            <a:ext uri="{FF2B5EF4-FFF2-40B4-BE49-F238E27FC236}">
              <a16:creationId xmlns:a16="http://schemas.microsoft.com/office/drawing/2014/main" id="{00000000-0008-0000-0100-000061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0" name="Text Box 7">
          <a:extLst>
            <a:ext uri="{FF2B5EF4-FFF2-40B4-BE49-F238E27FC236}">
              <a16:creationId xmlns:a16="http://schemas.microsoft.com/office/drawing/2014/main" id="{00000000-0008-0000-0100-000062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1" name="Text Box 7">
          <a:extLst>
            <a:ext uri="{FF2B5EF4-FFF2-40B4-BE49-F238E27FC236}">
              <a16:creationId xmlns:a16="http://schemas.microsoft.com/office/drawing/2014/main" id="{00000000-0008-0000-0100-000063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2" name="Text Box 7">
          <a:extLst>
            <a:ext uri="{FF2B5EF4-FFF2-40B4-BE49-F238E27FC236}">
              <a16:creationId xmlns:a16="http://schemas.microsoft.com/office/drawing/2014/main" id="{00000000-0008-0000-0100-000064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3" name="Text Box 7">
          <a:extLst>
            <a:ext uri="{FF2B5EF4-FFF2-40B4-BE49-F238E27FC236}">
              <a16:creationId xmlns:a16="http://schemas.microsoft.com/office/drawing/2014/main" id="{00000000-0008-0000-0100-000065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4" name="Text Box 7">
          <a:extLst>
            <a:ext uri="{FF2B5EF4-FFF2-40B4-BE49-F238E27FC236}">
              <a16:creationId xmlns:a16="http://schemas.microsoft.com/office/drawing/2014/main" id="{00000000-0008-0000-0100-000066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5" name="Text Box 7">
          <a:extLst>
            <a:ext uri="{FF2B5EF4-FFF2-40B4-BE49-F238E27FC236}">
              <a16:creationId xmlns:a16="http://schemas.microsoft.com/office/drawing/2014/main" id="{00000000-0008-0000-0100-000067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6" name="Text Box 7">
          <a:extLst>
            <a:ext uri="{FF2B5EF4-FFF2-40B4-BE49-F238E27FC236}">
              <a16:creationId xmlns:a16="http://schemas.microsoft.com/office/drawing/2014/main" id="{00000000-0008-0000-0100-000068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7" name="Text Box 7">
          <a:extLst>
            <a:ext uri="{FF2B5EF4-FFF2-40B4-BE49-F238E27FC236}">
              <a16:creationId xmlns:a16="http://schemas.microsoft.com/office/drawing/2014/main" id="{00000000-0008-0000-0100-000069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8" name="Text Box 7">
          <a:extLst>
            <a:ext uri="{FF2B5EF4-FFF2-40B4-BE49-F238E27FC236}">
              <a16:creationId xmlns:a16="http://schemas.microsoft.com/office/drawing/2014/main" id="{00000000-0008-0000-0100-00006A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699" name="Text Box 7">
          <a:extLst>
            <a:ext uri="{FF2B5EF4-FFF2-40B4-BE49-F238E27FC236}">
              <a16:creationId xmlns:a16="http://schemas.microsoft.com/office/drawing/2014/main" id="{00000000-0008-0000-0100-00006B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0" name="Text Box 7">
          <a:extLst>
            <a:ext uri="{FF2B5EF4-FFF2-40B4-BE49-F238E27FC236}">
              <a16:creationId xmlns:a16="http://schemas.microsoft.com/office/drawing/2014/main" id="{00000000-0008-0000-0100-00006C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1" name="Text Box 7">
          <a:extLst>
            <a:ext uri="{FF2B5EF4-FFF2-40B4-BE49-F238E27FC236}">
              <a16:creationId xmlns:a16="http://schemas.microsoft.com/office/drawing/2014/main" id="{00000000-0008-0000-0100-00006D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2" name="Text Box 7">
          <a:extLst>
            <a:ext uri="{FF2B5EF4-FFF2-40B4-BE49-F238E27FC236}">
              <a16:creationId xmlns:a16="http://schemas.microsoft.com/office/drawing/2014/main" id="{00000000-0008-0000-0100-00006E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3" name="Text Box 7">
          <a:extLst>
            <a:ext uri="{FF2B5EF4-FFF2-40B4-BE49-F238E27FC236}">
              <a16:creationId xmlns:a16="http://schemas.microsoft.com/office/drawing/2014/main" id="{00000000-0008-0000-0100-00006F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4" name="Text Box 7">
          <a:extLst>
            <a:ext uri="{FF2B5EF4-FFF2-40B4-BE49-F238E27FC236}">
              <a16:creationId xmlns:a16="http://schemas.microsoft.com/office/drawing/2014/main" id="{00000000-0008-0000-0100-000070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5" name="Text Box 7">
          <a:extLst>
            <a:ext uri="{FF2B5EF4-FFF2-40B4-BE49-F238E27FC236}">
              <a16:creationId xmlns:a16="http://schemas.microsoft.com/office/drawing/2014/main" id="{00000000-0008-0000-0100-000071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6" name="Text Box 7">
          <a:extLst>
            <a:ext uri="{FF2B5EF4-FFF2-40B4-BE49-F238E27FC236}">
              <a16:creationId xmlns:a16="http://schemas.microsoft.com/office/drawing/2014/main" id="{00000000-0008-0000-0100-000072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7" name="Text Box 7">
          <a:extLst>
            <a:ext uri="{FF2B5EF4-FFF2-40B4-BE49-F238E27FC236}">
              <a16:creationId xmlns:a16="http://schemas.microsoft.com/office/drawing/2014/main" id="{00000000-0008-0000-0100-000073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8" name="Text Box 7">
          <a:extLst>
            <a:ext uri="{FF2B5EF4-FFF2-40B4-BE49-F238E27FC236}">
              <a16:creationId xmlns:a16="http://schemas.microsoft.com/office/drawing/2014/main" id="{00000000-0008-0000-0100-000074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09" name="Text Box 7">
          <a:extLst>
            <a:ext uri="{FF2B5EF4-FFF2-40B4-BE49-F238E27FC236}">
              <a16:creationId xmlns:a16="http://schemas.microsoft.com/office/drawing/2014/main" id="{00000000-0008-0000-0100-000075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0" name="Text Box 7">
          <a:extLst>
            <a:ext uri="{FF2B5EF4-FFF2-40B4-BE49-F238E27FC236}">
              <a16:creationId xmlns:a16="http://schemas.microsoft.com/office/drawing/2014/main" id="{00000000-0008-0000-0100-000076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1" name="Text Box 7">
          <a:extLst>
            <a:ext uri="{FF2B5EF4-FFF2-40B4-BE49-F238E27FC236}">
              <a16:creationId xmlns:a16="http://schemas.microsoft.com/office/drawing/2014/main" id="{00000000-0008-0000-0100-000077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2" name="Text Box 7">
          <a:extLst>
            <a:ext uri="{FF2B5EF4-FFF2-40B4-BE49-F238E27FC236}">
              <a16:creationId xmlns:a16="http://schemas.microsoft.com/office/drawing/2014/main" id="{00000000-0008-0000-0100-000078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3" name="Text Box 7">
          <a:extLst>
            <a:ext uri="{FF2B5EF4-FFF2-40B4-BE49-F238E27FC236}">
              <a16:creationId xmlns:a16="http://schemas.microsoft.com/office/drawing/2014/main" id="{00000000-0008-0000-0100-000079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4" name="Text Box 7">
          <a:extLst>
            <a:ext uri="{FF2B5EF4-FFF2-40B4-BE49-F238E27FC236}">
              <a16:creationId xmlns:a16="http://schemas.microsoft.com/office/drawing/2014/main" id="{00000000-0008-0000-0100-00007A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5" name="Text Box 7">
          <a:extLst>
            <a:ext uri="{FF2B5EF4-FFF2-40B4-BE49-F238E27FC236}">
              <a16:creationId xmlns:a16="http://schemas.microsoft.com/office/drawing/2014/main" id="{00000000-0008-0000-0100-00007B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6" name="Text Box 7">
          <a:extLst>
            <a:ext uri="{FF2B5EF4-FFF2-40B4-BE49-F238E27FC236}">
              <a16:creationId xmlns:a16="http://schemas.microsoft.com/office/drawing/2014/main" id="{00000000-0008-0000-0100-00007C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7" name="Text Box 7">
          <a:extLst>
            <a:ext uri="{FF2B5EF4-FFF2-40B4-BE49-F238E27FC236}">
              <a16:creationId xmlns:a16="http://schemas.microsoft.com/office/drawing/2014/main" id="{00000000-0008-0000-0100-00007D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8" name="Text Box 7">
          <a:extLst>
            <a:ext uri="{FF2B5EF4-FFF2-40B4-BE49-F238E27FC236}">
              <a16:creationId xmlns:a16="http://schemas.microsoft.com/office/drawing/2014/main" id="{00000000-0008-0000-0100-00007E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19" name="Text Box 7">
          <a:extLst>
            <a:ext uri="{FF2B5EF4-FFF2-40B4-BE49-F238E27FC236}">
              <a16:creationId xmlns:a16="http://schemas.microsoft.com/office/drawing/2014/main" id="{00000000-0008-0000-0100-00007F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0" name="Text Box 7">
          <a:extLst>
            <a:ext uri="{FF2B5EF4-FFF2-40B4-BE49-F238E27FC236}">
              <a16:creationId xmlns:a16="http://schemas.microsoft.com/office/drawing/2014/main" id="{00000000-0008-0000-0100-000080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1" name="Text Box 7">
          <a:extLst>
            <a:ext uri="{FF2B5EF4-FFF2-40B4-BE49-F238E27FC236}">
              <a16:creationId xmlns:a16="http://schemas.microsoft.com/office/drawing/2014/main" id="{00000000-0008-0000-0100-000081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2" name="Text Box 7">
          <a:extLst>
            <a:ext uri="{FF2B5EF4-FFF2-40B4-BE49-F238E27FC236}">
              <a16:creationId xmlns:a16="http://schemas.microsoft.com/office/drawing/2014/main" id="{00000000-0008-0000-0100-000082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3" name="Text Box 7">
          <a:extLst>
            <a:ext uri="{FF2B5EF4-FFF2-40B4-BE49-F238E27FC236}">
              <a16:creationId xmlns:a16="http://schemas.microsoft.com/office/drawing/2014/main" id="{00000000-0008-0000-0100-000083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4" name="Text Box 7">
          <a:extLst>
            <a:ext uri="{FF2B5EF4-FFF2-40B4-BE49-F238E27FC236}">
              <a16:creationId xmlns:a16="http://schemas.microsoft.com/office/drawing/2014/main" id="{00000000-0008-0000-0100-000084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5" name="Text Box 7">
          <a:extLst>
            <a:ext uri="{FF2B5EF4-FFF2-40B4-BE49-F238E27FC236}">
              <a16:creationId xmlns:a16="http://schemas.microsoft.com/office/drawing/2014/main" id="{00000000-0008-0000-0100-000085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6" name="Text Box 7">
          <a:extLst>
            <a:ext uri="{FF2B5EF4-FFF2-40B4-BE49-F238E27FC236}">
              <a16:creationId xmlns:a16="http://schemas.microsoft.com/office/drawing/2014/main" id="{00000000-0008-0000-0100-000086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7" name="Text Box 7">
          <a:extLst>
            <a:ext uri="{FF2B5EF4-FFF2-40B4-BE49-F238E27FC236}">
              <a16:creationId xmlns:a16="http://schemas.microsoft.com/office/drawing/2014/main" id="{00000000-0008-0000-0100-000087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8" name="Text Box 7">
          <a:extLst>
            <a:ext uri="{FF2B5EF4-FFF2-40B4-BE49-F238E27FC236}">
              <a16:creationId xmlns:a16="http://schemas.microsoft.com/office/drawing/2014/main" id="{00000000-0008-0000-0100-000088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29" name="Text Box 7">
          <a:extLst>
            <a:ext uri="{FF2B5EF4-FFF2-40B4-BE49-F238E27FC236}">
              <a16:creationId xmlns:a16="http://schemas.microsoft.com/office/drawing/2014/main" id="{00000000-0008-0000-0100-000089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0" name="Text Box 7">
          <a:extLst>
            <a:ext uri="{FF2B5EF4-FFF2-40B4-BE49-F238E27FC236}">
              <a16:creationId xmlns:a16="http://schemas.microsoft.com/office/drawing/2014/main" id="{00000000-0008-0000-0100-00008A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1" name="Text Box 7">
          <a:extLst>
            <a:ext uri="{FF2B5EF4-FFF2-40B4-BE49-F238E27FC236}">
              <a16:creationId xmlns:a16="http://schemas.microsoft.com/office/drawing/2014/main" id="{00000000-0008-0000-0100-00008B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2" name="Text Box 7">
          <a:extLst>
            <a:ext uri="{FF2B5EF4-FFF2-40B4-BE49-F238E27FC236}">
              <a16:creationId xmlns:a16="http://schemas.microsoft.com/office/drawing/2014/main" id="{00000000-0008-0000-0100-00008C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3" name="Text Box 7">
          <a:extLst>
            <a:ext uri="{FF2B5EF4-FFF2-40B4-BE49-F238E27FC236}">
              <a16:creationId xmlns:a16="http://schemas.microsoft.com/office/drawing/2014/main" id="{00000000-0008-0000-0100-00008D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4" name="Text Box 7">
          <a:extLst>
            <a:ext uri="{FF2B5EF4-FFF2-40B4-BE49-F238E27FC236}">
              <a16:creationId xmlns:a16="http://schemas.microsoft.com/office/drawing/2014/main" id="{00000000-0008-0000-0100-00008E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5" name="Text Box 7">
          <a:extLst>
            <a:ext uri="{FF2B5EF4-FFF2-40B4-BE49-F238E27FC236}">
              <a16:creationId xmlns:a16="http://schemas.microsoft.com/office/drawing/2014/main" id="{00000000-0008-0000-0100-00008F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6" name="Text Box 7">
          <a:extLst>
            <a:ext uri="{FF2B5EF4-FFF2-40B4-BE49-F238E27FC236}">
              <a16:creationId xmlns:a16="http://schemas.microsoft.com/office/drawing/2014/main" id="{00000000-0008-0000-0100-000090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7" name="Text Box 7">
          <a:extLst>
            <a:ext uri="{FF2B5EF4-FFF2-40B4-BE49-F238E27FC236}">
              <a16:creationId xmlns:a16="http://schemas.microsoft.com/office/drawing/2014/main" id="{00000000-0008-0000-0100-000091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8" name="Text Box 7">
          <a:extLst>
            <a:ext uri="{FF2B5EF4-FFF2-40B4-BE49-F238E27FC236}">
              <a16:creationId xmlns:a16="http://schemas.microsoft.com/office/drawing/2014/main" id="{00000000-0008-0000-0100-000092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39" name="Text Box 7">
          <a:extLst>
            <a:ext uri="{FF2B5EF4-FFF2-40B4-BE49-F238E27FC236}">
              <a16:creationId xmlns:a16="http://schemas.microsoft.com/office/drawing/2014/main" id="{00000000-0008-0000-0100-000093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40" name="Text Box 7">
          <a:extLst>
            <a:ext uri="{FF2B5EF4-FFF2-40B4-BE49-F238E27FC236}">
              <a16:creationId xmlns:a16="http://schemas.microsoft.com/office/drawing/2014/main" id="{00000000-0008-0000-0100-000094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41" name="Text Box 7">
          <a:extLst>
            <a:ext uri="{FF2B5EF4-FFF2-40B4-BE49-F238E27FC236}">
              <a16:creationId xmlns:a16="http://schemas.microsoft.com/office/drawing/2014/main" id="{00000000-0008-0000-0100-000095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42" name="Text Box 7">
          <a:extLst>
            <a:ext uri="{FF2B5EF4-FFF2-40B4-BE49-F238E27FC236}">
              <a16:creationId xmlns:a16="http://schemas.microsoft.com/office/drawing/2014/main" id="{00000000-0008-0000-0100-000096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43" name="Text Box 7">
          <a:extLst>
            <a:ext uri="{FF2B5EF4-FFF2-40B4-BE49-F238E27FC236}">
              <a16:creationId xmlns:a16="http://schemas.microsoft.com/office/drawing/2014/main" id="{00000000-0008-0000-0100-000097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6744" name="Text Box 7">
          <a:extLst>
            <a:ext uri="{FF2B5EF4-FFF2-40B4-BE49-F238E27FC236}">
              <a16:creationId xmlns:a16="http://schemas.microsoft.com/office/drawing/2014/main" id="{00000000-0008-0000-0100-00009898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2" name="Text Box 7">
          <a:extLst>
            <a:ext uri="{FF2B5EF4-FFF2-40B4-BE49-F238E27FC236}">
              <a16:creationId xmlns:a16="http://schemas.microsoft.com/office/drawing/2014/main" id="{00000000-0008-0000-0100-000062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3" name="Text Box 7">
          <a:extLst>
            <a:ext uri="{FF2B5EF4-FFF2-40B4-BE49-F238E27FC236}">
              <a16:creationId xmlns:a16="http://schemas.microsoft.com/office/drawing/2014/main" id="{00000000-0008-0000-0100-000063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4" name="Text Box 7">
          <a:extLst>
            <a:ext uri="{FF2B5EF4-FFF2-40B4-BE49-F238E27FC236}">
              <a16:creationId xmlns:a16="http://schemas.microsoft.com/office/drawing/2014/main" id="{00000000-0008-0000-0100-000064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5" name="Text Box 7">
          <a:extLst>
            <a:ext uri="{FF2B5EF4-FFF2-40B4-BE49-F238E27FC236}">
              <a16:creationId xmlns:a16="http://schemas.microsoft.com/office/drawing/2014/main" id="{00000000-0008-0000-0100-000065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6" name="Text Box 7">
          <a:extLst>
            <a:ext uri="{FF2B5EF4-FFF2-40B4-BE49-F238E27FC236}">
              <a16:creationId xmlns:a16="http://schemas.microsoft.com/office/drawing/2014/main" id="{00000000-0008-0000-0100-000066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7" name="Text Box 7">
          <a:extLst>
            <a:ext uri="{FF2B5EF4-FFF2-40B4-BE49-F238E27FC236}">
              <a16:creationId xmlns:a16="http://schemas.microsoft.com/office/drawing/2014/main" id="{00000000-0008-0000-0100-000067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8" name="Text Box 7">
          <a:extLst>
            <a:ext uri="{FF2B5EF4-FFF2-40B4-BE49-F238E27FC236}">
              <a16:creationId xmlns:a16="http://schemas.microsoft.com/office/drawing/2014/main" id="{00000000-0008-0000-0100-000068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09" name="Text Box 7">
          <a:extLst>
            <a:ext uri="{FF2B5EF4-FFF2-40B4-BE49-F238E27FC236}">
              <a16:creationId xmlns:a16="http://schemas.microsoft.com/office/drawing/2014/main" id="{00000000-0008-0000-0100-000069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0" name="Text Box 7">
          <a:extLst>
            <a:ext uri="{FF2B5EF4-FFF2-40B4-BE49-F238E27FC236}">
              <a16:creationId xmlns:a16="http://schemas.microsoft.com/office/drawing/2014/main" id="{00000000-0008-0000-0100-00006A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1" name="Text Box 7">
          <a:extLst>
            <a:ext uri="{FF2B5EF4-FFF2-40B4-BE49-F238E27FC236}">
              <a16:creationId xmlns:a16="http://schemas.microsoft.com/office/drawing/2014/main" id="{00000000-0008-0000-0100-00006B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2" name="Text Box 7">
          <a:extLst>
            <a:ext uri="{FF2B5EF4-FFF2-40B4-BE49-F238E27FC236}">
              <a16:creationId xmlns:a16="http://schemas.microsoft.com/office/drawing/2014/main" id="{00000000-0008-0000-0100-00006C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3" name="Text Box 7">
          <a:extLst>
            <a:ext uri="{FF2B5EF4-FFF2-40B4-BE49-F238E27FC236}">
              <a16:creationId xmlns:a16="http://schemas.microsoft.com/office/drawing/2014/main" id="{00000000-0008-0000-0100-00006D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4" name="Text Box 7">
          <a:extLst>
            <a:ext uri="{FF2B5EF4-FFF2-40B4-BE49-F238E27FC236}">
              <a16:creationId xmlns:a16="http://schemas.microsoft.com/office/drawing/2014/main" id="{00000000-0008-0000-0100-00006E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5" name="Text Box 7">
          <a:extLst>
            <a:ext uri="{FF2B5EF4-FFF2-40B4-BE49-F238E27FC236}">
              <a16:creationId xmlns:a16="http://schemas.microsoft.com/office/drawing/2014/main" id="{00000000-0008-0000-0100-00006F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6" name="Text Box 7">
          <a:extLst>
            <a:ext uri="{FF2B5EF4-FFF2-40B4-BE49-F238E27FC236}">
              <a16:creationId xmlns:a16="http://schemas.microsoft.com/office/drawing/2014/main" id="{00000000-0008-0000-0100-000070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7" name="Text Box 7">
          <a:extLst>
            <a:ext uri="{FF2B5EF4-FFF2-40B4-BE49-F238E27FC236}">
              <a16:creationId xmlns:a16="http://schemas.microsoft.com/office/drawing/2014/main" id="{00000000-0008-0000-0100-000071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8" name="Text Box 7">
          <a:extLst>
            <a:ext uri="{FF2B5EF4-FFF2-40B4-BE49-F238E27FC236}">
              <a16:creationId xmlns:a16="http://schemas.microsoft.com/office/drawing/2014/main" id="{00000000-0008-0000-0100-000072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19" name="Text Box 7">
          <a:extLst>
            <a:ext uri="{FF2B5EF4-FFF2-40B4-BE49-F238E27FC236}">
              <a16:creationId xmlns:a16="http://schemas.microsoft.com/office/drawing/2014/main" id="{00000000-0008-0000-0100-000073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0" name="Text Box 7">
          <a:extLst>
            <a:ext uri="{FF2B5EF4-FFF2-40B4-BE49-F238E27FC236}">
              <a16:creationId xmlns:a16="http://schemas.microsoft.com/office/drawing/2014/main" id="{00000000-0008-0000-0100-000074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1" name="Text Box 7">
          <a:extLst>
            <a:ext uri="{FF2B5EF4-FFF2-40B4-BE49-F238E27FC236}">
              <a16:creationId xmlns:a16="http://schemas.microsoft.com/office/drawing/2014/main" id="{00000000-0008-0000-0100-000075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2" name="Text Box 7">
          <a:extLst>
            <a:ext uri="{FF2B5EF4-FFF2-40B4-BE49-F238E27FC236}">
              <a16:creationId xmlns:a16="http://schemas.microsoft.com/office/drawing/2014/main" id="{00000000-0008-0000-0100-000076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3" name="Text Box 7">
          <a:extLst>
            <a:ext uri="{FF2B5EF4-FFF2-40B4-BE49-F238E27FC236}">
              <a16:creationId xmlns:a16="http://schemas.microsoft.com/office/drawing/2014/main" id="{00000000-0008-0000-0100-000077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4" name="Text Box 7">
          <a:extLst>
            <a:ext uri="{FF2B5EF4-FFF2-40B4-BE49-F238E27FC236}">
              <a16:creationId xmlns:a16="http://schemas.microsoft.com/office/drawing/2014/main" id="{00000000-0008-0000-0100-000078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5" name="Text Box 7">
          <a:extLst>
            <a:ext uri="{FF2B5EF4-FFF2-40B4-BE49-F238E27FC236}">
              <a16:creationId xmlns:a16="http://schemas.microsoft.com/office/drawing/2014/main" id="{00000000-0008-0000-0100-000079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6" name="Text Box 7">
          <a:extLst>
            <a:ext uri="{FF2B5EF4-FFF2-40B4-BE49-F238E27FC236}">
              <a16:creationId xmlns:a16="http://schemas.microsoft.com/office/drawing/2014/main" id="{00000000-0008-0000-0100-00007A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7" name="Text Box 7">
          <a:extLst>
            <a:ext uri="{FF2B5EF4-FFF2-40B4-BE49-F238E27FC236}">
              <a16:creationId xmlns:a16="http://schemas.microsoft.com/office/drawing/2014/main" id="{00000000-0008-0000-0100-00007B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8" name="Text Box 7">
          <a:extLst>
            <a:ext uri="{FF2B5EF4-FFF2-40B4-BE49-F238E27FC236}">
              <a16:creationId xmlns:a16="http://schemas.microsoft.com/office/drawing/2014/main" id="{00000000-0008-0000-0100-00007C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29" name="Text Box 7">
          <a:extLst>
            <a:ext uri="{FF2B5EF4-FFF2-40B4-BE49-F238E27FC236}">
              <a16:creationId xmlns:a16="http://schemas.microsoft.com/office/drawing/2014/main" id="{00000000-0008-0000-0100-00007D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0" name="Text Box 7">
          <a:extLst>
            <a:ext uri="{FF2B5EF4-FFF2-40B4-BE49-F238E27FC236}">
              <a16:creationId xmlns:a16="http://schemas.microsoft.com/office/drawing/2014/main" id="{00000000-0008-0000-0100-00007E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1" name="Text Box 7">
          <a:extLst>
            <a:ext uri="{FF2B5EF4-FFF2-40B4-BE49-F238E27FC236}">
              <a16:creationId xmlns:a16="http://schemas.microsoft.com/office/drawing/2014/main" id="{00000000-0008-0000-0100-00007F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2" name="Text Box 7">
          <a:extLst>
            <a:ext uri="{FF2B5EF4-FFF2-40B4-BE49-F238E27FC236}">
              <a16:creationId xmlns:a16="http://schemas.microsoft.com/office/drawing/2014/main" id="{00000000-0008-0000-0100-000080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3" name="Text Box 7">
          <a:extLst>
            <a:ext uri="{FF2B5EF4-FFF2-40B4-BE49-F238E27FC236}">
              <a16:creationId xmlns:a16="http://schemas.microsoft.com/office/drawing/2014/main" id="{00000000-0008-0000-0100-000081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4" name="Text Box 7">
          <a:extLst>
            <a:ext uri="{FF2B5EF4-FFF2-40B4-BE49-F238E27FC236}">
              <a16:creationId xmlns:a16="http://schemas.microsoft.com/office/drawing/2014/main" id="{00000000-0008-0000-0100-000082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5" name="Text Box 7">
          <a:extLst>
            <a:ext uri="{FF2B5EF4-FFF2-40B4-BE49-F238E27FC236}">
              <a16:creationId xmlns:a16="http://schemas.microsoft.com/office/drawing/2014/main" id="{00000000-0008-0000-0100-000083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6" name="Text Box 7">
          <a:extLst>
            <a:ext uri="{FF2B5EF4-FFF2-40B4-BE49-F238E27FC236}">
              <a16:creationId xmlns:a16="http://schemas.microsoft.com/office/drawing/2014/main" id="{00000000-0008-0000-0100-000084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7" name="Text Box 7">
          <a:extLst>
            <a:ext uri="{FF2B5EF4-FFF2-40B4-BE49-F238E27FC236}">
              <a16:creationId xmlns:a16="http://schemas.microsoft.com/office/drawing/2014/main" id="{00000000-0008-0000-0100-000085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8" name="Text Box 7">
          <a:extLst>
            <a:ext uri="{FF2B5EF4-FFF2-40B4-BE49-F238E27FC236}">
              <a16:creationId xmlns:a16="http://schemas.microsoft.com/office/drawing/2014/main" id="{00000000-0008-0000-0100-000086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39" name="Text Box 7">
          <a:extLst>
            <a:ext uri="{FF2B5EF4-FFF2-40B4-BE49-F238E27FC236}">
              <a16:creationId xmlns:a16="http://schemas.microsoft.com/office/drawing/2014/main" id="{00000000-0008-0000-0100-000087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0" name="Text Box 7">
          <a:extLst>
            <a:ext uri="{FF2B5EF4-FFF2-40B4-BE49-F238E27FC236}">
              <a16:creationId xmlns:a16="http://schemas.microsoft.com/office/drawing/2014/main" id="{00000000-0008-0000-0100-000088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1" name="Text Box 7">
          <a:extLst>
            <a:ext uri="{FF2B5EF4-FFF2-40B4-BE49-F238E27FC236}">
              <a16:creationId xmlns:a16="http://schemas.microsoft.com/office/drawing/2014/main" id="{00000000-0008-0000-0100-000089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2" name="Text Box 7">
          <a:extLst>
            <a:ext uri="{FF2B5EF4-FFF2-40B4-BE49-F238E27FC236}">
              <a16:creationId xmlns:a16="http://schemas.microsoft.com/office/drawing/2014/main" id="{00000000-0008-0000-0100-00008A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3" name="Text Box 7">
          <a:extLst>
            <a:ext uri="{FF2B5EF4-FFF2-40B4-BE49-F238E27FC236}">
              <a16:creationId xmlns:a16="http://schemas.microsoft.com/office/drawing/2014/main" id="{00000000-0008-0000-0100-00008B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4" name="Text Box 7">
          <a:extLst>
            <a:ext uri="{FF2B5EF4-FFF2-40B4-BE49-F238E27FC236}">
              <a16:creationId xmlns:a16="http://schemas.microsoft.com/office/drawing/2014/main" id="{00000000-0008-0000-0100-00008C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5" name="Text Box 7">
          <a:extLst>
            <a:ext uri="{FF2B5EF4-FFF2-40B4-BE49-F238E27FC236}">
              <a16:creationId xmlns:a16="http://schemas.microsoft.com/office/drawing/2014/main" id="{00000000-0008-0000-0100-00008D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6" name="Text Box 7">
          <a:extLst>
            <a:ext uri="{FF2B5EF4-FFF2-40B4-BE49-F238E27FC236}">
              <a16:creationId xmlns:a16="http://schemas.microsoft.com/office/drawing/2014/main" id="{00000000-0008-0000-0100-00008E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7" name="Text Box 7">
          <a:extLst>
            <a:ext uri="{FF2B5EF4-FFF2-40B4-BE49-F238E27FC236}">
              <a16:creationId xmlns:a16="http://schemas.microsoft.com/office/drawing/2014/main" id="{00000000-0008-0000-0100-00008F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8" name="Text Box 7">
          <a:extLst>
            <a:ext uri="{FF2B5EF4-FFF2-40B4-BE49-F238E27FC236}">
              <a16:creationId xmlns:a16="http://schemas.microsoft.com/office/drawing/2014/main" id="{00000000-0008-0000-0100-000090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49" name="Text Box 7">
          <a:extLst>
            <a:ext uri="{FF2B5EF4-FFF2-40B4-BE49-F238E27FC236}">
              <a16:creationId xmlns:a16="http://schemas.microsoft.com/office/drawing/2014/main" id="{00000000-0008-0000-0100-000091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0" name="Text Box 7">
          <a:extLst>
            <a:ext uri="{FF2B5EF4-FFF2-40B4-BE49-F238E27FC236}">
              <a16:creationId xmlns:a16="http://schemas.microsoft.com/office/drawing/2014/main" id="{00000000-0008-0000-0100-000092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1" name="Text Box 7">
          <a:extLst>
            <a:ext uri="{FF2B5EF4-FFF2-40B4-BE49-F238E27FC236}">
              <a16:creationId xmlns:a16="http://schemas.microsoft.com/office/drawing/2014/main" id="{00000000-0008-0000-0100-000093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2" name="Text Box 7">
          <a:extLst>
            <a:ext uri="{FF2B5EF4-FFF2-40B4-BE49-F238E27FC236}">
              <a16:creationId xmlns:a16="http://schemas.microsoft.com/office/drawing/2014/main" id="{00000000-0008-0000-0100-000094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3" name="Text Box 7">
          <a:extLst>
            <a:ext uri="{FF2B5EF4-FFF2-40B4-BE49-F238E27FC236}">
              <a16:creationId xmlns:a16="http://schemas.microsoft.com/office/drawing/2014/main" id="{00000000-0008-0000-0100-000095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4" name="Text Box 7">
          <a:extLst>
            <a:ext uri="{FF2B5EF4-FFF2-40B4-BE49-F238E27FC236}">
              <a16:creationId xmlns:a16="http://schemas.microsoft.com/office/drawing/2014/main" id="{00000000-0008-0000-0100-000096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5" name="Text Box 7">
          <a:extLst>
            <a:ext uri="{FF2B5EF4-FFF2-40B4-BE49-F238E27FC236}">
              <a16:creationId xmlns:a16="http://schemas.microsoft.com/office/drawing/2014/main" id="{00000000-0008-0000-0100-000097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6" name="Text Box 7">
          <a:extLst>
            <a:ext uri="{FF2B5EF4-FFF2-40B4-BE49-F238E27FC236}">
              <a16:creationId xmlns:a16="http://schemas.microsoft.com/office/drawing/2014/main" id="{00000000-0008-0000-0100-000098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7" name="Text Box 7">
          <a:extLst>
            <a:ext uri="{FF2B5EF4-FFF2-40B4-BE49-F238E27FC236}">
              <a16:creationId xmlns:a16="http://schemas.microsoft.com/office/drawing/2014/main" id="{00000000-0008-0000-0100-000099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8" name="Text Box 7">
          <a:extLst>
            <a:ext uri="{FF2B5EF4-FFF2-40B4-BE49-F238E27FC236}">
              <a16:creationId xmlns:a16="http://schemas.microsoft.com/office/drawing/2014/main" id="{00000000-0008-0000-0100-00009A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59" name="Text Box 7">
          <a:extLst>
            <a:ext uri="{FF2B5EF4-FFF2-40B4-BE49-F238E27FC236}">
              <a16:creationId xmlns:a16="http://schemas.microsoft.com/office/drawing/2014/main" id="{00000000-0008-0000-0100-00009B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0" name="Text Box 7">
          <a:extLst>
            <a:ext uri="{FF2B5EF4-FFF2-40B4-BE49-F238E27FC236}">
              <a16:creationId xmlns:a16="http://schemas.microsoft.com/office/drawing/2014/main" id="{00000000-0008-0000-0100-00009C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1" name="Text Box 7">
          <a:extLst>
            <a:ext uri="{FF2B5EF4-FFF2-40B4-BE49-F238E27FC236}">
              <a16:creationId xmlns:a16="http://schemas.microsoft.com/office/drawing/2014/main" id="{00000000-0008-0000-0100-00009D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2" name="Text Box 7">
          <a:extLst>
            <a:ext uri="{FF2B5EF4-FFF2-40B4-BE49-F238E27FC236}">
              <a16:creationId xmlns:a16="http://schemas.microsoft.com/office/drawing/2014/main" id="{00000000-0008-0000-0100-00009E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3" name="Text Box 7">
          <a:extLst>
            <a:ext uri="{FF2B5EF4-FFF2-40B4-BE49-F238E27FC236}">
              <a16:creationId xmlns:a16="http://schemas.microsoft.com/office/drawing/2014/main" id="{00000000-0008-0000-0100-00009F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4" name="Text Box 7">
          <a:extLst>
            <a:ext uri="{FF2B5EF4-FFF2-40B4-BE49-F238E27FC236}">
              <a16:creationId xmlns:a16="http://schemas.microsoft.com/office/drawing/2014/main" id="{00000000-0008-0000-0100-0000A0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5" name="Text Box 7">
          <a:extLst>
            <a:ext uri="{FF2B5EF4-FFF2-40B4-BE49-F238E27FC236}">
              <a16:creationId xmlns:a16="http://schemas.microsoft.com/office/drawing/2014/main" id="{00000000-0008-0000-0100-0000A1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6" name="Text Box 7">
          <a:extLst>
            <a:ext uri="{FF2B5EF4-FFF2-40B4-BE49-F238E27FC236}">
              <a16:creationId xmlns:a16="http://schemas.microsoft.com/office/drawing/2014/main" id="{00000000-0008-0000-0100-0000A2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7" name="Text Box 7">
          <a:extLst>
            <a:ext uri="{FF2B5EF4-FFF2-40B4-BE49-F238E27FC236}">
              <a16:creationId xmlns:a16="http://schemas.microsoft.com/office/drawing/2014/main" id="{00000000-0008-0000-0100-0000A3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8" name="Text Box 7">
          <a:extLst>
            <a:ext uri="{FF2B5EF4-FFF2-40B4-BE49-F238E27FC236}">
              <a16:creationId xmlns:a16="http://schemas.microsoft.com/office/drawing/2014/main" id="{00000000-0008-0000-0100-0000A4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69" name="Text Box 7">
          <a:extLst>
            <a:ext uri="{FF2B5EF4-FFF2-40B4-BE49-F238E27FC236}">
              <a16:creationId xmlns:a16="http://schemas.microsoft.com/office/drawing/2014/main" id="{00000000-0008-0000-0100-0000A5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0" name="Text Box 7">
          <a:extLst>
            <a:ext uri="{FF2B5EF4-FFF2-40B4-BE49-F238E27FC236}">
              <a16:creationId xmlns:a16="http://schemas.microsoft.com/office/drawing/2014/main" id="{00000000-0008-0000-0100-0000A6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1" name="Text Box 7">
          <a:extLst>
            <a:ext uri="{FF2B5EF4-FFF2-40B4-BE49-F238E27FC236}">
              <a16:creationId xmlns:a16="http://schemas.microsoft.com/office/drawing/2014/main" id="{00000000-0008-0000-0100-0000A7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2" name="Text Box 7">
          <a:extLst>
            <a:ext uri="{FF2B5EF4-FFF2-40B4-BE49-F238E27FC236}">
              <a16:creationId xmlns:a16="http://schemas.microsoft.com/office/drawing/2014/main" id="{00000000-0008-0000-0100-0000A8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3" name="Text Box 7">
          <a:extLst>
            <a:ext uri="{FF2B5EF4-FFF2-40B4-BE49-F238E27FC236}">
              <a16:creationId xmlns:a16="http://schemas.microsoft.com/office/drawing/2014/main" id="{00000000-0008-0000-0100-0000A9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4" name="Text Box 7">
          <a:extLst>
            <a:ext uri="{FF2B5EF4-FFF2-40B4-BE49-F238E27FC236}">
              <a16:creationId xmlns:a16="http://schemas.microsoft.com/office/drawing/2014/main" id="{00000000-0008-0000-0100-0000AA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5" name="Text Box 7">
          <a:extLst>
            <a:ext uri="{FF2B5EF4-FFF2-40B4-BE49-F238E27FC236}">
              <a16:creationId xmlns:a16="http://schemas.microsoft.com/office/drawing/2014/main" id="{00000000-0008-0000-0100-0000AB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6" name="Text Box 7">
          <a:extLst>
            <a:ext uri="{FF2B5EF4-FFF2-40B4-BE49-F238E27FC236}">
              <a16:creationId xmlns:a16="http://schemas.microsoft.com/office/drawing/2014/main" id="{00000000-0008-0000-0100-0000AC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7" name="Text Box 7">
          <a:extLst>
            <a:ext uri="{FF2B5EF4-FFF2-40B4-BE49-F238E27FC236}">
              <a16:creationId xmlns:a16="http://schemas.microsoft.com/office/drawing/2014/main" id="{00000000-0008-0000-0100-0000AD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8" name="Text Box 7">
          <a:extLst>
            <a:ext uri="{FF2B5EF4-FFF2-40B4-BE49-F238E27FC236}">
              <a16:creationId xmlns:a16="http://schemas.microsoft.com/office/drawing/2014/main" id="{00000000-0008-0000-0100-0000AE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79" name="Text Box 7">
          <a:extLst>
            <a:ext uri="{FF2B5EF4-FFF2-40B4-BE49-F238E27FC236}">
              <a16:creationId xmlns:a16="http://schemas.microsoft.com/office/drawing/2014/main" id="{00000000-0008-0000-0100-0000AF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0" name="Text Box 7">
          <a:extLst>
            <a:ext uri="{FF2B5EF4-FFF2-40B4-BE49-F238E27FC236}">
              <a16:creationId xmlns:a16="http://schemas.microsoft.com/office/drawing/2014/main" id="{00000000-0008-0000-0100-0000B0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1" name="Text Box 7">
          <a:extLst>
            <a:ext uri="{FF2B5EF4-FFF2-40B4-BE49-F238E27FC236}">
              <a16:creationId xmlns:a16="http://schemas.microsoft.com/office/drawing/2014/main" id="{00000000-0008-0000-0100-0000B1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2" name="Text Box 7">
          <a:extLst>
            <a:ext uri="{FF2B5EF4-FFF2-40B4-BE49-F238E27FC236}">
              <a16:creationId xmlns:a16="http://schemas.microsoft.com/office/drawing/2014/main" id="{00000000-0008-0000-0100-0000B2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3" name="Text Box 7">
          <a:extLst>
            <a:ext uri="{FF2B5EF4-FFF2-40B4-BE49-F238E27FC236}">
              <a16:creationId xmlns:a16="http://schemas.microsoft.com/office/drawing/2014/main" id="{00000000-0008-0000-0100-0000B3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4" name="Text Box 7">
          <a:extLst>
            <a:ext uri="{FF2B5EF4-FFF2-40B4-BE49-F238E27FC236}">
              <a16:creationId xmlns:a16="http://schemas.microsoft.com/office/drawing/2014/main" id="{00000000-0008-0000-0100-0000B4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5" name="Text Box 7">
          <a:extLst>
            <a:ext uri="{FF2B5EF4-FFF2-40B4-BE49-F238E27FC236}">
              <a16:creationId xmlns:a16="http://schemas.microsoft.com/office/drawing/2014/main" id="{00000000-0008-0000-0100-0000B5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6" name="Text Box 7">
          <a:extLst>
            <a:ext uri="{FF2B5EF4-FFF2-40B4-BE49-F238E27FC236}">
              <a16:creationId xmlns:a16="http://schemas.microsoft.com/office/drawing/2014/main" id="{00000000-0008-0000-0100-0000B6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7" name="Text Box 7">
          <a:extLst>
            <a:ext uri="{FF2B5EF4-FFF2-40B4-BE49-F238E27FC236}">
              <a16:creationId xmlns:a16="http://schemas.microsoft.com/office/drawing/2014/main" id="{00000000-0008-0000-0100-0000B7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8" name="Text Box 7">
          <a:extLst>
            <a:ext uri="{FF2B5EF4-FFF2-40B4-BE49-F238E27FC236}">
              <a16:creationId xmlns:a16="http://schemas.microsoft.com/office/drawing/2014/main" id="{00000000-0008-0000-0100-0000B8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89" name="Text Box 7">
          <a:extLst>
            <a:ext uri="{FF2B5EF4-FFF2-40B4-BE49-F238E27FC236}">
              <a16:creationId xmlns:a16="http://schemas.microsoft.com/office/drawing/2014/main" id="{00000000-0008-0000-0100-0000B9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90" name="Text Box 7">
          <a:extLst>
            <a:ext uri="{FF2B5EF4-FFF2-40B4-BE49-F238E27FC236}">
              <a16:creationId xmlns:a16="http://schemas.microsoft.com/office/drawing/2014/main" id="{00000000-0008-0000-0100-0000BA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91" name="Text Box 7">
          <a:extLst>
            <a:ext uri="{FF2B5EF4-FFF2-40B4-BE49-F238E27FC236}">
              <a16:creationId xmlns:a16="http://schemas.microsoft.com/office/drawing/2014/main" id="{00000000-0008-0000-0100-0000BB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246</xdr:rowOff>
    </xdr:from>
    <xdr:to>
      <xdr:col>17</xdr:col>
      <xdr:colOff>1155990</xdr:colOff>
      <xdr:row>18</xdr:row>
      <xdr:rowOff>246</xdr:rowOff>
    </xdr:to>
    <xdr:sp macro="[1]!mostrarControlesExistentes" textlink="">
      <xdr:nvSpPr>
        <xdr:cNvPr id="367292" name="Text Box 7">
          <a:extLst>
            <a:ext uri="{FF2B5EF4-FFF2-40B4-BE49-F238E27FC236}">
              <a16:creationId xmlns:a16="http://schemas.microsoft.com/office/drawing/2014/main" id="{00000000-0008-0000-0100-0000BC9A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200271</xdr:rowOff>
    </xdr:from>
    <xdr:to>
      <xdr:col>17</xdr:col>
      <xdr:colOff>1155990</xdr:colOff>
      <xdr:row>17</xdr:row>
      <xdr:rowOff>200271</xdr:rowOff>
    </xdr:to>
    <xdr:sp macro="[1]!mostrarControlesExistentes" textlink="">
      <xdr:nvSpPr>
        <xdr:cNvPr id="367750" name="Text Box 7">
          <a:extLst>
            <a:ext uri="{FF2B5EF4-FFF2-40B4-BE49-F238E27FC236}">
              <a16:creationId xmlns:a16="http://schemas.microsoft.com/office/drawing/2014/main" id="{00000000-0008-0000-0100-0000869C0500}"/>
            </a:ext>
          </a:extLst>
        </xdr:cNvPr>
        <xdr:cNvSpPr txBox="1"/>
      </xdr:nvSpPr>
      <xdr:spPr>
        <a:xfrm>
          <a:off x="4427147" y="2088942"/>
          <a:ext cx="336695" cy="3755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2" name="Text Box 7">
          <a:extLst>
            <a:ext uri="{FF2B5EF4-FFF2-40B4-BE49-F238E27FC236}">
              <a16:creationId xmlns:a16="http://schemas.microsoft.com/office/drawing/2014/main" id="{00000000-0008-0000-0100-00000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3" name="Text Box 7">
          <a:extLst>
            <a:ext uri="{FF2B5EF4-FFF2-40B4-BE49-F238E27FC236}">
              <a16:creationId xmlns:a16="http://schemas.microsoft.com/office/drawing/2014/main" id="{00000000-0008-0000-0100-00000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4" name="Text Box 7">
          <a:extLst>
            <a:ext uri="{FF2B5EF4-FFF2-40B4-BE49-F238E27FC236}">
              <a16:creationId xmlns:a16="http://schemas.microsoft.com/office/drawing/2014/main" id="{00000000-0008-0000-0100-00000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5" name="Text Box 7">
          <a:extLst>
            <a:ext uri="{FF2B5EF4-FFF2-40B4-BE49-F238E27FC236}">
              <a16:creationId xmlns:a16="http://schemas.microsoft.com/office/drawing/2014/main" id="{00000000-0008-0000-0100-00000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6" name="Text Box 7">
          <a:extLst>
            <a:ext uri="{FF2B5EF4-FFF2-40B4-BE49-F238E27FC236}">
              <a16:creationId xmlns:a16="http://schemas.microsoft.com/office/drawing/2014/main" id="{00000000-0008-0000-0100-00000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7" name="Text Box 7">
          <a:extLst>
            <a:ext uri="{FF2B5EF4-FFF2-40B4-BE49-F238E27FC236}">
              <a16:creationId xmlns:a16="http://schemas.microsoft.com/office/drawing/2014/main" id="{00000000-0008-0000-0100-00000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8" name="Text Box 7">
          <a:extLst>
            <a:ext uri="{FF2B5EF4-FFF2-40B4-BE49-F238E27FC236}">
              <a16:creationId xmlns:a16="http://schemas.microsoft.com/office/drawing/2014/main" id="{00000000-0008-0000-0100-00000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59" name="Text Box 7">
          <a:extLst>
            <a:ext uri="{FF2B5EF4-FFF2-40B4-BE49-F238E27FC236}">
              <a16:creationId xmlns:a16="http://schemas.microsoft.com/office/drawing/2014/main" id="{00000000-0008-0000-0100-00000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0" name="Text Box 7">
          <a:extLst>
            <a:ext uri="{FF2B5EF4-FFF2-40B4-BE49-F238E27FC236}">
              <a16:creationId xmlns:a16="http://schemas.microsoft.com/office/drawing/2014/main" id="{00000000-0008-0000-0100-00000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1" name="Text Box 7">
          <a:extLst>
            <a:ext uri="{FF2B5EF4-FFF2-40B4-BE49-F238E27FC236}">
              <a16:creationId xmlns:a16="http://schemas.microsoft.com/office/drawing/2014/main" id="{00000000-0008-0000-0100-00000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2" name="Text Box 7">
          <a:extLst>
            <a:ext uri="{FF2B5EF4-FFF2-40B4-BE49-F238E27FC236}">
              <a16:creationId xmlns:a16="http://schemas.microsoft.com/office/drawing/2014/main" id="{00000000-0008-0000-0100-00000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3" name="Text Box 7">
          <a:extLst>
            <a:ext uri="{FF2B5EF4-FFF2-40B4-BE49-F238E27FC236}">
              <a16:creationId xmlns:a16="http://schemas.microsoft.com/office/drawing/2014/main" id="{00000000-0008-0000-0100-00000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4" name="Text Box 7">
          <a:extLst>
            <a:ext uri="{FF2B5EF4-FFF2-40B4-BE49-F238E27FC236}">
              <a16:creationId xmlns:a16="http://schemas.microsoft.com/office/drawing/2014/main" id="{00000000-0008-0000-0100-00001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5" name="Text Box 7">
          <a:extLst>
            <a:ext uri="{FF2B5EF4-FFF2-40B4-BE49-F238E27FC236}">
              <a16:creationId xmlns:a16="http://schemas.microsoft.com/office/drawing/2014/main" id="{00000000-0008-0000-0100-00001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6" name="Text Box 7">
          <a:extLst>
            <a:ext uri="{FF2B5EF4-FFF2-40B4-BE49-F238E27FC236}">
              <a16:creationId xmlns:a16="http://schemas.microsoft.com/office/drawing/2014/main" id="{00000000-0008-0000-0100-00001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7" name="Text Box 7">
          <a:extLst>
            <a:ext uri="{FF2B5EF4-FFF2-40B4-BE49-F238E27FC236}">
              <a16:creationId xmlns:a16="http://schemas.microsoft.com/office/drawing/2014/main" id="{00000000-0008-0000-0100-00001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8" name="Text Box 7">
          <a:extLst>
            <a:ext uri="{FF2B5EF4-FFF2-40B4-BE49-F238E27FC236}">
              <a16:creationId xmlns:a16="http://schemas.microsoft.com/office/drawing/2014/main" id="{00000000-0008-0000-0100-00001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69" name="Text Box 7">
          <a:extLst>
            <a:ext uri="{FF2B5EF4-FFF2-40B4-BE49-F238E27FC236}">
              <a16:creationId xmlns:a16="http://schemas.microsoft.com/office/drawing/2014/main" id="{00000000-0008-0000-0100-00001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0" name="Text Box 7">
          <a:extLst>
            <a:ext uri="{FF2B5EF4-FFF2-40B4-BE49-F238E27FC236}">
              <a16:creationId xmlns:a16="http://schemas.microsoft.com/office/drawing/2014/main" id="{00000000-0008-0000-0100-00001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1" name="Text Box 7">
          <a:extLst>
            <a:ext uri="{FF2B5EF4-FFF2-40B4-BE49-F238E27FC236}">
              <a16:creationId xmlns:a16="http://schemas.microsoft.com/office/drawing/2014/main" id="{00000000-0008-0000-0100-00001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2" name="Text Box 7">
          <a:extLst>
            <a:ext uri="{FF2B5EF4-FFF2-40B4-BE49-F238E27FC236}">
              <a16:creationId xmlns:a16="http://schemas.microsoft.com/office/drawing/2014/main" id="{00000000-0008-0000-0100-00001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3" name="Text Box 7">
          <a:extLst>
            <a:ext uri="{FF2B5EF4-FFF2-40B4-BE49-F238E27FC236}">
              <a16:creationId xmlns:a16="http://schemas.microsoft.com/office/drawing/2014/main" id="{00000000-0008-0000-0100-00001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4" name="Text Box 7">
          <a:extLst>
            <a:ext uri="{FF2B5EF4-FFF2-40B4-BE49-F238E27FC236}">
              <a16:creationId xmlns:a16="http://schemas.microsoft.com/office/drawing/2014/main" id="{00000000-0008-0000-0100-00001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5" name="Text Box 7">
          <a:extLst>
            <a:ext uri="{FF2B5EF4-FFF2-40B4-BE49-F238E27FC236}">
              <a16:creationId xmlns:a16="http://schemas.microsoft.com/office/drawing/2014/main" id="{00000000-0008-0000-0100-00001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6" name="Text Box 7">
          <a:extLst>
            <a:ext uri="{FF2B5EF4-FFF2-40B4-BE49-F238E27FC236}">
              <a16:creationId xmlns:a16="http://schemas.microsoft.com/office/drawing/2014/main" id="{00000000-0008-0000-0100-00001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7" name="Text Box 7">
          <a:extLst>
            <a:ext uri="{FF2B5EF4-FFF2-40B4-BE49-F238E27FC236}">
              <a16:creationId xmlns:a16="http://schemas.microsoft.com/office/drawing/2014/main" id="{00000000-0008-0000-0100-00001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8" name="Text Box 7">
          <a:extLst>
            <a:ext uri="{FF2B5EF4-FFF2-40B4-BE49-F238E27FC236}">
              <a16:creationId xmlns:a16="http://schemas.microsoft.com/office/drawing/2014/main" id="{00000000-0008-0000-0100-00001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79" name="Text Box 7">
          <a:extLst>
            <a:ext uri="{FF2B5EF4-FFF2-40B4-BE49-F238E27FC236}">
              <a16:creationId xmlns:a16="http://schemas.microsoft.com/office/drawing/2014/main" id="{00000000-0008-0000-0100-00001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0" name="Text Box 7">
          <a:extLst>
            <a:ext uri="{FF2B5EF4-FFF2-40B4-BE49-F238E27FC236}">
              <a16:creationId xmlns:a16="http://schemas.microsoft.com/office/drawing/2014/main" id="{00000000-0008-0000-0100-00002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1" name="Text Box 7">
          <a:extLst>
            <a:ext uri="{FF2B5EF4-FFF2-40B4-BE49-F238E27FC236}">
              <a16:creationId xmlns:a16="http://schemas.microsoft.com/office/drawing/2014/main" id="{00000000-0008-0000-0100-00002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2" name="Text Box 7">
          <a:extLst>
            <a:ext uri="{FF2B5EF4-FFF2-40B4-BE49-F238E27FC236}">
              <a16:creationId xmlns:a16="http://schemas.microsoft.com/office/drawing/2014/main" id="{00000000-0008-0000-0100-00002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3" name="Text Box 7">
          <a:extLst>
            <a:ext uri="{FF2B5EF4-FFF2-40B4-BE49-F238E27FC236}">
              <a16:creationId xmlns:a16="http://schemas.microsoft.com/office/drawing/2014/main" id="{00000000-0008-0000-0100-00002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4" name="Text Box 7">
          <a:extLst>
            <a:ext uri="{FF2B5EF4-FFF2-40B4-BE49-F238E27FC236}">
              <a16:creationId xmlns:a16="http://schemas.microsoft.com/office/drawing/2014/main" id="{00000000-0008-0000-0100-00002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5" name="Text Box 7">
          <a:extLst>
            <a:ext uri="{FF2B5EF4-FFF2-40B4-BE49-F238E27FC236}">
              <a16:creationId xmlns:a16="http://schemas.microsoft.com/office/drawing/2014/main" id="{00000000-0008-0000-0100-00002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6" name="Text Box 7">
          <a:extLst>
            <a:ext uri="{FF2B5EF4-FFF2-40B4-BE49-F238E27FC236}">
              <a16:creationId xmlns:a16="http://schemas.microsoft.com/office/drawing/2014/main" id="{00000000-0008-0000-0100-00002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7" name="Text Box 7">
          <a:extLst>
            <a:ext uri="{FF2B5EF4-FFF2-40B4-BE49-F238E27FC236}">
              <a16:creationId xmlns:a16="http://schemas.microsoft.com/office/drawing/2014/main" id="{00000000-0008-0000-0100-00002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8" name="Text Box 7">
          <a:extLst>
            <a:ext uri="{FF2B5EF4-FFF2-40B4-BE49-F238E27FC236}">
              <a16:creationId xmlns:a16="http://schemas.microsoft.com/office/drawing/2014/main" id="{00000000-0008-0000-0100-00002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89" name="Text Box 7">
          <a:extLst>
            <a:ext uri="{FF2B5EF4-FFF2-40B4-BE49-F238E27FC236}">
              <a16:creationId xmlns:a16="http://schemas.microsoft.com/office/drawing/2014/main" id="{00000000-0008-0000-0100-00002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0" name="Text Box 7">
          <a:extLst>
            <a:ext uri="{FF2B5EF4-FFF2-40B4-BE49-F238E27FC236}">
              <a16:creationId xmlns:a16="http://schemas.microsoft.com/office/drawing/2014/main" id="{00000000-0008-0000-0100-00002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1" name="Text Box 7">
          <a:extLst>
            <a:ext uri="{FF2B5EF4-FFF2-40B4-BE49-F238E27FC236}">
              <a16:creationId xmlns:a16="http://schemas.microsoft.com/office/drawing/2014/main" id="{00000000-0008-0000-0100-00002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2" name="Text Box 7">
          <a:extLst>
            <a:ext uri="{FF2B5EF4-FFF2-40B4-BE49-F238E27FC236}">
              <a16:creationId xmlns:a16="http://schemas.microsoft.com/office/drawing/2014/main" id="{00000000-0008-0000-0100-00002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3" name="Text Box 7">
          <a:extLst>
            <a:ext uri="{FF2B5EF4-FFF2-40B4-BE49-F238E27FC236}">
              <a16:creationId xmlns:a16="http://schemas.microsoft.com/office/drawing/2014/main" id="{00000000-0008-0000-0100-00002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4" name="Text Box 7">
          <a:extLst>
            <a:ext uri="{FF2B5EF4-FFF2-40B4-BE49-F238E27FC236}">
              <a16:creationId xmlns:a16="http://schemas.microsoft.com/office/drawing/2014/main" id="{00000000-0008-0000-0100-00002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5" name="Text Box 7">
          <a:extLst>
            <a:ext uri="{FF2B5EF4-FFF2-40B4-BE49-F238E27FC236}">
              <a16:creationId xmlns:a16="http://schemas.microsoft.com/office/drawing/2014/main" id="{00000000-0008-0000-0100-00002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6" name="Text Box 7">
          <a:extLst>
            <a:ext uri="{FF2B5EF4-FFF2-40B4-BE49-F238E27FC236}">
              <a16:creationId xmlns:a16="http://schemas.microsoft.com/office/drawing/2014/main" id="{00000000-0008-0000-0100-00003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7" name="Text Box 7">
          <a:extLst>
            <a:ext uri="{FF2B5EF4-FFF2-40B4-BE49-F238E27FC236}">
              <a16:creationId xmlns:a16="http://schemas.microsoft.com/office/drawing/2014/main" id="{00000000-0008-0000-0100-00003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8" name="Text Box 7">
          <a:extLst>
            <a:ext uri="{FF2B5EF4-FFF2-40B4-BE49-F238E27FC236}">
              <a16:creationId xmlns:a16="http://schemas.microsoft.com/office/drawing/2014/main" id="{00000000-0008-0000-0100-00003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499" name="Text Box 7">
          <a:extLst>
            <a:ext uri="{FF2B5EF4-FFF2-40B4-BE49-F238E27FC236}">
              <a16:creationId xmlns:a16="http://schemas.microsoft.com/office/drawing/2014/main" id="{00000000-0008-0000-0100-00003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0" name="Text Box 7">
          <a:extLst>
            <a:ext uri="{FF2B5EF4-FFF2-40B4-BE49-F238E27FC236}">
              <a16:creationId xmlns:a16="http://schemas.microsoft.com/office/drawing/2014/main" id="{00000000-0008-0000-0100-00003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1" name="Text Box 7">
          <a:extLst>
            <a:ext uri="{FF2B5EF4-FFF2-40B4-BE49-F238E27FC236}">
              <a16:creationId xmlns:a16="http://schemas.microsoft.com/office/drawing/2014/main" id="{00000000-0008-0000-0100-00003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2" name="Text Box 7">
          <a:extLst>
            <a:ext uri="{FF2B5EF4-FFF2-40B4-BE49-F238E27FC236}">
              <a16:creationId xmlns:a16="http://schemas.microsoft.com/office/drawing/2014/main" id="{00000000-0008-0000-0100-00003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3" name="Text Box 7">
          <a:extLst>
            <a:ext uri="{FF2B5EF4-FFF2-40B4-BE49-F238E27FC236}">
              <a16:creationId xmlns:a16="http://schemas.microsoft.com/office/drawing/2014/main" id="{00000000-0008-0000-0100-00003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4" name="Text Box 7">
          <a:extLst>
            <a:ext uri="{FF2B5EF4-FFF2-40B4-BE49-F238E27FC236}">
              <a16:creationId xmlns:a16="http://schemas.microsoft.com/office/drawing/2014/main" id="{00000000-0008-0000-0100-00003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5" name="Text Box 7">
          <a:extLst>
            <a:ext uri="{FF2B5EF4-FFF2-40B4-BE49-F238E27FC236}">
              <a16:creationId xmlns:a16="http://schemas.microsoft.com/office/drawing/2014/main" id="{00000000-0008-0000-0100-00003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6" name="Text Box 7">
          <a:extLst>
            <a:ext uri="{FF2B5EF4-FFF2-40B4-BE49-F238E27FC236}">
              <a16:creationId xmlns:a16="http://schemas.microsoft.com/office/drawing/2014/main" id="{00000000-0008-0000-0100-00003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7" name="Text Box 7">
          <a:extLst>
            <a:ext uri="{FF2B5EF4-FFF2-40B4-BE49-F238E27FC236}">
              <a16:creationId xmlns:a16="http://schemas.microsoft.com/office/drawing/2014/main" id="{00000000-0008-0000-0100-00003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8" name="Text Box 7">
          <a:extLst>
            <a:ext uri="{FF2B5EF4-FFF2-40B4-BE49-F238E27FC236}">
              <a16:creationId xmlns:a16="http://schemas.microsoft.com/office/drawing/2014/main" id="{00000000-0008-0000-0100-00003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09" name="Text Box 7">
          <a:extLst>
            <a:ext uri="{FF2B5EF4-FFF2-40B4-BE49-F238E27FC236}">
              <a16:creationId xmlns:a16="http://schemas.microsoft.com/office/drawing/2014/main" id="{00000000-0008-0000-0100-00003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0" name="Text Box 7">
          <a:extLst>
            <a:ext uri="{FF2B5EF4-FFF2-40B4-BE49-F238E27FC236}">
              <a16:creationId xmlns:a16="http://schemas.microsoft.com/office/drawing/2014/main" id="{00000000-0008-0000-0100-00003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1" name="Text Box 7">
          <a:extLst>
            <a:ext uri="{FF2B5EF4-FFF2-40B4-BE49-F238E27FC236}">
              <a16:creationId xmlns:a16="http://schemas.microsoft.com/office/drawing/2014/main" id="{00000000-0008-0000-0100-00003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2" name="Text Box 7">
          <a:extLst>
            <a:ext uri="{FF2B5EF4-FFF2-40B4-BE49-F238E27FC236}">
              <a16:creationId xmlns:a16="http://schemas.microsoft.com/office/drawing/2014/main" id="{00000000-0008-0000-0100-00004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3" name="Text Box 7">
          <a:extLst>
            <a:ext uri="{FF2B5EF4-FFF2-40B4-BE49-F238E27FC236}">
              <a16:creationId xmlns:a16="http://schemas.microsoft.com/office/drawing/2014/main" id="{00000000-0008-0000-0100-00004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4" name="Text Box 7">
          <a:extLst>
            <a:ext uri="{FF2B5EF4-FFF2-40B4-BE49-F238E27FC236}">
              <a16:creationId xmlns:a16="http://schemas.microsoft.com/office/drawing/2014/main" id="{00000000-0008-0000-0100-00004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5" name="Text Box 7">
          <a:extLst>
            <a:ext uri="{FF2B5EF4-FFF2-40B4-BE49-F238E27FC236}">
              <a16:creationId xmlns:a16="http://schemas.microsoft.com/office/drawing/2014/main" id="{00000000-0008-0000-0100-00004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6" name="Text Box 7">
          <a:extLst>
            <a:ext uri="{FF2B5EF4-FFF2-40B4-BE49-F238E27FC236}">
              <a16:creationId xmlns:a16="http://schemas.microsoft.com/office/drawing/2014/main" id="{00000000-0008-0000-0100-00004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7" name="Text Box 7">
          <a:extLst>
            <a:ext uri="{FF2B5EF4-FFF2-40B4-BE49-F238E27FC236}">
              <a16:creationId xmlns:a16="http://schemas.microsoft.com/office/drawing/2014/main" id="{00000000-0008-0000-0100-00004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8" name="Text Box 7">
          <a:extLst>
            <a:ext uri="{FF2B5EF4-FFF2-40B4-BE49-F238E27FC236}">
              <a16:creationId xmlns:a16="http://schemas.microsoft.com/office/drawing/2014/main" id="{00000000-0008-0000-0100-00004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19" name="Text Box 7">
          <a:extLst>
            <a:ext uri="{FF2B5EF4-FFF2-40B4-BE49-F238E27FC236}">
              <a16:creationId xmlns:a16="http://schemas.microsoft.com/office/drawing/2014/main" id="{00000000-0008-0000-0100-00004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0" name="Text Box 7">
          <a:extLst>
            <a:ext uri="{FF2B5EF4-FFF2-40B4-BE49-F238E27FC236}">
              <a16:creationId xmlns:a16="http://schemas.microsoft.com/office/drawing/2014/main" id="{00000000-0008-0000-0100-00004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1" name="Text Box 7">
          <a:extLst>
            <a:ext uri="{FF2B5EF4-FFF2-40B4-BE49-F238E27FC236}">
              <a16:creationId xmlns:a16="http://schemas.microsoft.com/office/drawing/2014/main" id="{00000000-0008-0000-0100-00004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2" name="Text Box 7">
          <a:extLst>
            <a:ext uri="{FF2B5EF4-FFF2-40B4-BE49-F238E27FC236}">
              <a16:creationId xmlns:a16="http://schemas.microsoft.com/office/drawing/2014/main" id="{00000000-0008-0000-0100-00004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3" name="Text Box 7">
          <a:extLst>
            <a:ext uri="{FF2B5EF4-FFF2-40B4-BE49-F238E27FC236}">
              <a16:creationId xmlns:a16="http://schemas.microsoft.com/office/drawing/2014/main" id="{00000000-0008-0000-0100-00004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4" name="Text Box 7">
          <a:extLst>
            <a:ext uri="{FF2B5EF4-FFF2-40B4-BE49-F238E27FC236}">
              <a16:creationId xmlns:a16="http://schemas.microsoft.com/office/drawing/2014/main" id="{00000000-0008-0000-0100-00004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5" name="Text Box 7">
          <a:extLst>
            <a:ext uri="{FF2B5EF4-FFF2-40B4-BE49-F238E27FC236}">
              <a16:creationId xmlns:a16="http://schemas.microsoft.com/office/drawing/2014/main" id="{00000000-0008-0000-0100-00004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6" name="Text Box 7">
          <a:extLst>
            <a:ext uri="{FF2B5EF4-FFF2-40B4-BE49-F238E27FC236}">
              <a16:creationId xmlns:a16="http://schemas.microsoft.com/office/drawing/2014/main" id="{00000000-0008-0000-0100-00004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7" name="Text Box 7">
          <a:extLst>
            <a:ext uri="{FF2B5EF4-FFF2-40B4-BE49-F238E27FC236}">
              <a16:creationId xmlns:a16="http://schemas.microsoft.com/office/drawing/2014/main" id="{00000000-0008-0000-0100-00004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8" name="Text Box 7">
          <a:extLst>
            <a:ext uri="{FF2B5EF4-FFF2-40B4-BE49-F238E27FC236}">
              <a16:creationId xmlns:a16="http://schemas.microsoft.com/office/drawing/2014/main" id="{00000000-0008-0000-0100-00005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29" name="Text Box 7">
          <a:extLst>
            <a:ext uri="{FF2B5EF4-FFF2-40B4-BE49-F238E27FC236}">
              <a16:creationId xmlns:a16="http://schemas.microsoft.com/office/drawing/2014/main" id="{00000000-0008-0000-0100-00005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0" name="Text Box 7">
          <a:extLst>
            <a:ext uri="{FF2B5EF4-FFF2-40B4-BE49-F238E27FC236}">
              <a16:creationId xmlns:a16="http://schemas.microsoft.com/office/drawing/2014/main" id="{00000000-0008-0000-0100-00005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1" name="Text Box 7">
          <a:extLst>
            <a:ext uri="{FF2B5EF4-FFF2-40B4-BE49-F238E27FC236}">
              <a16:creationId xmlns:a16="http://schemas.microsoft.com/office/drawing/2014/main" id="{00000000-0008-0000-0100-00005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2" name="Text Box 7">
          <a:extLst>
            <a:ext uri="{FF2B5EF4-FFF2-40B4-BE49-F238E27FC236}">
              <a16:creationId xmlns:a16="http://schemas.microsoft.com/office/drawing/2014/main" id="{00000000-0008-0000-0100-00005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3" name="Text Box 7">
          <a:extLst>
            <a:ext uri="{FF2B5EF4-FFF2-40B4-BE49-F238E27FC236}">
              <a16:creationId xmlns:a16="http://schemas.microsoft.com/office/drawing/2014/main" id="{00000000-0008-0000-0100-00005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4" name="Text Box 7">
          <a:extLst>
            <a:ext uri="{FF2B5EF4-FFF2-40B4-BE49-F238E27FC236}">
              <a16:creationId xmlns:a16="http://schemas.microsoft.com/office/drawing/2014/main" id="{00000000-0008-0000-0100-00005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5" name="Text Box 7">
          <a:extLst>
            <a:ext uri="{FF2B5EF4-FFF2-40B4-BE49-F238E27FC236}">
              <a16:creationId xmlns:a16="http://schemas.microsoft.com/office/drawing/2014/main" id="{00000000-0008-0000-0100-00005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6" name="Text Box 7">
          <a:extLst>
            <a:ext uri="{FF2B5EF4-FFF2-40B4-BE49-F238E27FC236}">
              <a16:creationId xmlns:a16="http://schemas.microsoft.com/office/drawing/2014/main" id="{00000000-0008-0000-0100-00005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7" name="Text Box 7">
          <a:extLst>
            <a:ext uri="{FF2B5EF4-FFF2-40B4-BE49-F238E27FC236}">
              <a16:creationId xmlns:a16="http://schemas.microsoft.com/office/drawing/2014/main" id="{00000000-0008-0000-0100-00005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8" name="Text Box 7">
          <a:extLst>
            <a:ext uri="{FF2B5EF4-FFF2-40B4-BE49-F238E27FC236}">
              <a16:creationId xmlns:a16="http://schemas.microsoft.com/office/drawing/2014/main" id="{00000000-0008-0000-0100-00005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39" name="Text Box 7">
          <a:extLst>
            <a:ext uri="{FF2B5EF4-FFF2-40B4-BE49-F238E27FC236}">
              <a16:creationId xmlns:a16="http://schemas.microsoft.com/office/drawing/2014/main" id="{00000000-0008-0000-0100-00005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40" name="Text Box 7">
          <a:extLst>
            <a:ext uri="{FF2B5EF4-FFF2-40B4-BE49-F238E27FC236}">
              <a16:creationId xmlns:a16="http://schemas.microsoft.com/office/drawing/2014/main" id="{00000000-0008-0000-0100-00005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41" name="Text Box 7">
          <a:extLst>
            <a:ext uri="{FF2B5EF4-FFF2-40B4-BE49-F238E27FC236}">
              <a16:creationId xmlns:a16="http://schemas.microsoft.com/office/drawing/2014/main" id="{00000000-0008-0000-0100-00005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42" name="Text Box 7">
          <a:extLst>
            <a:ext uri="{FF2B5EF4-FFF2-40B4-BE49-F238E27FC236}">
              <a16:creationId xmlns:a16="http://schemas.microsoft.com/office/drawing/2014/main" id="{00000000-0008-0000-0100-00005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543" name="Text Box 7">
          <a:extLst>
            <a:ext uri="{FF2B5EF4-FFF2-40B4-BE49-F238E27FC236}">
              <a16:creationId xmlns:a16="http://schemas.microsoft.com/office/drawing/2014/main" id="{00000000-0008-0000-0100-00005F210000}"/>
            </a:ext>
          </a:extLst>
        </xdr:cNvPr>
        <xdr:cNvSpPr txBox="1">
          <a:spLocks noChangeArrowheads="1"/>
        </xdr:cNvSpPr>
      </xdr:nvSpPr>
      <xdr:spPr bwMode="auto">
        <a:xfrm>
          <a:off x="14469836" y="8350704"/>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544" name="Text Box 7">
          <a:extLst>
            <a:ext uri="{FF2B5EF4-FFF2-40B4-BE49-F238E27FC236}">
              <a16:creationId xmlns:a16="http://schemas.microsoft.com/office/drawing/2014/main" id="{00000000-0008-0000-0100-000060210000}"/>
            </a:ext>
          </a:extLst>
        </xdr:cNvPr>
        <xdr:cNvSpPr txBox="1">
          <a:spLocks noChangeArrowheads="1"/>
        </xdr:cNvSpPr>
      </xdr:nvSpPr>
      <xdr:spPr bwMode="auto">
        <a:xfrm>
          <a:off x="14469836" y="8350704"/>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545" name="Text Box 7">
          <a:extLst>
            <a:ext uri="{FF2B5EF4-FFF2-40B4-BE49-F238E27FC236}">
              <a16:creationId xmlns:a16="http://schemas.microsoft.com/office/drawing/2014/main" id="{00000000-0008-0000-0100-000061210000}"/>
            </a:ext>
          </a:extLst>
        </xdr:cNvPr>
        <xdr:cNvSpPr txBox="1">
          <a:spLocks noChangeArrowheads="1"/>
        </xdr:cNvSpPr>
      </xdr:nvSpPr>
      <xdr:spPr bwMode="auto">
        <a:xfrm>
          <a:off x="14469836" y="8350704"/>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546" name="Text Box 7">
          <a:extLst>
            <a:ext uri="{FF2B5EF4-FFF2-40B4-BE49-F238E27FC236}">
              <a16:creationId xmlns:a16="http://schemas.microsoft.com/office/drawing/2014/main" id="{00000000-0008-0000-0100-000062210000}"/>
            </a:ext>
          </a:extLst>
        </xdr:cNvPr>
        <xdr:cNvSpPr txBox="1">
          <a:spLocks noChangeArrowheads="1"/>
        </xdr:cNvSpPr>
      </xdr:nvSpPr>
      <xdr:spPr bwMode="auto">
        <a:xfrm>
          <a:off x="14469836" y="8350704"/>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547" name="Text Box 7">
          <a:extLst>
            <a:ext uri="{FF2B5EF4-FFF2-40B4-BE49-F238E27FC236}">
              <a16:creationId xmlns:a16="http://schemas.microsoft.com/office/drawing/2014/main" id="{00000000-0008-0000-0100-000063210000}"/>
            </a:ext>
          </a:extLst>
        </xdr:cNvPr>
        <xdr:cNvSpPr txBox="1">
          <a:spLocks noChangeArrowheads="1"/>
        </xdr:cNvSpPr>
      </xdr:nvSpPr>
      <xdr:spPr bwMode="auto">
        <a:xfrm>
          <a:off x="14469836" y="8350704"/>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48" name="Text Box 7">
          <a:extLst>
            <a:ext uri="{FF2B5EF4-FFF2-40B4-BE49-F238E27FC236}">
              <a16:creationId xmlns:a16="http://schemas.microsoft.com/office/drawing/2014/main" id="{00000000-0008-0000-0100-00006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49" name="Text Box 7">
          <a:extLst>
            <a:ext uri="{FF2B5EF4-FFF2-40B4-BE49-F238E27FC236}">
              <a16:creationId xmlns:a16="http://schemas.microsoft.com/office/drawing/2014/main" id="{00000000-0008-0000-0100-00006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0" name="Text Box 7">
          <a:extLst>
            <a:ext uri="{FF2B5EF4-FFF2-40B4-BE49-F238E27FC236}">
              <a16:creationId xmlns:a16="http://schemas.microsoft.com/office/drawing/2014/main" id="{00000000-0008-0000-0100-00006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1" name="Text Box 7">
          <a:extLst>
            <a:ext uri="{FF2B5EF4-FFF2-40B4-BE49-F238E27FC236}">
              <a16:creationId xmlns:a16="http://schemas.microsoft.com/office/drawing/2014/main" id="{00000000-0008-0000-0100-00006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2" name="Text Box 7">
          <a:extLst>
            <a:ext uri="{FF2B5EF4-FFF2-40B4-BE49-F238E27FC236}">
              <a16:creationId xmlns:a16="http://schemas.microsoft.com/office/drawing/2014/main" id="{00000000-0008-0000-0100-00006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3" name="Text Box 7">
          <a:extLst>
            <a:ext uri="{FF2B5EF4-FFF2-40B4-BE49-F238E27FC236}">
              <a16:creationId xmlns:a16="http://schemas.microsoft.com/office/drawing/2014/main" id="{00000000-0008-0000-0100-00006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4" name="Text Box 7">
          <a:extLst>
            <a:ext uri="{FF2B5EF4-FFF2-40B4-BE49-F238E27FC236}">
              <a16:creationId xmlns:a16="http://schemas.microsoft.com/office/drawing/2014/main" id="{00000000-0008-0000-0100-00006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5" name="Text Box 7">
          <a:extLst>
            <a:ext uri="{FF2B5EF4-FFF2-40B4-BE49-F238E27FC236}">
              <a16:creationId xmlns:a16="http://schemas.microsoft.com/office/drawing/2014/main" id="{00000000-0008-0000-0100-00006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6" name="Text Box 7">
          <a:extLst>
            <a:ext uri="{FF2B5EF4-FFF2-40B4-BE49-F238E27FC236}">
              <a16:creationId xmlns:a16="http://schemas.microsoft.com/office/drawing/2014/main" id="{00000000-0008-0000-0100-00006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7" name="Text Box 7">
          <a:extLst>
            <a:ext uri="{FF2B5EF4-FFF2-40B4-BE49-F238E27FC236}">
              <a16:creationId xmlns:a16="http://schemas.microsoft.com/office/drawing/2014/main" id="{00000000-0008-0000-0100-00006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8" name="Text Box 7">
          <a:extLst>
            <a:ext uri="{FF2B5EF4-FFF2-40B4-BE49-F238E27FC236}">
              <a16:creationId xmlns:a16="http://schemas.microsoft.com/office/drawing/2014/main" id="{00000000-0008-0000-0100-00006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59" name="Text Box 7">
          <a:extLst>
            <a:ext uri="{FF2B5EF4-FFF2-40B4-BE49-F238E27FC236}">
              <a16:creationId xmlns:a16="http://schemas.microsoft.com/office/drawing/2014/main" id="{00000000-0008-0000-0100-00006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0" name="Text Box 7">
          <a:extLst>
            <a:ext uri="{FF2B5EF4-FFF2-40B4-BE49-F238E27FC236}">
              <a16:creationId xmlns:a16="http://schemas.microsoft.com/office/drawing/2014/main" id="{00000000-0008-0000-0100-00007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1" name="Text Box 7">
          <a:extLst>
            <a:ext uri="{FF2B5EF4-FFF2-40B4-BE49-F238E27FC236}">
              <a16:creationId xmlns:a16="http://schemas.microsoft.com/office/drawing/2014/main" id="{00000000-0008-0000-0100-00007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2" name="Text Box 7">
          <a:extLst>
            <a:ext uri="{FF2B5EF4-FFF2-40B4-BE49-F238E27FC236}">
              <a16:creationId xmlns:a16="http://schemas.microsoft.com/office/drawing/2014/main" id="{00000000-0008-0000-0100-00007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3" name="Text Box 7">
          <a:extLst>
            <a:ext uri="{FF2B5EF4-FFF2-40B4-BE49-F238E27FC236}">
              <a16:creationId xmlns:a16="http://schemas.microsoft.com/office/drawing/2014/main" id="{00000000-0008-0000-0100-00007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4" name="Text Box 7">
          <a:extLst>
            <a:ext uri="{FF2B5EF4-FFF2-40B4-BE49-F238E27FC236}">
              <a16:creationId xmlns:a16="http://schemas.microsoft.com/office/drawing/2014/main" id="{00000000-0008-0000-0100-00007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5" name="Text Box 7">
          <a:extLst>
            <a:ext uri="{FF2B5EF4-FFF2-40B4-BE49-F238E27FC236}">
              <a16:creationId xmlns:a16="http://schemas.microsoft.com/office/drawing/2014/main" id="{00000000-0008-0000-0100-00007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6" name="Text Box 7">
          <a:extLst>
            <a:ext uri="{FF2B5EF4-FFF2-40B4-BE49-F238E27FC236}">
              <a16:creationId xmlns:a16="http://schemas.microsoft.com/office/drawing/2014/main" id="{00000000-0008-0000-0100-00007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7" name="Text Box 7">
          <a:extLst>
            <a:ext uri="{FF2B5EF4-FFF2-40B4-BE49-F238E27FC236}">
              <a16:creationId xmlns:a16="http://schemas.microsoft.com/office/drawing/2014/main" id="{00000000-0008-0000-0100-00007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8" name="Text Box 7">
          <a:extLst>
            <a:ext uri="{FF2B5EF4-FFF2-40B4-BE49-F238E27FC236}">
              <a16:creationId xmlns:a16="http://schemas.microsoft.com/office/drawing/2014/main" id="{00000000-0008-0000-0100-00007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69" name="Text Box 7">
          <a:extLst>
            <a:ext uri="{FF2B5EF4-FFF2-40B4-BE49-F238E27FC236}">
              <a16:creationId xmlns:a16="http://schemas.microsoft.com/office/drawing/2014/main" id="{00000000-0008-0000-0100-00007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0" name="Text Box 7">
          <a:extLst>
            <a:ext uri="{FF2B5EF4-FFF2-40B4-BE49-F238E27FC236}">
              <a16:creationId xmlns:a16="http://schemas.microsoft.com/office/drawing/2014/main" id="{00000000-0008-0000-0100-00007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1" name="Text Box 7">
          <a:extLst>
            <a:ext uri="{FF2B5EF4-FFF2-40B4-BE49-F238E27FC236}">
              <a16:creationId xmlns:a16="http://schemas.microsoft.com/office/drawing/2014/main" id="{00000000-0008-0000-0100-00007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2" name="Text Box 7">
          <a:extLst>
            <a:ext uri="{FF2B5EF4-FFF2-40B4-BE49-F238E27FC236}">
              <a16:creationId xmlns:a16="http://schemas.microsoft.com/office/drawing/2014/main" id="{00000000-0008-0000-0100-00007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3" name="Text Box 7">
          <a:extLst>
            <a:ext uri="{FF2B5EF4-FFF2-40B4-BE49-F238E27FC236}">
              <a16:creationId xmlns:a16="http://schemas.microsoft.com/office/drawing/2014/main" id="{00000000-0008-0000-0100-00007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4" name="Text Box 7">
          <a:extLst>
            <a:ext uri="{FF2B5EF4-FFF2-40B4-BE49-F238E27FC236}">
              <a16:creationId xmlns:a16="http://schemas.microsoft.com/office/drawing/2014/main" id="{00000000-0008-0000-0100-00007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5" name="Text Box 7">
          <a:extLst>
            <a:ext uri="{FF2B5EF4-FFF2-40B4-BE49-F238E27FC236}">
              <a16:creationId xmlns:a16="http://schemas.microsoft.com/office/drawing/2014/main" id="{00000000-0008-0000-0100-00007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6" name="Text Box 7">
          <a:extLst>
            <a:ext uri="{FF2B5EF4-FFF2-40B4-BE49-F238E27FC236}">
              <a16:creationId xmlns:a16="http://schemas.microsoft.com/office/drawing/2014/main" id="{00000000-0008-0000-0100-00008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7" name="Text Box 7">
          <a:extLst>
            <a:ext uri="{FF2B5EF4-FFF2-40B4-BE49-F238E27FC236}">
              <a16:creationId xmlns:a16="http://schemas.microsoft.com/office/drawing/2014/main" id="{00000000-0008-0000-0100-00008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8" name="Text Box 7">
          <a:extLst>
            <a:ext uri="{FF2B5EF4-FFF2-40B4-BE49-F238E27FC236}">
              <a16:creationId xmlns:a16="http://schemas.microsoft.com/office/drawing/2014/main" id="{00000000-0008-0000-0100-00008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79" name="Text Box 7">
          <a:extLst>
            <a:ext uri="{FF2B5EF4-FFF2-40B4-BE49-F238E27FC236}">
              <a16:creationId xmlns:a16="http://schemas.microsoft.com/office/drawing/2014/main" id="{00000000-0008-0000-0100-00008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0" name="Text Box 7">
          <a:extLst>
            <a:ext uri="{FF2B5EF4-FFF2-40B4-BE49-F238E27FC236}">
              <a16:creationId xmlns:a16="http://schemas.microsoft.com/office/drawing/2014/main" id="{00000000-0008-0000-0100-00008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1" name="Text Box 7">
          <a:extLst>
            <a:ext uri="{FF2B5EF4-FFF2-40B4-BE49-F238E27FC236}">
              <a16:creationId xmlns:a16="http://schemas.microsoft.com/office/drawing/2014/main" id="{00000000-0008-0000-0100-00008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2" name="Text Box 7">
          <a:extLst>
            <a:ext uri="{FF2B5EF4-FFF2-40B4-BE49-F238E27FC236}">
              <a16:creationId xmlns:a16="http://schemas.microsoft.com/office/drawing/2014/main" id="{00000000-0008-0000-0100-00008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3" name="Text Box 7">
          <a:extLst>
            <a:ext uri="{FF2B5EF4-FFF2-40B4-BE49-F238E27FC236}">
              <a16:creationId xmlns:a16="http://schemas.microsoft.com/office/drawing/2014/main" id="{00000000-0008-0000-0100-00008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4" name="Text Box 7">
          <a:extLst>
            <a:ext uri="{FF2B5EF4-FFF2-40B4-BE49-F238E27FC236}">
              <a16:creationId xmlns:a16="http://schemas.microsoft.com/office/drawing/2014/main" id="{00000000-0008-0000-0100-00008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5" name="Text Box 7">
          <a:extLst>
            <a:ext uri="{FF2B5EF4-FFF2-40B4-BE49-F238E27FC236}">
              <a16:creationId xmlns:a16="http://schemas.microsoft.com/office/drawing/2014/main" id="{00000000-0008-0000-0100-00008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6" name="Text Box 7">
          <a:extLst>
            <a:ext uri="{FF2B5EF4-FFF2-40B4-BE49-F238E27FC236}">
              <a16:creationId xmlns:a16="http://schemas.microsoft.com/office/drawing/2014/main" id="{00000000-0008-0000-0100-00008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7" name="Text Box 7">
          <a:extLst>
            <a:ext uri="{FF2B5EF4-FFF2-40B4-BE49-F238E27FC236}">
              <a16:creationId xmlns:a16="http://schemas.microsoft.com/office/drawing/2014/main" id="{00000000-0008-0000-0100-00008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8" name="Text Box 7">
          <a:extLst>
            <a:ext uri="{FF2B5EF4-FFF2-40B4-BE49-F238E27FC236}">
              <a16:creationId xmlns:a16="http://schemas.microsoft.com/office/drawing/2014/main" id="{00000000-0008-0000-0100-00008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89" name="Text Box 7">
          <a:extLst>
            <a:ext uri="{FF2B5EF4-FFF2-40B4-BE49-F238E27FC236}">
              <a16:creationId xmlns:a16="http://schemas.microsoft.com/office/drawing/2014/main" id="{00000000-0008-0000-0100-00008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0" name="Text Box 7">
          <a:extLst>
            <a:ext uri="{FF2B5EF4-FFF2-40B4-BE49-F238E27FC236}">
              <a16:creationId xmlns:a16="http://schemas.microsoft.com/office/drawing/2014/main" id="{00000000-0008-0000-0100-00008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1" name="Text Box 7">
          <a:extLst>
            <a:ext uri="{FF2B5EF4-FFF2-40B4-BE49-F238E27FC236}">
              <a16:creationId xmlns:a16="http://schemas.microsoft.com/office/drawing/2014/main" id="{00000000-0008-0000-0100-00008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2" name="Text Box 7">
          <a:extLst>
            <a:ext uri="{FF2B5EF4-FFF2-40B4-BE49-F238E27FC236}">
              <a16:creationId xmlns:a16="http://schemas.microsoft.com/office/drawing/2014/main" id="{00000000-0008-0000-0100-00009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3" name="Text Box 7">
          <a:extLst>
            <a:ext uri="{FF2B5EF4-FFF2-40B4-BE49-F238E27FC236}">
              <a16:creationId xmlns:a16="http://schemas.microsoft.com/office/drawing/2014/main" id="{00000000-0008-0000-0100-00009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4" name="Text Box 7">
          <a:extLst>
            <a:ext uri="{FF2B5EF4-FFF2-40B4-BE49-F238E27FC236}">
              <a16:creationId xmlns:a16="http://schemas.microsoft.com/office/drawing/2014/main" id="{00000000-0008-0000-0100-00009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5" name="Text Box 7">
          <a:extLst>
            <a:ext uri="{FF2B5EF4-FFF2-40B4-BE49-F238E27FC236}">
              <a16:creationId xmlns:a16="http://schemas.microsoft.com/office/drawing/2014/main" id="{00000000-0008-0000-0100-00009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6" name="Text Box 7">
          <a:extLst>
            <a:ext uri="{FF2B5EF4-FFF2-40B4-BE49-F238E27FC236}">
              <a16:creationId xmlns:a16="http://schemas.microsoft.com/office/drawing/2014/main" id="{00000000-0008-0000-0100-00009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7" name="Text Box 7">
          <a:extLst>
            <a:ext uri="{FF2B5EF4-FFF2-40B4-BE49-F238E27FC236}">
              <a16:creationId xmlns:a16="http://schemas.microsoft.com/office/drawing/2014/main" id="{00000000-0008-0000-0100-00009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8" name="Text Box 7">
          <a:extLst>
            <a:ext uri="{FF2B5EF4-FFF2-40B4-BE49-F238E27FC236}">
              <a16:creationId xmlns:a16="http://schemas.microsoft.com/office/drawing/2014/main" id="{00000000-0008-0000-0100-00009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599" name="Text Box 7">
          <a:extLst>
            <a:ext uri="{FF2B5EF4-FFF2-40B4-BE49-F238E27FC236}">
              <a16:creationId xmlns:a16="http://schemas.microsoft.com/office/drawing/2014/main" id="{00000000-0008-0000-0100-00009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0" name="Text Box 7">
          <a:extLst>
            <a:ext uri="{FF2B5EF4-FFF2-40B4-BE49-F238E27FC236}">
              <a16:creationId xmlns:a16="http://schemas.microsoft.com/office/drawing/2014/main" id="{00000000-0008-0000-0100-00009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1" name="Text Box 7">
          <a:extLst>
            <a:ext uri="{FF2B5EF4-FFF2-40B4-BE49-F238E27FC236}">
              <a16:creationId xmlns:a16="http://schemas.microsoft.com/office/drawing/2014/main" id="{00000000-0008-0000-0100-00009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2" name="Text Box 7">
          <a:extLst>
            <a:ext uri="{FF2B5EF4-FFF2-40B4-BE49-F238E27FC236}">
              <a16:creationId xmlns:a16="http://schemas.microsoft.com/office/drawing/2014/main" id="{00000000-0008-0000-0100-00009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3" name="Text Box 7">
          <a:extLst>
            <a:ext uri="{FF2B5EF4-FFF2-40B4-BE49-F238E27FC236}">
              <a16:creationId xmlns:a16="http://schemas.microsoft.com/office/drawing/2014/main" id="{00000000-0008-0000-0100-00009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4" name="Text Box 7">
          <a:extLst>
            <a:ext uri="{FF2B5EF4-FFF2-40B4-BE49-F238E27FC236}">
              <a16:creationId xmlns:a16="http://schemas.microsoft.com/office/drawing/2014/main" id="{00000000-0008-0000-0100-00009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5" name="Text Box 7">
          <a:extLst>
            <a:ext uri="{FF2B5EF4-FFF2-40B4-BE49-F238E27FC236}">
              <a16:creationId xmlns:a16="http://schemas.microsoft.com/office/drawing/2014/main" id="{00000000-0008-0000-0100-00009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6" name="Text Box 7">
          <a:extLst>
            <a:ext uri="{FF2B5EF4-FFF2-40B4-BE49-F238E27FC236}">
              <a16:creationId xmlns:a16="http://schemas.microsoft.com/office/drawing/2014/main" id="{00000000-0008-0000-0100-00009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7" name="Text Box 7">
          <a:extLst>
            <a:ext uri="{FF2B5EF4-FFF2-40B4-BE49-F238E27FC236}">
              <a16:creationId xmlns:a16="http://schemas.microsoft.com/office/drawing/2014/main" id="{00000000-0008-0000-0100-00009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8" name="Text Box 7">
          <a:extLst>
            <a:ext uri="{FF2B5EF4-FFF2-40B4-BE49-F238E27FC236}">
              <a16:creationId xmlns:a16="http://schemas.microsoft.com/office/drawing/2014/main" id="{00000000-0008-0000-0100-0000A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09" name="Text Box 7">
          <a:extLst>
            <a:ext uri="{FF2B5EF4-FFF2-40B4-BE49-F238E27FC236}">
              <a16:creationId xmlns:a16="http://schemas.microsoft.com/office/drawing/2014/main" id="{00000000-0008-0000-0100-0000A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0" name="Text Box 7">
          <a:extLst>
            <a:ext uri="{FF2B5EF4-FFF2-40B4-BE49-F238E27FC236}">
              <a16:creationId xmlns:a16="http://schemas.microsoft.com/office/drawing/2014/main" id="{00000000-0008-0000-0100-0000A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1" name="Text Box 7">
          <a:extLst>
            <a:ext uri="{FF2B5EF4-FFF2-40B4-BE49-F238E27FC236}">
              <a16:creationId xmlns:a16="http://schemas.microsoft.com/office/drawing/2014/main" id="{00000000-0008-0000-0100-0000A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2" name="Text Box 7">
          <a:extLst>
            <a:ext uri="{FF2B5EF4-FFF2-40B4-BE49-F238E27FC236}">
              <a16:creationId xmlns:a16="http://schemas.microsoft.com/office/drawing/2014/main" id="{00000000-0008-0000-0100-0000A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3" name="Text Box 7">
          <a:extLst>
            <a:ext uri="{FF2B5EF4-FFF2-40B4-BE49-F238E27FC236}">
              <a16:creationId xmlns:a16="http://schemas.microsoft.com/office/drawing/2014/main" id="{00000000-0008-0000-0100-0000A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4" name="Text Box 7">
          <a:extLst>
            <a:ext uri="{FF2B5EF4-FFF2-40B4-BE49-F238E27FC236}">
              <a16:creationId xmlns:a16="http://schemas.microsoft.com/office/drawing/2014/main" id="{00000000-0008-0000-0100-0000A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5" name="Text Box 7">
          <a:extLst>
            <a:ext uri="{FF2B5EF4-FFF2-40B4-BE49-F238E27FC236}">
              <a16:creationId xmlns:a16="http://schemas.microsoft.com/office/drawing/2014/main" id="{00000000-0008-0000-0100-0000A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6" name="Text Box 7">
          <a:extLst>
            <a:ext uri="{FF2B5EF4-FFF2-40B4-BE49-F238E27FC236}">
              <a16:creationId xmlns:a16="http://schemas.microsoft.com/office/drawing/2014/main" id="{00000000-0008-0000-0100-0000A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7" name="Text Box 7">
          <a:extLst>
            <a:ext uri="{FF2B5EF4-FFF2-40B4-BE49-F238E27FC236}">
              <a16:creationId xmlns:a16="http://schemas.microsoft.com/office/drawing/2014/main" id="{00000000-0008-0000-0100-0000A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8" name="Text Box 7">
          <a:extLst>
            <a:ext uri="{FF2B5EF4-FFF2-40B4-BE49-F238E27FC236}">
              <a16:creationId xmlns:a16="http://schemas.microsoft.com/office/drawing/2014/main" id="{00000000-0008-0000-0100-0000A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19" name="Text Box 7">
          <a:extLst>
            <a:ext uri="{FF2B5EF4-FFF2-40B4-BE49-F238E27FC236}">
              <a16:creationId xmlns:a16="http://schemas.microsoft.com/office/drawing/2014/main" id="{00000000-0008-0000-0100-0000A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0" name="Text Box 7">
          <a:extLst>
            <a:ext uri="{FF2B5EF4-FFF2-40B4-BE49-F238E27FC236}">
              <a16:creationId xmlns:a16="http://schemas.microsoft.com/office/drawing/2014/main" id="{00000000-0008-0000-0100-0000A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1" name="Text Box 7">
          <a:extLst>
            <a:ext uri="{FF2B5EF4-FFF2-40B4-BE49-F238E27FC236}">
              <a16:creationId xmlns:a16="http://schemas.microsoft.com/office/drawing/2014/main" id="{00000000-0008-0000-0100-0000A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2" name="Text Box 7">
          <a:extLst>
            <a:ext uri="{FF2B5EF4-FFF2-40B4-BE49-F238E27FC236}">
              <a16:creationId xmlns:a16="http://schemas.microsoft.com/office/drawing/2014/main" id="{00000000-0008-0000-0100-0000A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3" name="Text Box 7">
          <a:extLst>
            <a:ext uri="{FF2B5EF4-FFF2-40B4-BE49-F238E27FC236}">
              <a16:creationId xmlns:a16="http://schemas.microsoft.com/office/drawing/2014/main" id="{00000000-0008-0000-0100-0000A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4" name="Text Box 7">
          <a:extLst>
            <a:ext uri="{FF2B5EF4-FFF2-40B4-BE49-F238E27FC236}">
              <a16:creationId xmlns:a16="http://schemas.microsoft.com/office/drawing/2014/main" id="{00000000-0008-0000-0100-0000B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5" name="Text Box 7">
          <a:extLst>
            <a:ext uri="{FF2B5EF4-FFF2-40B4-BE49-F238E27FC236}">
              <a16:creationId xmlns:a16="http://schemas.microsoft.com/office/drawing/2014/main" id="{00000000-0008-0000-0100-0000B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6" name="Text Box 7">
          <a:extLst>
            <a:ext uri="{FF2B5EF4-FFF2-40B4-BE49-F238E27FC236}">
              <a16:creationId xmlns:a16="http://schemas.microsoft.com/office/drawing/2014/main" id="{00000000-0008-0000-0100-0000B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7" name="Text Box 7">
          <a:extLst>
            <a:ext uri="{FF2B5EF4-FFF2-40B4-BE49-F238E27FC236}">
              <a16:creationId xmlns:a16="http://schemas.microsoft.com/office/drawing/2014/main" id="{00000000-0008-0000-0100-0000B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8" name="Text Box 7">
          <a:extLst>
            <a:ext uri="{FF2B5EF4-FFF2-40B4-BE49-F238E27FC236}">
              <a16:creationId xmlns:a16="http://schemas.microsoft.com/office/drawing/2014/main" id="{00000000-0008-0000-0100-0000B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29" name="Text Box 7">
          <a:extLst>
            <a:ext uri="{FF2B5EF4-FFF2-40B4-BE49-F238E27FC236}">
              <a16:creationId xmlns:a16="http://schemas.microsoft.com/office/drawing/2014/main" id="{00000000-0008-0000-0100-0000B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0" name="Text Box 7">
          <a:extLst>
            <a:ext uri="{FF2B5EF4-FFF2-40B4-BE49-F238E27FC236}">
              <a16:creationId xmlns:a16="http://schemas.microsoft.com/office/drawing/2014/main" id="{00000000-0008-0000-0100-0000B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1" name="Text Box 7">
          <a:extLst>
            <a:ext uri="{FF2B5EF4-FFF2-40B4-BE49-F238E27FC236}">
              <a16:creationId xmlns:a16="http://schemas.microsoft.com/office/drawing/2014/main" id="{00000000-0008-0000-0100-0000B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2" name="Text Box 7">
          <a:extLst>
            <a:ext uri="{FF2B5EF4-FFF2-40B4-BE49-F238E27FC236}">
              <a16:creationId xmlns:a16="http://schemas.microsoft.com/office/drawing/2014/main" id="{00000000-0008-0000-0100-0000B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3" name="Text Box 7">
          <a:extLst>
            <a:ext uri="{FF2B5EF4-FFF2-40B4-BE49-F238E27FC236}">
              <a16:creationId xmlns:a16="http://schemas.microsoft.com/office/drawing/2014/main" id="{00000000-0008-0000-0100-0000B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4" name="Text Box 7">
          <a:extLst>
            <a:ext uri="{FF2B5EF4-FFF2-40B4-BE49-F238E27FC236}">
              <a16:creationId xmlns:a16="http://schemas.microsoft.com/office/drawing/2014/main" id="{00000000-0008-0000-0100-0000B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5" name="Text Box 7">
          <a:extLst>
            <a:ext uri="{FF2B5EF4-FFF2-40B4-BE49-F238E27FC236}">
              <a16:creationId xmlns:a16="http://schemas.microsoft.com/office/drawing/2014/main" id="{00000000-0008-0000-0100-0000B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6" name="Text Box 7">
          <a:extLst>
            <a:ext uri="{FF2B5EF4-FFF2-40B4-BE49-F238E27FC236}">
              <a16:creationId xmlns:a16="http://schemas.microsoft.com/office/drawing/2014/main" id="{00000000-0008-0000-0100-0000B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7" name="Text Box 7">
          <a:extLst>
            <a:ext uri="{FF2B5EF4-FFF2-40B4-BE49-F238E27FC236}">
              <a16:creationId xmlns:a16="http://schemas.microsoft.com/office/drawing/2014/main" id="{00000000-0008-0000-0100-0000B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18</xdr:row>
      <xdr:rowOff>0</xdr:rowOff>
    </xdr:from>
    <xdr:to>
      <xdr:col>18</xdr:col>
      <xdr:colOff>985157</xdr:colOff>
      <xdr:row>18</xdr:row>
      <xdr:rowOff>0</xdr:rowOff>
    </xdr:to>
    <xdr:sp macro="[1]!mostrarControlesExistentes" textlink="">
      <xdr:nvSpPr>
        <xdr:cNvPr id="8638" name="Text Box 7">
          <a:extLst>
            <a:ext uri="{FF2B5EF4-FFF2-40B4-BE49-F238E27FC236}">
              <a16:creationId xmlns:a16="http://schemas.microsoft.com/office/drawing/2014/main" id="{00000000-0008-0000-0100-0000B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639" name="Text Box 7">
          <a:extLst>
            <a:ext uri="{FF2B5EF4-FFF2-40B4-BE49-F238E27FC236}">
              <a16:creationId xmlns:a16="http://schemas.microsoft.com/office/drawing/2014/main" id="{00000000-0008-0000-0100-0000BF210000}"/>
            </a:ext>
          </a:extLst>
        </xdr:cNvPr>
        <xdr:cNvSpPr txBox="1">
          <a:spLocks noChangeArrowheads="1"/>
        </xdr:cNvSpPr>
      </xdr:nvSpPr>
      <xdr:spPr bwMode="auto">
        <a:xfrm>
          <a:off x="1443445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640" name="Text Box 7">
          <a:extLst>
            <a:ext uri="{FF2B5EF4-FFF2-40B4-BE49-F238E27FC236}">
              <a16:creationId xmlns:a16="http://schemas.microsoft.com/office/drawing/2014/main" id="{00000000-0008-0000-0100-0000C0210000}"/>
            </a:ext>
          </a:extLst>
        </xdr:cNvPr>
        <xdr:cNvSpPr txBox="1">
          <a:spLocks noChangeArrowheads="1"/>
        </xdr:cNvSpPr>
      </xdr:nvSpPr>
      <xdr:spPr bwMode="auto">
        <a:xfrm>
          <a:off x="1443445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641" name="Text Box 7">
          <a:extLst>
            <a:ext uri="{FF2B5EF4-FFF2-40B4-BE49-F238E27FC236}">
              <a16:creationId xmlns:a16="http://schemas.microsoft.com/office/drawing/2014/main" id="{00000000-0008-0000-0100-0000C1210000}"/>
            </a:ext>
          </a:extLst>
        </xdr:cNvPr>
        <xdr:cNvSpPr txBox="1">
          <a:spLocks noChangeArrowheads="1"/>
        </xdr:cNvSpPr>
      </xdr:nvSpPr>
      <xdr:spPr bwMode="auto">
        <a:xfrm>
          <a:off x="1443445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642" name="Text Box 7">
          <a:extLst>
            <a:ext uri="{FF2B5EF4-FFF2-40B4-BE49-F238E27FC236}">
              <a16:creationId xmlns:a16="http://schemas.microsoft.com/office/drawing/2014/main" id="{00000000-0008-0000-0100-0000C2210000}"/>
            </a:ext>
          </a:extLst>
        </xdr:cNvPr>
        <xdr:cNvSpPr txBox="1">
          <a:spLocks noChangeArrowheads="1"/>
        </xdr:cNvSpPr>
      </xdr:nvSpPr>
      <xdr:spPr bwMode="auto">
        <a:xfrm>
          <a:off x="1443445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17</xdr:row>
      <xdr:rowOff>200025</xdr:rowOff>
    </xdr:from>
    <xdr:to>
      <xdr:col>18</xdr:col>
      <xdr:colOff>985157</xdr:colOff>
      <xdr:row>17</xdr:row>
      <xdr:rowOff>200025</xdr:rowOff>
    </xdr:to>
    <xdr:sp macro="[1]!mostrarControlesExistentes" textlink="">
      <xdr:nvSpPr>
        <xdr:cNvPr id="8643" name="Text Box 7">
          <a:extLst>
            <a:ext uri="{FF2B5EF4-FFF2-40B4-BE49-F238E27FC236}">
              <a16:creationId xmlns:a16="http://schemas.microsoft.com/office/drawing/2014/main" id="{00000000-0008-0000-0100-0000C3210000}"/>
            </a:ext>
          </a:extLst>
        </xdr:cNvPr>
        <xdr:cNvSpPr txBox="1">
          <a:spLocks noChangeArrowheads="1"/>
        </xdr:cNvSpPr>
      </xdr:nvSpPr>
      <xdr:spPr bwMode="auto">
        <a:xfrm>
          <a:off x="1443445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19</xdr:col>
      <xdr:colOff>1155990</xdr:colOff>
      <xdr:row>17</xdr:row>
      <xdr:rowOff>197549</xdr:rowOff>
    </xdr:from>
    <xdr:to>
      <xdr:col>19</xdr:col>
      <xdr:colOff>1155990</xdr:colOff>
      <xdr:row>17</xdr:row>
      <xdr:rowOff>201385</xdr:rowOff>
    </xdr:to>
    <xdr:sp macro="[1]!mostrarControlesExistentes" textlink="">
      <xdr:nvSpPr>
        <xdr:cNvPr id="8644" name="Text Box 7">
          <a:extLst>
            <a:ext uri="{FF2B5EF4-FFF2-40B4-BE49-F238E27FC236}">
              <a16:creationId xmlns:a16="http://schemas.microsoft.com/office/drawing/2014/main" id="{00000000-0008-0000-0100-0000C4210000}"/>
            </a:ext>
          </a:extLst>
        </xdr:cNvPr>
        <xdr:cNvSpPr txBox="1"/>
      </xdr:nvSpPr>
      <xdr:spPr>
        <a:xfrm>
          <a:off x="14538615" y="8293799"/>
          <a:ext cx="0" cy="38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1" name="Text Box 7">
          <a:extLst>
            <a:ext uri="{FF2B5EF4-FFF2-40B4-BE49-F238E27FC236}">
              <a16:creationId xmlns:a16="http://schemas.microsoft.com/office/drawing/2014/main" id="{00000000-0008-0000-0100-0000FD2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2" name="Text Box 7">
          <a:extLst>
            <a:ext uri="{FF2B5EF4-FFF2-40B4-BE49-F238E27FC236}">
              <a16:creationId xmlns:a16="http://schemas.microsoft.com/office/drawing/2014/main" id="{00000000-0008-0000-0100-0000FE2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3" name="Text Box 7">
          <a:extLst>
            <a:ext uri="{FF2B5EF4-FFF2-40B4-BE49-F238E27FC236}">
              <a16:creationId xmlns:a16="http://schemas.microsoft.com/office/drawing/2014/main" id="{00000000-0008-0000-0100-0000FF2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4" name="Text Box 7">
          <a:extLst>
            <a:ext uri="{FF2B5EF4-FFF2-40B4-BE49-F238E27FC236}">
              <a16:creationId xmlns:a16="http://schemas.microsoft.com/office/drawing/2014/main" id="{00000000-0008-0000-0100-00000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5" name="Text Box 7">
          <a:extLst>
            <a:ext uri="{FF2B5EF4-FFF2-40B4-BE49-F238E27FC236}">
              <a16:creationId xmlns:a16="http://schemas.microsoft.com/office/drawing/2014/main" id="{00000000-0008-0000-0100-00000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6" name="Text Box 7">
          <a:extLst>
            <a:ext uri="{FF2B5EF4-FFF2-40B4-BE49-F238E27FC236}">
              <a16:creationId xmlns:a16="http://schemas.microsoft.com/office/drawing/2014/main" id="{00000000-0008-0000-0100-00000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7" name="Text Box 7">
          <a:extLst>
            <a:ext uri="{FF2B5EF4-FFF2-40B4-BE49-F238E27FC236}">
              <a16:creationId xmlns:a16="http://schemas.microsoft.com/office/drawing/2014/main" id="{00000000-0008-0000-0100-00000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8" name="Text Box 7">
          <a:extLst>
            <a:ext uri="{FF2B5EF4-FFF2-40B4-BE49-F238E27FC236}">
              <a16:creationId xmlns:a16="http://schemas.microsoft.com/office/drawing/2014/main" id="{00000000-0008-0000-0100-00000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09" name="Text Box 7">
          <a:extLst>
            <a:ext uri="{FF2B5EF4-FFF2-40B4-BE49-F238E27FC236}">
              <a16:creationId xmlns:a16="http://schemas.microsoft.com/office/drawing/2014/main" id="{00000000-0008-0000-0100-00000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0" name="Text Box 7">
          <a:extLst>
            <a:ext uri="{FF2B5EF4-FFF2-40B4-BE49-F238E27FC236}">
              <a16:creationId xmlns:a16="http://schemas.microsoft.com/office/drawing/2014/main" id="{00000000-0008-0000-0100-00000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1" name="Text Box 7">
          <a:extLst>
            <a:ext uri="{FF2B5EF4-FFF2-40B4-BE49-F238E27FC236}">
              <a16:creationId xmlns:a16="http://schemas.microsoft.com/office/drawing/2014/main" id="{00000000-0008-0000-0100-00000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2" name="Text Box 7">
          <a:extLst>
            <a:ext uri="{FF2B5EF4-FFF2-40B4-BE49-F238E27FC236}">
              <a16:creationId xmlns:a16="http://schemas.microsoft.com/office/drawing/2014/main" id="{00000000-0008-0000-0100-00000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3" name="Text Box 7">
          <a:extLst>
            <a:ext uri="{FF2B5EF4-FFF2-40B4-BE49-F238E27FC236}">
              <a16:creationId xmlns:a16="http://schemas.microsoft.com/office/drawing/2014/main" id="{00000000-0008-0000-0100-00000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4" name="Text Box 7">
          <a:extLst>
            <a:ext uri="{FF2B5EF4-FFF2-40B4-BE49-F238E27FC236}">
              <a16:creationId xmlns:a16="http://schemas.microsoft.com/office/drawing/2014/main" id="{00000000-0008-0000-0100-00000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5" name="Text Box 7">
          <a:extLst>
            <a:ext uri="{FF2B5EF4-FFF2-40B4-BE49-F238E27FC236}">
              <a16:creationId xmlns:a16="http://schemas.microsoft.com/office/drawing/2014/main" id="{00000000-0008-0000-0100-00000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6" name="Text Box 7">
          <a:extLst>
            <a:ext uri="{FF2B5EF4-FFF2-40B4-BE49-F238E27FC236}">
              <a16:creationId xmlns:a16="http://schemas.microsoft.com/office/drawing/2014/main" id="{00000000-0008-0000-0100-00000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7" name="Text Box 7">
          <a:extLst>
            <a:ext uri="{FF2B5EF4-FFF2-40B4-BE49-F238E27FC236}">
              <a16:creationId xmlns:a16="http://schemas.microsoft.com/office/drawing/2014/main" id="{00000000-0008-0000-0100-00000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8" name="Text Box 7">
          <a:extLst>
            <a:ext uri="{FF2B5EF4-FFF2-40B4-BE49-F238E27FC236}">
              <a16:creationId xmlns:a16="http://schemas.microsoft.com/office/drawing/2014/main" id="{00000000-0008-0000-0100-00000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19" name="Text Box 7">
          <a:extLst>
            <a:ext uri="{FF2B5EF4-FFF2-40B4-BE49-F238E27FC236}">
              <a16:creationId xmlns:a16="http://schemas.microsoft.com/office/drawing/2014/main" id="{00000000-0008-0000-0100-00000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0" name="Text Box 7">
          <a:extLst>
            <a:ext uri="{FF2B5EF4-FFF2-40B4-BE49-F238E27FC236}">
              <a16:creationId xmlns:a16="http://schemas.microsoft.com/office/drawing/2014/main" id="{00000000-0008-0000-0100-00001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1" name="Text Box 7">
          <a:extLst>
            <a:ext uri="{FF2B5EF4-FFF2-40B4-BE49-F238E27FC236}">
              <a16:creationId xmlns:a16="http://schemas.microsoft.com/office/drawing/2014/main" id="{00000000-0008-0000-0100-00001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2" name="Text Box 7">
          <a:extLst>
            <a:ext uri="{FF2B5EF4-FFF2-40B4-BE49-F238E27FC236}">
              <a16:creationId xmlns:a16="http://schemas.microsoft.com/office/drawing/2014/main" id="{00000000-0008-0000-0100-00001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3" name="Text Box 7">
          <a:extLst>
            <a:ext uri="{FF2B5EF4-FFF2-40B4-BE49-F238E27FC236}">
              <a16:creationId xmlns:a16="http://schemas.microsoft.com/office/drawing/2014/main" id="{00000000-0008-0000-0100-00001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4" name="Text Box 7">
          <a:extLst>
            <a:ext uri="{FF2B5EF4-FFF2-40B4-BE49-F238E27FC236}">
              <a16:creationId xmlns:a16="http://schemas.microsoft.com/office/drawing/2014/main" id="{00000000-0008-0000-0100-00001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5" name="Text Box 7">
          <a:extLst>
            <a:ext uri="{FF2B5EF4-FFF2-40B4-BE49-F238E27FC236}">
              <a16:creationId xmlns:a16="http://schemas.microsoft.com/office/drawing/2014/main" id="{00000000-0008-0000-0100-00001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6" name="Text Box 7">
          <a:extLst>
            <a:ext uri="{FF2B5EF4-FFF2-40B4-BE49-F238E27FC236}">
              <a16:creationId xmlns:a16="http://schemas.microsoft.com/office/drawing/2014/main" id="{00000000-0008-0000-0100-00001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7" name="Text Box 7">
          <a:extLst>
            <a:ext uri="{FF2B5EF4-FFF2-40B4-BE49-F238E27FC236}">
              <a16:creationId xmlns:a16="http://schemas.microsoft.com/office/drawing/2014/main" id="{00000000-0008-0000-0100-00001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8" name="Text Box 7">
          <a:extLst>
            <a:ext uri="{FF2B5EF4-FFF2-40B4-BE49-F238E27FC236}">
              <a16:creationId xmlns:a16="http://schemas.microsoft.com/office/drawing/2014/main" id="{00000000-0008-0000-0100-00001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29" name="Text Box 7">
          <a:extLst>
            <a:ext uri="{FF2B5EF4-FFF2-40B4-BE49-F238E27FC236}">
              <a16:creationId xmlns:a16="http://schemas.microsoft.com/office/drawing/2014/main" id="{00000000-0008-0000-0100-00001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0" name="Text Box 7">
          <a:extLst>
            <a:ext uri="{FF2B5EF4-FFF2-40B4-BE49-F238E27FC236}">
              <a16:creationId xmlns:a16="http://schemas.microsoft.com/office/drawing/2014/main" id="{00000000-0008-0000-0100-00001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1" name="Text Box 7">
          <a:extLst>
            <a:ext uri="{FF2B5EF4-FFF2-40B4-BE49-F238E27FC236}">
              <a16:creationId xmlns:a16="http://schemas.microsoft.com/office/drawing/2014/main" id="{00000000-0008-0000-0100-00001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2" name="Text Box 7">
          <a:extLst>
            <a:ext uri="{FF2B5EF4-FFF2-40B4-BE49-F238E27FC236}">
              <a16:creationId xmlns:a16="http://schemas.microsoft.com/office/drawing/2014/main" id="{00000000-0008-0000-0100-00001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3" name="Text Box 7">
          <a:extLst>
            <a:ext uri="{FF2B5EF4-FFF2-40B4-BE49-F238E27FC236}">
              <a16:creationId xmlns:a16="http://schemas.microsoft.com/office/drawing/2014/main" id="{00000000-0008-0000-0100-00001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4" name="Text Box 7">
          <a:extLst>
            <a:ext uri="{FF2B5EF4-FFF2-40B4-BE49-F238E27FC236}">
              <a16:creationId xmlns:a16="http://schemas.microsoft.com/office/drawing/2014/main" id="{00000000-0008-0000-0100-00001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5" name="Text Box 7">
          <a:extLst>
            <a:ext uri="{FF2B5EF4-FFF2-40B4-BE49-F238E27FC236}">
              <a16:creationId xmlns:a16="http://schemas.microsoft.com/office/drawing/2014/main" id="{00000000-0008-0000-0100-00001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6" name="Text Box 7">
          <a:extLst>
            <a:ext uri="{FF2B5EF4-FFF2-40B4-BE49-F238E27FC236}">
              <a16:creationId xmlns:a16="http://schemas.microsoft.com/office/drawing/2014/main" id="{00000000-0008-0000-0100-00002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7" name="Text Box 7">
          <a:extLst>
            <a:ext uri="{FF2B5EF4-FFF2-40B4-BE49-F238E27FC236}">
              <a16:creationId xmlns:a16="http://schemas.microsoft.com/office/drawing/2014/main" id="{00000000-0008-0000-0100-00002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8" name="Text Box 7">
          <a:extLst>
            <a:ext uri="{FF2B5EF4-FFF2-40B4-BE49-F238E27FC236}">
              <a16:creationId xmlns:a16="http://schemas.microsoft.com/office/drawing/2014/main" id="{00000000-0008-0000-0100-00002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39" name="Text Box 7">
          <a:extLst>
            <a:ext uri="{FF2B5EF4-FFF2-40B4-BE49-F238E27FC236}">
              <a16:creationId xmlns:a16="http://schemas.microsoft.com/office/drawing/2014/main" id="{00000000-0008-0000-0100-00002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0" name="Text Box 7">
          <a:extLst>
            <a:ext uri="{FF2B5EF4-FFF2-40B4-BE49-F238E27FC236}">
              <a16:creationId xmlns:a16="http://schemas.microsoft.com/office/drawing/2014/main" id="{00000000-0008-0000-0100-00002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1" name="Text Box 7">
          <a:extLst>
            <a:ext uri="{FF2B5EF4-FFF2-40B4-BE49-F238E27FC236}">
              <a16:creationId xmlns:a16="http://schemas.microsoft.com/office/drawing/2014/main" id="{00000000-0008-0000-0100-00002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2" name="Text Box 7">
          <a:extLst>
            <a:ext uri="{FF2B5EF4-FFF2-40B4-BE49-F238E27FC236}">
              <a16:creationId xmlns:a16="http://schemas.microsoft.com/office/drawing/2014/main" id="{00000000-0008-0000-0100-00002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3" name="Text Box 7">
          <a:extLst>
            <a:ext uri="{FF2B5EF4-FFF2-40B4-BE49-F238E27FC236}">
              <a16:creationId xmlns:a16="http://schemas.microsoft.com/office/drawing/2014/main" id="{00000000-0008-0000-0100-00002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4" name="Text Box 7">
          <a:extLst>
            <a:ext uri="{FF2B5EF4-FFF2-40B4-BE49-F238E27FC236}">
              <a16:creationId xmlns:a16="http://schemas.microsoft.com/office/drawing/2014/main" id="{00000000-0008-0000-0100-00002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5" name="Text Box 7">
          <a:extLst>
            <a:ext uri="{FF2B5EF4-FFF2-40B4-BE49-F238E27FC236}">
              <a16:creationId xmlns:a16="http://schemas.microsoft.com/office/drawing/2014/main" id="{00000000-0008-0000-0100-00002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6" name="Text Box 7">
          <a:extLst>
            <a:ext uri="{FF2B5EF4-FFF2-40B4-BE49-F238E27FC236}">
              <a16:creationId xmlns:a16="http://schemas.microsoft.com/office/drawing/2014/main" id="{00000000-0008-0000-0100-00002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7" name="Text Box 7">
          <a:extLst>
            <a:ext uri="{FF2B5EF4-FFF2-40B4-BE49-F238E27FC236}">
              <a16:creationId xmlns:a16="http://schemas.microsoft.com/office/drawing/2014/main" id="{00000000-0008-0000-0100-00002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8" name="Text Box 7">
          <a:extLst>
            <a:ext uri="{FF2B5EF4-FFF2-40B4-BE49-F238E27FC236}">
              <a16:creationId xmlns:a16="http://schemas.microsoft.com/office/drawing/2014/main" id="{00000000-0008-0000-0100-00002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49" name="Text Box 7">
          <a:extLst>
            <a:ext uri="{FF2B5EF4-FFF2-40B4-BE49-F238E27FC236}">
              <a16:creationId xmlns:a16="http://schemas.microsoft.com/office/drawing/2014/main" id="{00000000-0008-0000-0100-00002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0" name="Text Box 7">
          <a:extLst>
            <a:ext uri="{FF2B5EF4-FFF2-40B4-BE49-F238E27FC236}">
              <a16:creationId xmlns:a16="http://schemas.microsoft.com/office/drawing/2014/main" id="{00000000-0008-0000-0100-00002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1" name="Text Box 7">
          <a:extLst>
            <a:ext uri="{FF2B5EF4-FFF2-40B4-BE49-F238E27FC236}">
              <a16:creationId xmlns:a16="http://schemas.microsoft.com/office/drawing/2014/main" id="{00000000-0008-0000-0100-00002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2" name="Text Box 7">
          <a:extLst>
            <a:ext uri="{FF2B5EF4-FFF2-40B4-BE49-F238E27FC236}">
              <a16:creationId xmlns:a16="http://schemas.microsoft.com/office/drawing/2014/main" id="{00000000-0008-0000-0100-00003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3" name="Text Box 7">
          <a:extLst>
            <a:ext uri="{FF2B5EF4-FFF2-40B4-BE49-F238E27FC236}">
              <a16:creationId xmlns:a16="http://schemas.microsoft.com/office/drawing/2014/main" id="{00000000-0008-0000-0100-00003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4" name="Text Box 7">
          <a:extLst>
            <a:ext uri="{FF2B5EF4-FFF2-40B4-BE49-F238E27FC236}">
              <a16:creationId xmlns:a16="http://schemas.microsoft.com/office/drawing/2014/main" id="{00000000-0008-0000-0100-00003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5" name="Text Box 7">
          <a:extLst>
            <a:ext uri="{FF2B5EF4-FFF2-40B4-BE49-F238E27FC236}">
              <a16:creationId xmlns:a16="http://schemas.microsoft.com/office/drawing/2014/main" id="{00000000-0008-0000-0100-00003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6" name="Text Box 7">
          <a:extLst>
            <a:ext uri="{FF2B5EF4-FFF2-40B4-BE49-F238E27FC236}">
              <a16:creationId xmlns:a16="http://schemas.microsoft.com/office/drawing/2014/main" id="{00000000-0008-0000-0100-00003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7" name="Text Box 7">
          <a:extLst>
            <a:ext uri="{FF2B5EF4-FFF2-40B4-BE49-F238E27FC236}">
              <a16:creationId xmlns:a16="http://schemas.microsoft.com/office/drawing/2014/main" id="{00000000-0008-0000-0100-00003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8" name="Text Box 7">
          <a:extLst>
            <a:ext uri="{FF2B5EF4-FFF2-40B4-BE49-F238E27FC236}">
              <a16:creationId xmlns:a16="http://schemas.microsoft.com/office/drawing/2014/main" id="{00000000-0008-0000-0100-00003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59" name="Text Box 7">
          <a:extLst>
            <a:ext uri="{FF2B5EF4-FFF2-40B4-BE49-F238E27FC236}">
              <a16:creationId xmlns:a16="http://schemas.microsoft.com/office/drawing/2014/main" id="{00000000-0008-0000-0100-00003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0" name="Text Box 7">
          <a:extLst>
            <a:ext uri="{FF2B5EF4-FFF2-40B4-BE49-F238E27FC236}">
              <a16:creationId xmlns:a16="http://schemas.microsoft.com/office/drawing/2014/main" id="{00000000-0008-0000-0100-00003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1" name="Text Box 7">
          <a:extLst>
            <a:ext uri="{FF2B5EF4-FFF2-40B4-BE49-F238E27FC236}">
              <a16:creationId xmlns:a16="http://schemas.microsoft.com/office/drawing/2014/main" id="{00000000-0008-0000-0100-00003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2" name="Text Box 7">
          <a:extLst>
            <a:ext uri="{FF2B5EF4-FFF2-40B4-BE49-F238E27FC236}">
              <a16:creationId xmlns:a16="http://schemas.microsoft.com/office/drawing/2014/main" id="{00000000-0008-0000-0100-00003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3" name="Text Box 7">
          <a:extLst>
            <a:ext uri="{FF2B5EF4-FFF2-40B4-BE49-F238E27FC236}">
              <a16:creationId xmlns:a16="http://schemas.microsoft.com/office/drawing/2014/main" id="{00000000-0008-0000-0100-00003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4" name="Text Box 7">
          <a:extLst>
            <a:ext uri="{FF2B5EF4-FFF2-40B4-BE49-F238E27FC236}">
              <a16:creationId xmlns:a16="http://schemas.microsoft.com/office/drawing/2014/main" id="{00000000-0008-0000-0100-00003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5" name="Text Box 7">
          <a:extLst>
            <a:ext uri="{FF2B5EF4-FFF2-40B4-BE49-F238E27FC236}">
              <a16:creationId xmlns:a16="http://schemas.microsoft.com/office/drawing/2014/main" id="{00000000-0008-0000-0100-00003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6" name="Text Box 7">
          <a:extLst>
            <a:ext uri="{FF2B5EF4-FFF2-40B4-BE49-F238E27FC236}">
              <a16:creationId xmlns:a16="http://schemas.microsoft.com/office/drawing/2014/main" id="{00000000-0008-0000-0100-00003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7" name="Text Box 7">
          <a:extLst>
            <a:ext uri="{FF2B5EF4-FFF2-40B4-BE49-F238E27FC236}">
              <a16:creationId xmlns:a16="http://schemas.microsoft.com/office/drawing/2014/main" id="{00000000-0008-0000-0100-00003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8" name="Text Box 7">
          <a:extLst>
            <a:ext uri="{FF2B5EF4-FFF2-40B4-BE49-F238E27FC236}">
              <a16:creationId xmlns:a16="http://schemas.microsoft.com/office/drawing/2014/main" id="{00000000-0008-0000-0100-00004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69" name="Text Box 7">
          <a:extLst>
            <a:ext uri="{FF2B5EF4-FFF2-40B4-BE49-F238E27FC236}">
              <a16:creationId xmlns:a16="http://schemas.microsoft.com/office/drawing/2014/main" id="{00000000-0008-0000-0100-00004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0" name="Text Box 7">
          <a:extLst>
            <a:ext uri="{FF2B5EF4-FFF2-40B4-BE49-F238E27FC236}">
              <a16:creationId xmlns:a16="http://schemas.microsoft.com/office/drawing/2014/main" id="{00000000-0008-0000-0100-00004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1" name="Text Box 7">
          <a:extLst>
            <a:ext uri="{FF2B5EF4-FFF2-40B4-BE49-F238E27FC236}">
              <a16:creationId xmlns:a16="http://schemas.microsoft.com/office/drawing/2014/main" id="{00000000-0008-0000-0100-00004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2" name="Text Box 7">
          <a:extLst>
            <a:ext uri="{FF2B5EF4-FFF2-40B4-BE49-F238E27FC236}">
              <a16:creationId xmlns:a16="http://schemas.microsoft.com/office/drawing/2014/main" id="{00000000-0008-0000-0100-00004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3" name="Text Box 7">
          <a:extLst>
            <a:ext uri="{FF2B5EF4-FFF2-40B4-BE49-F238E27FC236}">
              <a16:creationId xmlns:a16="http://schemas.microsoft.com/office/drawing/2014/main" id="{00000000-0008-0000-0100-00004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4" name="Text Box 7">
          <a:extLst>
            <a:ext uri="{FF2B5EF4-FFF2-40B4-BE49-F238E27FC236}">
              <a16:creationId xmlns:a16="http://schemas.microsoft.com/office/drawing/2014/main" id="{00000000-0008-0000-0100-00004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5" name="Text Box 7">
          <a:extLst>
            <a:ext uri="{FF2B5EF4-FFF2-40B4-BE49-F238E27FC236}">
              <a16:creationId xmlns:a16="http://schemas.microsoft.com/office/drawing/2014/main" id="{00000000-0008-0000-0100-00004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6" name="Text Box 7">
          <a:extLst>
            <a:ext uri="{FF2B5EF4-FFF2-40B4-BE49-F238E27FC236}">
              <a16:creationId xmlns:a16="http://schemas.microsoft.com/office/drawing/2014/main" id="{00000000-0008-0000-0100-00004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7" name="Text Box 7">
          <a:extLst>
            <a:ext uri="{FF2B5EF4-FFF2-40B4-BE49-F238E27FC236}">
              <a16:creationId xmlns:a16="http://schemas.microsoft.com/office/drawing/2014/main" id="{00000000-0008-0000-0100-00004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8" name="Text Box 7">
          <a:extLst>
            <a:ext uri="{FF2B5EF4-FFF2-40B4-BE49-F238E27FC236}">
              <a16:creationId xmlns:a16="http://schemas.microsoft.com/office/drawing/2014/main" id="{00000000-0008-0000-0100-00004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79" name="Text Box 7">
          <a:extLst>
            <a:ext uri="{FF2B5EF4-FFF2-40B4-BE49-F238E27FC236}">
              <a16:creationId xmlns:a16="http://schemas.microsoft.com/office/drawing/2014/main" id="{00000000-0008-0000-0100-00004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0" name="Text Box 7">
          <a:extLst>
            <a:ext uri="{FF2B5EF4-FFF2-40B4-BE49-F238E27FC236}">
              <a16:creationId xmlns:a16="http://schemas.microsoft.com/office/drawing/2014/main" id="{00000000-0008-0000-0100-00004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1" name="Text Box 7">
          <a:extLst>
            <a:ext uri="{FF2B5EF4-FFF2-40B4-BE49-F238E27FC236}">
              <a16:creationId xmlns:a16="http://schemas.microsoft.com/office/drawing/2014/main" id="{00000000-0008-0000-0100-00004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2" name="Text Box 7">
          <a:extLst>
            <a:ext uri="{FF2B5EF4-FFF2-40B4-BE49-F238E27FC236}">
              <a16:creationId xmlns:a16="http://schemas.microsoft.com/office/drawing/2014/main" id="{00000000-0008-0000-0100-00004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3" name="Text Box 7">
          <a:extLst>
            <a:ext uri="{FF2B5EF4-FFF2-40B4-BE49-F238E27FC236}">
              <a16:creationId xmlns:a16="http://schemas.microsoft.com/office/drawing/2014/main" id="{00000000-0008-0000-0100-00004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4" name="Text Box 7">
          <a:extLst>
            <a:ext uri="{FF2B5EF4-FFF2-40B4-BE49-F238E27FC236}">
              <a16:creationId xmlns:a16="http://schemas.microsoft.com/office/drawing/2014/main" id="{00000000-0008-0000-0100-00005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5" name="Text Box 7">
          <a:extLst>
            <a:ext uri="{FF2B5EF4-FFF2-40B4-BE49-F238E27FC236}">
              <a16:creationId xmlns:a16="http://schemas.microsoft.com/office/drawing/2014/main" id="{00000000-0008-0000-0100-00005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6" name="Text Box 7">
          <a:extLst>
            <a:ext uri="{FF2B5EF4-FFF2-40B4-BE49-F238E27FC236}">
              <a16:creationId xmlns:a16="http://schemas.microsoft.com/office/drawing/2014/main" id="{00000000-0008-0000-0100-00005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7" name="Text Box 7">
          <a:extLst>
            <a:ext uri="{FF2B5EF4-FFF2-40B4-BE49-F238E27FC236}">
              <a16:creationId xmlns:a16="http://schemas.microsoft.com/office/drawing/2014/main" id="{00000000-0008-0000-0100-00005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8" name="Text Box 7">
          <a:extLst>
            <a:ext uri="{FF2B5EF4-FFF2-40B4-BE49-F238E27FC236}">
              <a16:creationId xmlns:a16="http://schemas.microsoft.com/office/drawing/2014/main" id="{00000000-0008-0000-0100-00005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89" name="Text Box 7">
          <a:extLst>
            <a:ext uri="{FF2B5EF4-FFF2-40B4-BE49-F238E27FC236}">
              <a16:creationId xmlns:a16="http://schemas.microsoft.com/office/drawing/2014/main" id="{00000000-0008-0000-0100-00005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0" name="Text Box 7">
          <a:extLst>
            <a:ext uri="{FF2B5EF4-FFF2-40B4-BE49-F238E27FC236}">
              <a16:creationId xmlns:a16="http://schemas.microsoft.com/office/drawing/2014/main" id="{00000000-0008-0000-0100-00005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1" name="Text Box 7">
          <a:extLst>
            <a:ext uri="{FF2B5EF4-FFF2-40B4-BE49-F238E27FC236}">
              <a16:creationId xmlns:a16="http://schemas.microsoft.com/office/drawing/2014/main" id="{00000000-0008-0000-0100-00005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2" name="Text Box 7">
          <a:extLst>
            <a:ext uri="{FF2B5EF4-FFF2-40B4-BE49-F238E27FC236}">
              <a16:creationId xmlns:a16="http://schemas.microsoft.com/office/drawing/2014/main" id="{00000000-0008-0000-0100-00005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3" name="Text Box 7">
          <a:extLst>
            <a:ext uri="{FF2B5EF4-FFF2-40B4-BE49-F238E27FC236}">
              <a16:creationId xmlns:a16="http://schemas.microsoft.com/office/drawing/2014/main" id="{00000000-0008-0000-0100-00005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4" name="Text Box 7">
          <a:extLst>
            <a:ext uri="{FF2B5EF4-FFF2-40B4-BE49-F238E27FC236}">
              <a16:creationId xmlns:a16="http://schemas.microsoft.com/office/drawing/2014/main" id="{00000000-0008-0000-0100-00005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5" name="Text Box 7">
          <a:extLst>
            <a:ext uri="{FF2B5EF4-FFF2-40B4-BE49-F238E27FC236}">
              <a16:creationId xmlns:a16="http://schemas.microsoft.com/office/drawing/2014/main" id="{00000000-0008-0000-0100-00005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6" name="Text Box 7">
          <a:extLst>
            <a:ext uri="{FF2B5EF4-FFF2-40B4-BE49-F238E27FC236}">
              <a16:creationId xmlns:a16="http://schemas.microsoft.com/office/drawing/2014/main" id="{00000000-0008-0000-0100-00005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7" name="Text Box 7">
          <a:extLst>
            <a:ext uri="{FF2B5EF4-FFF2-40B4-BE49-F238E27FC236}">
              <a16:creationId xmlns:a16="http://schemas.microsoft.com/office/drawing/2014/main" id="{00000000-0008-0000-0100-00005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8" name="Text Box 7">
          <a:extLst>
            <a:ext uri="{FF2B5EF4-FFF2-40B4-BE49-F238E27FC236}">
              <a16:creationId xmlns:a16="http://schemas.microsoft.com/office/drawing/2014/main" id="{00000000-0008-0000-0100-00005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799" name="Text Box 7">
          <a:extLst>
            <a:ext uri="{FF2B5EF4-FFF2-40B4-BE49-F238E27FC236}">
              <a16:creationId xmlns:a16="http://schemas.microsoft.com/office/drawing/2014/main" id="{00000000-0008-0000-0100-00005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0" name="Text Box 7">
          <a:extLst>
            <a:ext uri="{FF2B5EF4-FFF2-40B4-BE49-F238E27FC236}">
              <a16:creationId xmlns:a16="http://schemas.microsoft.com/office/drawing/2014/main" id="{00000000-0008-0000-0100-00006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1" name="Text Box 7">
          <a:extLst>
            <a:ext uri="{FF2B5EF4-FFF2-40B4-BE49-F238E27FC236}">
              <a16:creationId xmlns:a16="http://schemas.microsoft.com/office/drawing/2014/main" id="{00000000-0008-0000-0100-00006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2" name="Text Box 7">
          <a:extLst>
            <a:ext uri="{FF2B5EF4-FFF2-40B4-BE49-F238E27FC236}">
              <a16:creationId xmlns:a16="http://schemas.microsoft.com/office/drawing/2014/main" id="{00000000-0008-0000-0100-00006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3" name="Text Box 7">
          <a:extLst>
            <a:ext uri="{FF2B5EF4-FFF2-40B4-BE49-F238E27FC236}">
              <a16:creationId xmlns:a16="http://schemas.microsoft.com/office/drawing/2014/main" id="{00000000-0008-0000-0100-00006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4" name="Text Box 7">
          <a:extLst>
            <a:ext uri="{FF2B5EF4-FFF2-40B4-BE49-F238E27FC236}">
              <a16:creationId xmlns:a16="http://schemas.microsoft.com/office/drawing/2014/main" id="{00000000-0008-0000-0100-00006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5" name="Text Box 7">
          <a:extLst>
            <a:ext uri="{FF2B5EF4-FFF2-40B4-BE49-F238E27FC236}">
              <a16:creationId xmlns:a16="http://schemas.microsoft.com/office/drawing/2014/main" id="{00000000-0008-0000-0100-00006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6" name="Text Box 7">
          <a:extLst>
            <a:ext uri="{FF2B5EF4-FFF2-40B4-BE49-F238E27FC236}">
              <a16:creationId xmlns:a16="http://schemas.microsoft.com/office/drawing/2014/main" id="{00000000-0008-0000-0100-00006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7" name="Text Box 7">
          <a:extLst>
            <a:ext uri="{FF2B5EF4-FFF2-40B4-BE49-F238E27FC236}">
              <a16:creationId xmlns:a16="http://schemas.microsoft.com/office/drawing/2014/main" id="{00000000-0008-0000-0100-00006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8" name="Text Box 7">
          <a:extLst>
            <a:ext uri="{FF2B5EF4-FFF2-40B4-BE49-F238E27FC236}">
              <a16:creationId xmlns:a16="http://schemas.microsoft.com/office/drawing/2014/main" id="{00000000-0008-0000-0100-00006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09" name="Text Box 7">
          <a:extLst>
            <a:ext uri="{FF2B5EF4-FFF2-40B4-BE49-F238E27FC236}">
              <a16:creationId xmlns:a16="http://schemas.microsoft.com/office/drawing/2014/main" id="{00000000-0008-0000-0100-00006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0" name="Text Box 7">
          <a:extLst>
            <a:ext uri="{FF2B5EF4-FFF2-40B4-BE49-F238E27FC236}">
              <a16:creationId xmlns:a16="http://schemas.microsoft.com/office/drawing/2014/main" id="{00000000-0008-0000-0100-00006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1" name="Text Box 7">
          <a:extLst>
            <a:ext uri="{FF2B5EF4-FFF2-40B4-BE49-F238E27FC236}">
              <a16:creationId xmlns:a16="http://schemas.microsoft.com/office/drawing/2014/main" id="{00000000-0008-0000-0100-00006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2" name="Text Box 7">
          <a:extLst>
            <a:ext uri="{FF2B5EF4-FFF2-40B4-BE49-F238E27FC236}">
              <a16:creationId xmlns:a16="http://schemas.microsoft.com/office/drawing/2014/main" id="{00000000-0008-0000-0100-00006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3" name="Text Box 7">
          <a:extLst>
            <a:ext uri="{FF2B5EF4-FFF2-40B4-BE49-F238E27FC236}">
              <a16:creationId xmlns:a16="http://schemas.microsoft.com/office/drawing/2014/main" id="{00000000-0008-0000-0100-00006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4" name="Text Box 7">
          <a:extLst>
            <a:ext uri="{FF2B5EF4-FFF2-40B4-BE49-F238E27FC236}">
              <a16:creationId xmlns:a16="http://schemas.microsoft.com/office/drawing/2014/main" id="{00000000-0008-0000-0100-00006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5" name="Text Box 7">
          <a:extLst>
            <a:ext uri="{FF2B5EF4-FFF2-40B4-BE49-F238E27FC236}">
              <a16:creationId xmlns:a16="http://schemas.microsoft.com/office/drawing/2014/main" id="{00000000-0008-0000-0100-00006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6" name="Text Box 7">
          <a:extLst>
            <a:ext uri="{FF2B5EF4-FFF2-40B4-BE49-F238E27FC236}">
              <a16:creationId xmlns:a16="http://schemas.microsoft.com/office/drawing/2014/main" id="{00000000-0008-0000-0100-00007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7" name="Text Box 7">
          <a:extLst>
            <a:ext uri="{FF2B5EF4-FFF2-40B4-BE49-F238E27FC236}">
              <a16:creationId xmlns:a16="http://schemas.microsoft.com/office/drawing/2014/main" id="{00000000-0008-0000-0100-00007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8" name="Text Box 7">
          <a:extLst>
            <a:ext uri="{FF2B5EF4-FFF2-40B4-BE49-F238E27FC236}">
              <a16:creationId xmlns:a16="http://schemas.microsoft.com/office/drawing/2014/main" id="{00000000-0008-0000-0100-00007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19" name="Text Box 7">
          <a:extLst>
            <a:ext uri="{FF2B5EF4-FFF2-40B4-BE49-F238E27FC236}">
              <a16:creationId xmlns:a16="http://schemas.microsoft.com/office/drawing/2014/main" id="{00000000-0008-0000-0100-00007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0" name="Text Box 7">
          <a:extLst>
            <a:ext uri="{FF2B5EF4-FFF2-40B4-BE49-F238E27FC236}">
              <a16:creationId xmlns:a16="http://schemas.microsoft.com/office/drawing/2014/main" id="{00000000-0008-0000-0100-00007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1" name="Text Box 7">
          <a:extLst>
            <a:ext uri="{FF2B5EF4-FFF2-40B4-BE49-F238E27FC236}">
              <a16:creationId xmlns:a16="http://schemas.microsoft.com/office/drawing/2014/main" id="{00000000-0008-0000-0100-00007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2" name="Text Box 7">
          <a:extLst>
            <a:ext uri="{FF2B5EF4-FFF2-40B4-BE49-F238E27FC236}">
              <a16:creationId xmlns:a16="http://schemas.microsoft.com/office/drawing/2014/main" id="{00000000-0008-0000-0100-00007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3" name="Text Box 7">
          <a:extLst>
            <a:ext uri="{FF2B5EF4-FFF2-40B4-BE49-F238E27FC236}">
              <a16:creationId xmlns:a16="http://schemas.microsoft.com/office/drawing/2014/main" id="{00000000-0008-0000-0100-00007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4" name="Text Box 7">
          <a:extLst>
            <a:ext uri="{FF2B5EF4-FFF2-40B4-BE49-F238E27FC236}">
              <a16:creationId xmlns:a16="http://schemas.microsoft.com/office/drawing/2014/main" id="{00000000-0008-0000-0100-00007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5" name="Text Box 7">
          <a:extLst>
            <a:ext uri="{FF2B5EF4-FFF2-40B4-BE49-F238E27FC236}">
              <a16:creationId xmlns:a16="http://schemas.microsoft.com/office/drawing/2014/main" id="{00000000-0008-0000-0100-00007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6" name="Text Box 7">
          <a:extLst>
            <a:ext uri="{FF2B5EF4-FFF2-40B4-BE49-F238E27FC236}">
              <a16:creationId xmlns:a16="http://schemas.microsoft.com/office/drawing/2014/main" id="{00000000-0008-0000-0100-00007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7" name="Text Box 7">
          <a:extLst>
            <a:ext uri="{FF2B5EF4-FFF2-40B4-BE49-F238E27FC236}">
              <a16:creationId xmlns:a16="http://schemas.microsoft.com/office/drawing/2014/main" id="{00000000-0008-0000-0100-00007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8" name="Text Box 7">
          <a:extLst>
            <a:ext uri="{FF2B5EF4-FFF2-40B4-BE49-F238E27FC236}">
              <a16:creationId xmlns:a16="http://schemas.microsoft.com/office/drawing/2014/main" id="{00000000-0008-0000-0100-00007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29" name="Text Box 7">
          <a:extLst>
            <a:ext uri="{FF2B5EF4-FFF2-40B4-BE49-F238E27FC236}">
              <a16:creationId xmlns:a16="http://schemas.microsoft.com/office/drawing/2014/main" id="{00000000-0008-0000-0100-00007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0" name="Text Box 7">
          <a:extLst>
            <a:ext uri="{FF2B5EF4-FFF2-40B4-BE49-F238E27FC236}">
              <a16:creationId xmlns:a16="http://schemas.microsoft.com/office/drawing/2014/main" id="{00000000-0008-0000-0100-00007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1" name="Text Box 7">
          <a:extLst>
            <a:ext uri="{FF2B5EF4-FFF2-40B4-BE49-F238E27FC236}">
              <a16:creationId xmlns:a16="http://schemas.microsoft.com/office/drawing/2014/main" id="{00000000-0008-0000-0100-00007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2" name="Text Box 7">
          <a:extLst>
            <a:ext uri="{FF2B5EF4-FFF2-40B4-BE49-F238E27FC236}">
              <a16:creationId xmlns:a16="http://schemas.microsoft.com/office/drawing/2014/main" id="{00000000-0008-0000-0100-00008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3" name="Text Box 7">
          <a:extLst>
            <a:ext uri="{FF2B5EF4-FFF2-40B4-BE49-F238E27FC236}">
              <a16:creationId xmlns:a16="http://schemas.microsoft.com/office/drawing/2014/main" id="{00000000-0008-0000-0100-00008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4" name="Text Box 7">
          <a:extLst>
            <a:ext uri="{FF2B5EF4-FFF2-40B4-BE49-F238E27FC236}">
              <a16:creationId xmlns:a16="http://schemas.microsoft.com/office/drawing/2014/main" id="{00000000-0008-0000-0100-00008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5" name="Text Box 7">
          <a:extLst>
            <a:ext uri="{FF2B5EF4-FFF2-40B4-BE49-F238E27FC236}">
              <a16:creationId xmlns:a16="http://schemas.microsoft.com/office/drawing/2014/main" id="{00000000-0008-0000-0100-00008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6" name="Text Box 7">
          <a:extLst>
            <a:ext uri="{FF2B5EF4-FFF2-40B4-BE49-F238E27FC236}">
              <a16:creationId xmlns:a16="http://schemas.microsoft.com/office/drawing/2014/main" id="{00000000-0008-0000-0100-00008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7" name="Text Box 7">
          <a:extLst>
            <a:ext uri="{FF2B5EF4-FFF2-40B4-BE49-F238E27FC236}">
              <a16:creationId xmlns:a16="http://schemas.microsoft.com/office/drawing/2014/main" id="{00000000-0008-0000-0100-00008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8" name="Text Box 7">
          <a:extLst>
            <a:ext uri="{FF2B5EF4-FFF2-40B4-BE49-F238E27FC236}">
              <a16:creationId xmlns:a16="http://schemas.microsoft.com/office/drawing/2014/main" id="{00000000-0008-0000-0100-00008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39" name="Text Box 7">
          <a:extLst>
            <a:ext uri="{FF2B5EF4-FFF2-40B4-BE49-F238E27FC236}">
              <a16:creationId xmlns:a16="http://schemas.microsoft.com/office/drawing/2014/main" id="{00000000-0008-0000-0100-00008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0" name="Text Box 7">
          <a:extLst>
            <a:ext uri="{FF2B5EF4-FFF2-40B4-BE49-F238E27FC236}">
              <a16:creationId xmlns:a16="http://schemas.microsoft.com/office/drawing/2014/main" id="{00000000-0008-0000-0100-00008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1" name="Text Box 7">
          <a:extLst>
            <a:ext uri="{FF2B5EF4-FFF2-40B4-BE49-F238E27FC236}">
              <a16:creationId xmlns:a16="http://schemas.microsoft.com/office/drawing/2014/main" id="{00000000-0008-0000-0100-00008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2" name="Text Box 7">
          <a:extLst>
            <a:ext uri="{FF2B5EF4-FFF2-40B4-BE49-F238E27FC236}">
              <a16:creationId xmlns:a16="http://schemas.microsoft.com/office/drawing/2014/main" id="{00000000-0008-0000-0100-00008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3" name="Text Box 7">
          <a:extLst>
            <a:ext uri="{FF2B5EF4-FFF2-40B4-BE49-F238E27FC236}">
              <a16:creationId xmlns:a16="http://schemas.microsoft.com/office/drawing/2014/main" id="{00000000-0008-0000-0100-00008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4" name="Text Box 7">
          <a:extLst>
            <a:ext uri="{FF2B5EF4-FFF2-40B4-BE49-F238E27FC236}">
              <a16:creationId xmlns:a16="http://schemas.microsoft.com/office/drawing/2014/main" id="{00000000-0008-0000-0100-00008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5" name="Text Box 7">
          <a:extLst>
            <a:ext uri="{FF2B5EF4-FFF2-40B4-BE49-F238E27FC236}">
              <a16:creationId xmlns:a16="http://schemas.microsoft.com/office/drawing/2014/main" id="{00000000-0008-0000-0100-00008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6" name="Text Box 7">
          <a:extLst>
            <a:ext uri="{FF2B5EF4-FFF2-40B4-BE49-F238E27FC236}">
              <a16:creationId xmlns:a16="http://schemas.microsoft.com/office/drawing/2014/main" id="{00000000-0008-0000-0100-00008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7" name="Text Box 7">
          <a:extLst>
            <a:ext uri="{FF2B5EF4-FFF2-40B4-BE49-F238E27FC236}">
              <a16:creationId xmlns:a16="http://schemas.microsoft.com/office/drawing/2014/main" id="{00000000-0008-0000-0100-00008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8" name="Text Box 7">
          <a:extLst>
            <a:ext uri="{FF2B5EF4-FFF2-40B4-BE49-F238E27FC236}">
              <a16:creationId xmlns:a16="http://schemas.microsoft.com/office/drawing/2014/main" id="{00000000-0008-0000-0100-00009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49" name="Text Box 7">
          <a:extLst>
            <a:ext uri="{FF2B5EF4-FFF2-40B4-BE49-F238E27FC236}">
              <a16:creationId xmlns:a16="http://schemas.microsoft.com/office/drawing/2014/main" id="{00000000-0008-0000-0100-00009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0" name="Text Box 7">
          <a:extLst>
            <a:ext uri="{FF2B5EF4-FFF2-40B4-BE49-F238E27FC236}">
              <a16:creationId xmlns:a16="http://schemas.microsoft.com/office/drawing/2014/main" id="{00000000-0008-0000-0100-00009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1" name="Text Box 7">
          <a:extLst>
            <a:ext uri="{FF2B5EF4-FFF2-40B4-BE49-F238E27FC236}">
              <a16:creationId xmlns:a16="http://schemas.microsoft.com/office/drawing/2014/main" id="{00000000-0008-0000-0100-00009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2" name="Text Box 7">
          <a:extLst>
            <a:ext uri="{FF2B5EF4-FFF2-40B4-BE49-F238E27FC236}">
              <a16:creationId xmlns:a16="http://schemas.microsoft.com/office/drawing/2014/main" id="{00000000-0008-0000-0100-00009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3" name="Text Box 7">
          <a:extLst>
            <a:ext uri="{FF2B5EF4-FFF2-40B4-BE49-F238E27FC236}">
              <a16:creationId xmlns:a16="http://schemas.microsoft.com/office/drawing/2014/main" id="{00000000-0008-0000-0100-00009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4" name="Text Box 7">
          <a:extLst>
            <a:ext uri="{FF2B5EF4-FFF2-40B4-BE49-F238E27FC236}">
              <a16:creationId xmlns:a16="http://schemas.microsoft.com/office/drawing/2014/main" id="{00000000-0008-0000-0100-00009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5" name="Text Box 7">
          <a:extLst>
            <a:ext uri="{FF2B5EF4-FFF2-40B4-BE49-F238E27FC236}">
              <a16:creationId xmlns:a16="http://schemas.microsoft.com/office/drawing/2014/main" id="{00000000-0008-0000-0100-00009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6" name="Text Box 7">
          <a:extLst>
            <a:ext uri="{FF2B5EF4-FFF2-40B4-BE49-F238E27FC236}">
              <a16:creationId xmlns:a16="http://schemas.microsoft.com/office/drawing/2014/main" id="{00000000-0008-0000-0100-00009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7" name="Text Box 7">
          <a:extLst>
            <a:ext uri="{FF2B5EF4-FFF2-40B4-BE49-F238E27FC236}">
              <a16:creationId xmlns:a16="http://schemas.microsoft.com/office/drawing/2014/main" id="{00000000-0008-0000-0100-00009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8" name="Text Box 7">
          <a:extLst>
            <a:ext uri="{FF2B5EF4-FFF2-40B4-BE49-F238E27FC236}">
              <a16:creationId xmlns:a16="http://schemas.microsoft.com/office/drawing/2014/main" id="{00000000-0008-0000-0100-00009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59" name="Text Box 7">
          <a:extLst>
            <a:ext uri="{FF2B5EF4-FFF2-40B4-BE49-F238E27FC236}">
              <a16:creationId xmlns:a16="http://schemas.microsoft.com/office/drawing/2014/main" id="{00000000-0008-0000-0100-00009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0" name="Text Box 7">
          <a:extLst>
            <a:ext uri="{FF2B5EF4-FFF2-40B4-BE49-F238E27FC236}">
              <a16:creationId xmlns:a16="http://schemas.microsoft.com/office/drawing/2014/main" id="{00000000-0008-0000-0100-00009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1" name="Text Box 7">
          <a:extLst>
            <a:ext uri="{FF2B5EF4-FFF2-40B4-BE49-F238E27FC236}">
              <a16:creationId xmlns:a16="http://schemas.microsoft.com/office/drawing/2014/main" id="{00000000-0008-0000-0100-00009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2" name="Text Box 7">
          <a:extLst>
            <a:ext uri="{FF2B5EF4-FFF2-40B4-BE49-F238E27FC236}">
              <a16:creationId xmlns:a16="http://schemas.microsoft.com/office/drawing/2014/main" id="{00000000-0008-0000-0100-00009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3" name="Text Box 7">
          <a:extLst>
            <a:ext uri="{FF2B5EF4-FFF2-40B4-BE49-F238E27FC236}">
              <a16:creationId xmlns:a16="http://schemas.microsoft.com/office/drawing/2014/main" id="{00000000-0008-0000-0100-00009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4" name="Text Box 7">
          <a:extLst>
            <a:ext uri="{FF2B5EF4-FFF2-40B4-BE49-F238E27FC236}">
              <a16:creationId xmlns:a16="http://schemas.microsoft.com/office/drawing/2014/main" id="{00000000-0008-0000-0100-0000A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5" name="Text Box 7">
          <a:extLst>
            <a:ext uri="{FF2B5EF4-FFF2-40B4-BE49-F238E27FC236}">
              <a16:creationId xmlns:a16="http://schemas.microsoft.com/office/drawing/2014/main" id="{00000000-0008-0000-0100-0000A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6" name="Text Box 7">
          <a:extLst>
            <a:ext uri="{FF2B5EF4-FFF2-40B4-BE49-F238E27FC236}">
              <a16:creationId xmlns:a16="http://schemas.microsoft.com/office/drawing/2014/main" id="{00000000-0008-0000-0100-0000A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7" name="Text Box 7">
          <a:extLst>
            <a:ext uri="{FF2B5EF4-FFF2-40B4-BE49-F238E27FC236}">
              <a16:creationId xmlns:a16="http://schemas.microsoft.com/office/drawing/2014/main" id="{00000000-0008-0000-0100-0000A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8" name="Text Box 7">
          <a:extLst>
            <a:ext uri="{FF2B5EF4-FFF2-40B4-BE49-F238E27FC236}">
              <a16:creationId xmlns:a16="http://schemas.microsoft.com/office/drawing/2014/main" id="{00000000-0008-0000-0100-0000A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69" name="Text Box 7">
          <a:extLst>
            <a:ext uri="{FF2B5EF4-FFF2-40B4-BE49-F238E27FC236}">
              <a16:creationId xmlns:a16="http://schemas.microsoft.com/office/drawing/2014/main" id="{00000000-0008-0000-0100-0000A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0" name="Text Box 7">
          <a:extLst>
            <a:ext uri="{FF2B5EF4-FFF2-40B4-BE49-F238E27FC236}">
              <a16:creationId xmlns:a16="http://schemas.microsoft.com/office/drawing/2014/main" id="{00000000-0008-0000-0100-0000A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1" name="Text Box 7">
          <a:extLst>
            <a:ext uri="{FF2B5EF4-FFF2-40B4-BE49-F238E27FC236}">
              <a16:creationId xmlns:a16="http://schemas.microsoft.com/office/drawing/2014/main" id="{00000000-0008-0000-0100-0000A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2" name="Text Box 7">
          <a:extLst>
            <a:ext uri="{FF2B5EF4-FFF2-40B4-BE49-F238E27FC236}">
              <a16:creationId xmlns:a16="http://schemas.microsoft.com/office/drawing/2014/main" id="{00000000-0008-0000-0100-0000A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3" name="Text Box 7">
          <a:extLst>
            <a:ext uri="{FF2B5EF4-FFF2-40B4-BE49-F238E27FC236}">
              <a16:creationId xmlns:a16="http://schemas.microsoft.com/office/drawing/2014/main" id="{00000000-0008-0000-0100-0000A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4" name="Text Box 7">
          <a:extLst>
            <a:ext uri="{FF2B5EF4-FFF2-40B4-BE49-F238E27FC236}">
              <a16:creationId xmlns:a16="http://schemas.microsoft.com/office/drawing/2014/main" id="{00000000-0008-0000-0100-0000A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5" name="Text Box 7">
          <a:extLst>
            <a:ext uri="{FF2B5EF4-FFF2-40B4-BE49-F238E27FC236}">
              <a16:creationId xmlns:a16="http://schemas.microsoft.com/office/drawing/2014/main" id="{00000000-0008-0000-0100-0000A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6" name="Text Box 7">
          <a:extLst>
            <a:ext uri="{FF2B5EF4-FFF2-40B4-BE49-F238E27FC236}">
              <a16:creationId xmlns:a16="http://schemas.microsoft.com/office/drawing/2014/main" id="{00000000-0008-0000-0100-0000A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7" name="Text Box 7">
          <a:extLst>
            <a:ext uri="{FF2B5EF4-FFF2-40B4-BE49-F238E27FC236}">
              <a16:creationId xmlns:a16="http://schemas.microsoft.com/office/drawing/2014/main" id="{00000000-0008-0000-0100-0000A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8" name="Text Box 7">
          <a:extLst>
            <a:ext uri="{FF2B5EF4-FFF2-40B4-BE49-F238E27FC236}">
              <a16:creationId xmlns:a16="http://schemas.microsoft.com/office/drawing/2014/main" id="{00000000-0008-0000-0100-0000A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79" name="Text Box 7">
          <a:extLst>
            <a:ext uri="{FF2B5EF4-FFF2-40B4-BE49-F238E27FC236}">
              <a16:creationId xmlns:a16="http://schemas.microsoft.com/office/drawing/2014/main" id="{00000000-0008-0000-0100-0000A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0" name="Text Box 7">
          <a:extLst>
            <a:ext uri="{FF2B5EF4-FFF2-40B4-BE49-F238E27FC236}">
              <a16:creationId xmlns:a16="http://schemas.microsoft.com/office/drawing/2014/main" id="{00000000-0008-0000-0100-0000B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1" name="Text Box 7">
          <a:extLst>
            <a:ext uri="{FF2B5EF4-FFF2-40B4-BE49-F238E27FC236}">
              <a16:creationId xmlns:a16="http://schemas.microsoft.com/office/drawing/2014/main" id="{00000000-0008-0000-0100-0000B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2" name="Text Box 7">
          <a:extLst>
            <a:ext uri="{FF2B5EF4-FFF2-40B4-BE49-F238E27FC236}">
              <a16:creationId xmlns:a16="http://schemas.microsoft.com/office/drawing/2014/main" id="{00000000-0008-0000-0100-0000B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3" name="Text Box 7">
          <a:extLst>
            <a:ext uri="{FF2B5EF4-FFF2-40B4-BE49-F238E27FC236}">
              <a16:creationId xmlns:a16="http://schemas.microsoft.com/office/drawing/2014/main" id="{00000000-0008-0000-0100-0000B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4" name="Text Box 7">
          <a:extLst>
            <a:ext uri="{FF2B5EF4-FFF2-40B4-BE49-F238E27FC236}">
              <a16:creationId xmlns:a16="http://schemas.microsoft.com/office/drawing/2014/main" id="{00000000-0008-0000-0100-0000B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5" name="Text Box 7">
          <a:extLst>
            <a:ext uri="{FF2B5EF4-FFF2-40B4-BE49-F238E27FC236}">
              <a16:creationId xmlns:a16="http://schemas.microsoft.com/office/drawing/2014/main" id="{00000000-0008-0000-0100-0000B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6" name="Text Box 7">
          <a:extLst>
            <a:ext uri="{FF2B5EF4-FFF2-40B4-BE49-F238E27FC236}">
              <a16:creationId xmlns:a16="http://schemas.microsoft.com/office/drawing/2014/main" id="{00000000-0008-0000-0100-0000B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7" name="Text Box 7">
          <a:extLst>
            <a:ext uri="{FF2B5EF4-FFF2-40B4-BE49-F238E27FC236}">
              <a16:creationId xmlns:a16="http://schemas.microsoft.com/office/drawing/2014/main" id="{00000000-0008-0000-0100-0000B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8" name="Text Box 7">
          <a:extLst>
            <a:ext uri="{FF2B5EF4-FFF2-40B4-BE49-F238E27FC236}">
              <a16:creationId xmlns:a16="http://schemas.microsoft.com/office/drawing/2014/main" id="{00000000-0008-0000-0100-0000B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89" name="Text Box 7">
          <a:extLst>
            <a:ext uri="{FF2B5EF4-FFF2-40B4-BE49-F238E27FC236}">
              <a16:creationId xmlns:a16="http://schemas.microsoft.com/office/drawing/2014/main" id="{00000000-0008-0000-0100-0000B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0" name="Text Box 7">
          <a:extLst>
            <a:ext uri="{FF2B5EF4-FFF2-40B4-BE49-F238E27FC236}">
              <a16:creationId xmlns:a16="http://schemas.microsoft.com/office/drawing/2014/main" id="{00000000-0008-0000-0100-0000B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1" name="Text Box 7">
          <a:extLst>
            <a:ext uri="{FF2B5EF4-FFF2-40B4-BE49-F238E27FC236}">
              <a16:creationId xmlns:a16="http://schemas.microsoft.com/office/drawing/2014/main" id="{00000000-0008-0000-0100-0000B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2" name="Text Box 7">
          <a:extLst>
            <a:ext uri="{FF2B5EF4-FFF2-40B4-BE49-F238E27FC236}">
              <a16:creationId xmlns:a16="http://schemas.microsoft.com/office/drawing/2014/main" id="{00000000-0008-0000-0100-0000B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3" name="Text Box 7">
          <a:extLst>
            <a:ext uri="{FF2B5EF4-FFF2-40B4-BE49-F238E27FC236}">
              <a16:creationId xmlns:a16="http://schemas.microsoft.com/office/drawing/2014/main" id="{00000000-0008-0000-0100-0000B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4" name="Text Box 7">
          <a:extLst>
            <a:ext uri="{FF2B5EF4-FFF2-40B4-BE49-F238E27FC236}">
              <a16:creationId xmlns:a16="http://schemas.microsoft.com/office/drawing/2014/main" id="{00000000-0008-0000-0100-0000B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5" name="Text Box 7">
          <a:extLst>
            <a:ext uri="{FF2B5EF4-FFF2-40B4-BE49-F238E27FC236}">
              <a16:creationId xmlns:a16="http://schemas.microsoft.com/office/drawing/2014/main" id="{00000000-0008-0000-0100-0000B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6" name="Text Box 7">
          <a:extLst>
            <a:ext uri="{FF2B5EF4-FFF2-40B4-BE49-F238E27FC236}">
              <a16:creationId xmlns:a16="http://schemas.microsoft.com/office/drawing/2014/main" id="{00000000-0008-0000-0100-0000C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7" name="Text Box 7">
          <a:extLst>
            <a:ext uri="{FF2B5EF4-FFF2-40B4-BE49-F238E27FC236}">
              <a16:creationId xmlns:a16="http://schemas.microsoft.com/office/drawing/2014/main" id="{00000000-0008-0000-0100-0000C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8" name="Text Box 7">
          <a:extLst>
            <a:ext uri="{FF2B5EF4-FFF2-40B4-BE49-F238E27FC236}">
              <a16:creationId xmlns:a16="http://schemas.microsoft.com/office/drawing/2014/main" id="{00000000-0008-0000-0100-0000C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899" name="Text Box 7">
          <a:extLst>
            <a:ext uri="{FF2B5EF4-FFF2-40B4-BE49-F238E27FC236}">
              <a16:creationId xmlns:a16="http://schemas.microsoft.com/office/drawing/2014/main" id="{00000000-0008-0000-0100-0000C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0" name="Text Box 7">
          <a:extLst>
            <a:ext uri="{FF2B5EF4-FFF2-40B4-BE49-F238E27FC236}">
              <a16:creationId xmlns:a16="http://schemas.microsoft.com/office/drawing/2014/main" id="{00000000-0008-0000-0100-0000C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1" name="Text Box 7">
          <a:extLst>
            <a:ext uri="{FF2B5EF4-FFF2-40B4-BE49-F238E27FC236}">
              <a16:creationId xmlns:a16="http://schemas.microsoft.com/office/drawing/2014/main" id="{00000000-0008-0000-0100-0000C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2" name="Text Box 7">
          <a:extLst>
            <a:ext uri="{FF2B5EF4-FFF2-40B4-BE49-F238E27FC236}">
              <a16:creationId xmlns:a16="http://schemas.microsoft.com/office/drawing/2014/main" id="{00000000-0008-0000-0100-0000C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3" name="Text Box 7">
          <a:extLst>
            <a:ext uri="{FF2B5EF4-FFF2-40B4-BE49-F238E27FC236}">
              <a16:creationId xmlns:a16="http://schemas.microsoft.com/office/drawing/2014/main" id="{00000000-0008-0000-0100-0000C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4" name="Text Box 7">
          <a:extLst>
            <a:ext uri="{FF2B5EF4-FFF2-40B4-BE49-F238E27FC236}">
              <a16:creationId xmlns:a16="http://schemas.microsoft.com/office/drawing/2014/main" id="{00000000-0008-0000-0100-0000C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5" name="Text Box 7">
          <a:extLst>
            <a:ext uri="{FF2B5EF4-FFF2-40B4-BE49-F238E27FC236}">
              <a16:creationId xmlns:a16="http://schemas.microsoft.com/office/drawing/2014/main" id="{00000000-0008-0000-0100-0000C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6" name="Text Box 7">
          <a:extLst>
            <a:ext uri="{FF2B5EF4-FFF2-40B4-BE49-F238E27FC236}">
              <a16:creationId xmlns:a16="http://schemas.microsoft.com/office/drawing/2014/main" id="{00000000-0008-0000-0100-0000C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7" name="Text Box 7">
          <a:extLst>
            <a:ext uri="{FF2B5EF4-FFF2-40B4-BE49-F238E27FC236}">
              <a16:creationId xmlns:a16="http://schemas.microsoft.com/office/drawing/2014/main" id="{00000000-0008-0000-0100-0000C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8" name="Text Box 7">
          <a:extLst>
            <a:ext uri="{FF2B5EF4-FFF2-40B4-BE49-F238E27FC236}">
              <a16:creationId xmlns:a16="http://schemas.microsoft.com/office/drawing/2014/main" id="{00000000-0008-0000-0100-0000C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09" name="Text Box 7">
          <a:extLst>
            <a:ext uri="{FF2B5EF4-FFF2-40B4-BE49-F238E27FC236}">
              <a16:creationId xmlns:a16="http://schemas.microsoft.com/office/drawing/2014/main" id="{00000000-0008-0000-0100-0000C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0" name="Text Box 7">
          <a:extLst>
            <a:ext uri="{FF2B5EF4-FFF2-40B4-BE49-F238E27FC236}">
              <a16:creationId xmlns:a16="http://schemas.microsoft.com/office/drawing/2014/main" id="{00000000-0008-0000-0100-0000C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1" name="Text Box 7">
          <a:extLst>
            <a:ext uri="{FF2B5EF4-FFF2-40B4-BE49-F238E27FC236}">
              <a16:creationId xmlns:a16="http://schemas.microsoft.com/office/drawing/2014/main" id="{00000000-0008-0000-0100-0000C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2" name="Text Box 7">
          <a:extLst>
            <a:ext uri="{FF2B5EF4-FFF2-40B4-BE49-F238E27FC236}">
              <a16:creationId xmlns:a16="http://schemas.microsoft.com/office/drawing/2014/main" id="{00000000-0008-0000-0100-0000D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3" name="Text Box 7">
          <a:extLst>
            <a:ext uri="{FF2B5EF4-FFF2-40B4-BE49-F238E27FC236}">
              <a16:creationId xmlns:a16="http://schemas.microsoft.com/office/drawing/2014/main" id="{00000000-0008-0000-0100-0000D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4" name="Text Box 7">
          <a:extLst>
            <a:ext uri="{FF2B5EF4-FFF2-40B4-BE49-F238E27FC236}">
              <a16:creationId xmlns:a16="http://schemas.microsoft.com/office/drawing/2014/main" id="{00000000-0008-0000-0100-0000D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5" name="Text Box 7">
          <a:extLst>
            <a:ext uri="{FF2B5EF4-FFF2-40B4-BE49-F238E27FC236}">
              <a16:creationId xmlns:a16="http://schemas.microsoft.com/office/drawing/2014/main" id="{00000000-0008-0000-0100-0000D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6" name="Text Box 7">
          <a:extLst>
            <a:ext uri="{FF2B5EF4-FFF2-40B4-BE49-F238E27FC236}">
              <a16:creationId xmlns:a16="http://schemas.microsoft.com/office/drawing/2014/main" id="{00000000-0008-0000-0100-0000D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7" name="Text Box 7">
          <a:extLst>
            <a:ext uri="{FF2B5EF4-FFF2-40B4-BE49-F238E27FC236}">
              <a16:creationId xmlns:a16="http://schemas.microsoft.com/office/drawing/2014/main" id="{00000000-0008-0000-0100-0000D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8" name="Text Box 7">
          <a:extLst>
            <a:ext uri="{FF2B5EF4-FFF2-40B4-BE49-F238E27FC236}">
              <a16:creationId xmlns:a16="http://schemas.microsoft.com/office/drawing/2014/main" id="{00000000-0008-0000-0100-0000D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19" name="Text Box 7">
          <a:extLst>
            <a:ext uri="{FF2B5EF4-FFF2-40B4-BE49-F238E27FC236}">
              <a16:creationId xmlns:a16="http://schemas.microsoft.com/office/drawing/2014/main" id="{00000000-0008-0000-0100-0000D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0" name="Text Box 7">
          <a:extLst>
            <a:ext uri="{FF2B5EF4-FFF2-40B4-BE49-F238E27FC236}">
              <a16:creationId xmlns:a16="http://schemas.microsoft.com/office/drawing/2014/main" id="{00000000-0008-0000-0100-0000D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1" name="Text Box 7">
          <a:extLst>
            <a:ext uri="{FF2B5EF4-FFF2-40B4-BE49-F238E27FC236}">
              <a16:creationId xmlns:a16="http://schemas.microsoft.com/office/drawing/2014/main" id="{00000000-0008-0000-0100-0000D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2" name="Text Box 7">
          <a:extLst>
            <a:ext uri="{FF2B5EF4-FFF2-40B4-BE49-F238E27FC236}">
              <a16:creationId xmlns:a16="http://schemas.microsoft.com/office/drawing/2014/main" id="{00000000-0008-0000-0100-0000D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3" name="Text Box 7">
          <a:extLst>
            <a:ext uri="{FF2B5EF4-FFF2-40B4-BE49-F238E27FC236}">
              <a16:creationId xmlns:a16="http://schemas.microsoft.com/office/drawing/2014/main" id="{00000000-0008-0000-0100-0000D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4" name="Text Box 7">
          <a:extLst>
            <a:ext uri="{FF2B5EF4-FFF2-40B4-BE49-F238E27FC236}">
              <a16:creationId xmlns:a16="http://schemas.microsoft.com/office/drawing/2014/main" id="{00000000-0008-0000-0100-0000D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5" name="Text Box 7">
          <a:extLst>
            <a:ext uri="{FF2B5EF4-FFF2-40B4-BE49-F238E27FC236}">
              <a16:creationId xmlns:a16="http://schemas.microsoft.com/office/drawing/2014/main" id="{00000000-0008-0000-0100-0000D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6" name="Text Box 7">
          <a:extLst>
            <a:ext uri="{FF2B5EF4-FFF2-40B4-BE49-F238E27FC236}">
              <a16:creationId xmlns:a16="http://schemas.microsoft.com/office/drawing/2014/main" id="{00000000-0008-0000-0100-0000D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7" name="Text Box 7">
          <a:extLst>
            <a:ext uri="{FF2B5EF4-FFF2-40B4-BE49-F238E27FC236}">
              <a16:creationId xmlns:a16="http://schemas.microsoft.com/office/drawing/2014/main" id="{00000000-0008-0000-0100-0000D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8" name="Text Box 7">
          <a:extLst>
            <a:ext uri="{FF2B5EF4-FFF2-40B4-BE49-F238E27FC236}">
              <a16:creationId xmlns:a16="http://schemas.microsoft.com/office/drawing/2014/main" id="{00000000-0008-0000-0100-0000E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29" name="Text Box 7">
          <a:extLst>
            <a:ext uri="{FF2B5EF4-FFF2-40B4-BE49-F238E27FC236}">
              <a16:creationId xmlns:a16="http://schemas.microsoft.com/office/drawing/2014/main" id="{00000000-0008-0000-0100-0000E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0" name="Text Box 7">
          <a:extLst>
            <a:ext uri="{FF2B5EF4-FFF2-40B4-BE49-F238E27FC236}">
              <a16:creationId xmlns:a16="http://schemas.microsoft.com/office/drawing/2014/main" id="{00000000-0008-0000-0100-0000E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1" name="Text Box 7">
          <a:extLst>
            <a:ext uri="{FF2B5EF4-FFF2-40B4-BE49-F238E27FC236}">
              <a16:creationId xmlns:a16="http://schemas.microsoft.com/office/drawing/2014/main" id="{00000000-0008-0000-0100-0000E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2" name="Text Box 7">
          <a:extLst>
            <a:ext uri="{FF2B5EF4-FFF2-40B4-BE49-F238E27FC236}">
              <a16:creationId xmlns:a16="http://schemas.microsoft.com/office/drawing/2014/main" id="{00000000-0008-0000-0100-0000E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3" name="Text Box 7">
          <a:extLst>
            <a:ext uri="{FF2B5EF4-FFF2-40B4-BE49-F238E27FC236}">
              <a16:creationId xmlns:a16="http://schemas.microsoft.com/office/drawing/2014/main" id="{00000000-0008-0000-0100-0000E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4" name="Text Box 7">
          <a:extLst>
            <a:ext uri="{FF2B5EF4-FFF2-40B4-BE49-F238E27FC236}">
              <a16:creationId xmlns:a16="http://schemas.microsoft.com/office/drawing/2014/main" id="{00000000-0008-0000-0100-0000E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5" name="Text Box 7">
          <a:extLst>
            <a:ext uri="{FF2B5EF4-FFF2-40B4-BE49-F238E27FC236}">
              <a16:creationId xmlns:a16="http://schemas.microsoft.com/office/drawing/2014/main" id="{00000000-0008-0000-0100-0000E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6" name="Text Box 7">
          <a:extLst>
            <a:ext uri="{FF2B5EF4-FFF2-40B4-BE49-F238E27FC236}">
              <a16:creationId xmlns:a16="http://schemas.microsoft.com/office/drawing/2014/main" id="{00000000-0008-0000-0100-0000E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7" name="Text Box 7">
          <a:extLst>
            <a:ext uri="{FF2B5EF4-FFF2-40B4-BE49-F238E27FC236}">
              <a16:creationId xmlns:a16="http://schemas.microsoft.com/office/drawing/2014/main" id="{00000000-0008-0000-0100-0000E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8" name="Text Box 7">
          <a:extLst>
            <a:ext uri="{FF2B5EF4-FFF2-40B4-BE49-F238E27FC236}">
              <a16:creationId xmlns:a16="http://schemas.microsoft.com/office/drawing/2014/main" id="{00000000-0008-0000-0100-0000E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39" name="Text Box 7">
          <a:extLst>
            <a:ext uri="{FF2B5EF4-FFF2-40B4-BE49-F238E27FC236}">
              <a16:creationId xmlns:a16="http://schemas.microsoft.com/office/drawing/2014/main" id="{00000000-0008-0000-0100-0000E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0" name="Text Box 7">
          <a:extLst>
            <a:ext uri="{FF2B5EF4-FFF2-40B4-BE49-F238E27FC236}">
              <a16:creationId xmlns:a16="http://schemas.microsoft.com/office/drawing/2014/main" id="{00000000-0008-0000-0100-0000E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1" name="Text Box 7">
          <a:extLst>
            <a:ext uri="{FF2B5EF4-FFF2-40B4-BE49-F238E27FC236}">
              <a16:creationId xmlns:a16="http://schemas.microsoft.com/office/drawing/2014/main" id="{00000000-0008-0000-0100-0000E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2" name="Text Box 7">
          <a:extLst>
            <a:ext uri="{FF2B5EF4-FFF2-40B4-BE49-F238E27FC236}">
              <a16:creationId xmlns:a16="http://schemas.microsoft.com/office/drawing/2014/main" id="{00000000-0008-0000-0100-0000E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3" name="Text Box 7">
          <a:extLst>
            <a:ext uri="{FF2B5EF4-FFF2-40B4-BE49-F238E27FC236}">
              <a16:creationId xmlns:a16="http://schemas.microsoft.com/office/drawing/2014/main" id="{00000000-0008-0000-0100-0000E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4" name="Text Box 7">
          <a:extLst>
            <a:ext uri="{FF2B5EF4-FFF2-40B4-BE49-F238E27FC236}">
              <a16:creationId xmlns:a16="http://schemas.microsoft.com/office/drawing/2014/main" id="{00000000-0008-0000-0100-0000F0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5" name="Text Box 7">
          <a:extLst>
            <a:ext uri="{FF2B5EF4-FFF2-40B4-BE49-F238E27FC236}">
              <a16:creationId xmlns:a16="http://schemas.microsoft.com/office/drawing/2014/main" id="{00000000-0008-0000-0100-0000F1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6" name="Text Box 7">
          <a:extLst>
            <a:ext uri="{FF2B5EF4-FFF2-40B4-BE49-F238E27FC236}">
              <a16:creationId xmlns:a16="http://schemas.microsoft.com/office/drawing/2014/main" id="{00000000-0008-0000-0100-0000F2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7" name="Text Box 7">
          <a:extLst>
            <a:ext uri="{FF2B5EF4-FFF2-40B4-BE49-F238E27FC236}">
              <a16:creationId xmlns:a16="http://schemas.microsoft.com/office/drawing/2014/main" id="{00000000-0008-0000-0100-0000F3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8" name="Text Box 7">
          <a:extLst>
            <a:ext uri="{FF2B5EF4-FFF2-40B4-BE49-F238E27FC236}">
              <a16:creationId xmlns:a16="http://schemas.microsoft.com/office/drawing/2014/main" id="{00000000-0008-0000-0100-0000F4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49" name="Text Box 7">
          <a:extLst>
            <a:ext uri="{FF2B5EF4-FFF2-40B4-BE49-F238E27FC236}">
              <a16:creationId xmlns:a16="http://schemas.microsoft.com/office/drawing/2014/main" id="{00000000-0008-0000-0100-0000F5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0" name="Text Box 7">
          <a:extLst>
            <a:ext uri="{FF2B5EF4-FFF2-40B4-BE49-F238E27FC236}">
              <a16:creationId xmlns:a16="http://schemas.microsoft.com/office/drawing/2014/main" id="{00000000-0008-0000-0100-0000F6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1" name="Text Box 7">
          <a:extLst>
            <a:ext uri="{FF2B5EF4-FFF2-40B4-BE49-F238E27FC236}">
              <a16:creationId xmlns:a16="http://schemas.microsoft.com/office/drawing/2014/main" id="{00000000-0008-0000-0100-0000F7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2" name="Text Box 7">
          <a:extLst>
            <a:ext uri="{FF2B5EF4-FFF2-40B4-BE49-F238E27FC236}">
              <a16:creationId xmlns:a16="http://schemas.microsoft.com/office/drawing/2014/main" id="{00000000-0008-0000-0100-0000F8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3" name="Text Box 7">
          <a:extLst>
            <a:ext uri="{FF2B5EF4-FFF2-40B4-BE49-F238E27FC236}">
              <a16:creationId xmlns:a16="http://schemas.microsoft.com/office/drawing/2014/main" id="{00000000-0008-0000-0100-0000F9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4" name="Text Box 7">
          <a:extLst>
            <a:ext uri="{FF2B5EF4-FFF2-40B4-BE49-F238E27FC236}">
              <a16:creationId xmlns:a16="http://schemas.microsoft.com/office/drawing/2014/main" id="{00000000-0008-0000-0100-0000FA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5" name="Text Box 7">
          <a:extLst>
            <a:ext uri="{FF2B5EF4-FFF2-40B4-BE49-F238E27FC236}">
              <a16:creationId xmlns:a16="http://schemas.microsoft.com/office/drawing/2014/main" id="{00000000-0008-0000-0100-0000FB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6" name="Text Box 7">
          <a:extLst>
            <a:ext uri="{FF2B5EF4-FFF2-40B4-BE49-F238E27FC236}">
              <a16:creationId xmlns:a16="http://schemas.microsoft.com/office/drawing/2014/main" id="{00000000-0008-0000-0100-0000FC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7" name="Text Box 7">
          <a:extLst>
            <a:ext uri="{FF2B5EF4-FFF2-40B4-BE49-F238E27FC236}">
              <a16:creationId xmlns:a16="http://schemas.microsoft.com/office/drawing/2014/main" id="{00000000-0008-0000-0100-0000FD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8" name="Text Box 7">
          <a:extLst>
            <a:ext uri="{FF2B5EF4-FFF2-40B4-BE49-F238E27FC236}">
              <a16:creationId xmlns:a16="http://schemas.microsoft.com/office/drawing/2014/main" id="{00000000-0008-0000-0100-0000FE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59" name="Text Box 7">
          <a:extLst>
            <a:ext uri="{FF2B5EF4-FFF2-40B4-BE49-F238E27FC236}">
              <a16:creationId xmlns:a16="http://schemas.microsoft.com/office/drawing/2014/main" id="{00000000-0008-0000-0100-0000FF2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0" name="Text Box 7">
          <a:extLst>
            <a:ext uri="{FF2B5EF4-FFF2-40B4-BE49-F238E27FC236}">
              <a16:creationId xmlns:a16="http://schemas.microsoft.com/office/drawing/2014/main" id="{00000000-0008-0000-0100-00000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1" name="Text Box 7">
          <a:extLst>
            <a:ext uri="{FF2B5EF4-FFF2-40B4-BE49-F238E27FC236}">
              <a16:creationId xmlns:a16="http://schemas.microsoft.com/office/drawing/2014/main" id="{00000000-0008-0000-0100-00000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2" name="Text Box 7">
          <a:extLst>
            <a:ext uri="{FF2B5EF4-FFF2-40B4-BE49-F238E27FC236}">
              <a16:creationId xmlns:a16="http://schemas.microsoft.com/office/drawing/2014/main" id="{00000000-0008-0000-0100-00000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3" name="Text Box 7">
          <a:extLst>
            <a:ext uri="{FF2B5EF4-FFF2-40B4-BE49-F238E27FC236}">
              <a16:creationId xmlns:a16="http://schemas.microsoft.com/office/drawing/2014/main" id="{00000000-0008-0000-0100-00000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4" name="Text Box 7">
          <a:extLst>
            <a:ext uri="{FF2B5EF4-FFF2-40B4-BE49-F238E27FC236}">
              <a16:creationId xmlns:a16="http://schemas.microsoft.com/office/drawing/2014/main" id="{00000000-0008-0000-0100-00000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5" name="Text Box 7">
          <a:extLst>
            <a:ext uri="{FF2B5EF4-FFF2-40B4-BE49-F238E27FC236}">
              <a16:creationId xmlns:a16="http://schemas.microsoft.com/office/drawing/2014/main" id="{00000000-0008-0000-0100-00000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6" name="Text Box 7">
          <a:extLst>
            <a:ext uri="{FF2B5EF4-FFF2-40B4-BE49-F238E27FC236}">
              <a16:creationId xmlns:a16="http://schemas.microsoft.com/office/drawing/2014/main" id="{00000000-0008-0000-0100-00000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7" name="Text Box 7">
          <a:extLst>
            <a:ext uri="{FF2B5EF4-FFF2-40B4-BE49-F238E27FC236}">
              <a16:creationId xmlns:a16="http://schemas.microsoft.com/office/drawing/2014/main" id="{00000000-0008-0000-0100-00000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8" name="Text Box 7">
          <a:extLst>
            <a:ext uri="{FF2B5EF4-FFF2-40B4-BE49-F238E27FC236}">
              <a16:creationId xmlns:a16="http://schemas.microsoft.com/office/drawing/2014/main" id="{00000000-0008-0000-0100-00000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69" name="Text Box 7">
          <a:extLst>
            <a:ext uri="{FF2B5EF4-FFF2-40B4-BE49-F238E27FC236}">
              <a16:creationId xmlns:a16="http://schemas.microsoft.com/office/drawing/2014/main" id="{00000000-0008-0000-0100-00000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0" name="Text Box 7">
          <a:extLst>
            <a:ext uri="{FF2B5EF4-FFF2-40B4-BE49-F238E27FC236}">
              <a16:creationId xmlns:a16="http://schemas.microsoft.com/office/drawing/2014/main" id="{00000000-0008-0000-0100-00000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1" name="Text Box 7">
          <a:extLst>
            <a:ext uri="{FF2B5EF4-FFF2-40B4-BE49-F238E27FC236}">
              <a16:creationId xmlns:a16="http://schemas.microsoft.com/office/drawing/2014/main" id="{00000000-0008-0000-0100-00000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2" name="Text Box 7">
          <a:extLst>
            <a:ext uri="{FF2B5EF4-FFF2-40B4-BE49-F238E27FC236}">
              <a16:creationId xmlns:a16="http://schemas.microsoft.com/office/drawing/2014/main" id="{00000000-0008-0000-0100-00000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3" name="Text Box 7">
          <a:extLst>
            <a:ext uri="{FF2B5EF4-FFF2-40B4-BE49-F238E27FC236}">
              <a16:creationId xmlns:a16="http://schemas.microsoft.com/office/drawing/2014/main" id="{00000000-0008-0000-0100-00000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4" name="Text Box 7">
          <a:extLst>
            <a:ext uri="{FF2B5EF4-FFF2-40B4-BE49-F238E27FC236}">
              <a16:creationId xmlns:a16="http://schemas.microsoft.com/office/drawing/2014/main" id="{00000000-0008-0000-0100-00000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5" name="Text Box 7">
          <a:extLst>
            <a:ext uri="{FF2B5EF4-FFF2-40B4-BE49-F238E27FC236}">
              <a16:creationId xmlns:a16="http://schemas.microsoft.com/office/drawing/2014/main" id="{00000000-0008-0000-0100-00000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6" name="Text Box 7">
          <a:extLst>
            <a:ext uri="{FF2B5EF4-FFF2-40B4-BE49-F238E27FC236}">
              <a16:creationId xmlns:a16="http://schemas.microsoft.com/office/drawing/2014/main" id="{00000000-0008-0000-0100-00001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7" name="Text Box 7">
          <a:extLst>
            <a:ext uri="{FF2B5EF4-FFF2-40B4-BE49-F238E27FC236}">
              <a16:creationId xmlns:a16="http://schemas.microsoft.com/office/drawing/2014/main" id="{00000000-0008-0000-0100-00001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8" name="Text Box 7">
          <a:extLst>
            <a:ext uri="{FF2B5EF4-FFF2-40B4-BE49-F238E27FC236}">
              <a16:creationId xmlns:a16="http://schemas.microsoft.com/office/drawing/2014/main" id="{00000000-0008-0000-0100-00001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79" name="Text Box 7">
          <a:extLst>
            <a:ext uri="{FF2B5EF4-FFF2-40B4-BE49-F238E27FC236}">
              <a16:creationId xmlns:a16="http://schemas.microsoft.com/office/drawing/2014/main" id="{00000000-0008-0000-0100-00001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0" name="Text Box 7">
          <a:extLst>
            <a:ext uri="{FF2B5EF4-FFF2-40B4-BE49-F238E27FC236}">
              <a16:creationId xmlns:a16="http://schemas.microsoft.com/office/drawing/2014/main" id="{00000000-0008-0000-0100-00001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1" name="Text Box 7">
          <a:extLst>
            <a:ext uri="{FF2B5EF4-FFF2-40B4-BE49-F238E27FC236}">
              <a16:creationId xmlns:a16="http://schemas.microsoft.com/office/drawing/2014/main" id="{00000000-0008-0000-0100-00001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2" name="Text Box 7">
          <a:extLst>
            <a:ext uri="{FF2B5EF4-FFF2-40B4-BE49-F238E27FC236}">
              <a16:creationId xmlns:a16="http://schemas.microsoft.com/office/drawing/2014/main" id="{00000000-0008-0000-0100-00001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3" name="Text Box 7">
          <a:extLst>
            <a:ext uri="{FF2B5EF4-FFF2-40B4-BE49-F238E27FC236}">
              <a16:creationId xmlns:a16="http://schemas.microsoft.com/office/drawing/2014/main" id="{00000000-0008-0000-0100-00001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4" name="Text Box 7">
          <a:extLst>
            <a:ext uri="{FF2B5EF4-FFF2-40B4-BE49-F238E27FC236}">
              <a16:creationId xmlns:a16="http://schemas.microsoft.com/office/drawing/2014/main" id="{00000000-0008-0000-0100-00001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5" name="Text Box 7">
          <a:extLst>
            <a:ext uri="{FF2B5EF4-FFF2-40B4-BE49-F238E27FC236}">
              <a16:creationId xmlns:a16="http://schemas.microsoft.com/office/drawing/2014/main" id="{00000000-0008-0000-0100-00001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6" name="Text Box 7">
          <a:extLst>
            <a:ext uri="{FF2B5EF4-FFF2-40B4-BE49-F238E27FC236}">
              <a16:creationId xmlns:a16="http://schemas.microsoft.com/office/drawing/2014/main" id="{00000000-0008-0000-0100-00001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7" name="Text Box 7">
          <a:extLst>
            <a:ext uri="{FF2B5EF4-FFF2-40B4-BE49-F238E27FC236}">
              <a16:creationId xmlns:a16="http://schemas.microsoft.com/office/drawing/2014/main" id="{00000000-0008-0000-0100-00001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8" name="Text Box 7">
          <a:extLst>
            <a:ext uri="{FF2B5EF4-FFF2-40B4-BE49-F238E27FC236}">
              <a16:creationId xmlns:a16="http://schemas.microsoft.com/office/drawing/2014/main" id="{00000000-0008-0000-0100-00001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89" name="Text Box 7">
          <a:extLst>
            <a:ext uri="{FF2B5EF4-FFF2-40B4-BE49-F238E27FC236}">
              <a16:creationId xmlns:a16="http://schemas.microsoft.com/office/drawing/2014/main" id="{00000000-0008-0000-0100-00001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0" name="Text Box 7">
          <a:extLst>
            <a:ext uri="{FF2B5EF4-FFF2-40B4-BE49-F238E27FC236}">
              <a16:creationId xmlns:a16="http://schemas.microsoft.com/office/drawing/2014/main" id="{00000000-0008-0000-0100-00001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1" name="Text Box 7">
          <a:extLst>
            <a:ext uri="{FF2B5EF4-FFF2-40B4-BE49-F238E27FC236}">
              <a16:creationId xmlns:a16="http://schemas.microsoft.com/office/drawing/2014/main" id="{00000000-0008-0000-0100-00001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2" name="Text Box 7">
          <a:extLst>
            <a:ext uri="{FF2B5EF4-FFF2-40B4-BE49-F238E27FC236}">
              <a16:creationId xmlns:a16="http://schemas.microsoft.com/office/drawing/2014/main" id="{00000000-0008-0000-0100-00002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3" name="Text Box 7">
          <a:extLst>
            <a:ext uri="{FF2B5EF4-FFF2-40B4-BE49-F238E27FC236}">
              <a16:creationId xmlns:a16="http://schemas.microsoft.com/office/drawing/2014/main" id="{00000000-0008-0000-0100-00002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4" name="Text Box 7">
          <a:extLst>
            <a:ext uri="{FF2B5EF4-FFF2-40B4-BE49-F238E27FC236}">
              <a16:creationId xmlns:a16="http://schemas.microsoft.com/office/drawing/2014/main" id="{00000000-0008-0000-0100-00002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5" name="Text Box 7">
          <a:extLst>
            <a:ext uri="{FF2B5EF4-FFF2-40B4-BE49-F238E27FC236}">
              <a16:creationId xmlns:a16="http://schemas.microsoft.com/office/drawing/2014/main" id="{00000000-0008-0000-0100-00002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6" name="Text Box 7">
          <a:extLst>
            <a:ext uri="{FF2B5EF4-FFF2-40B4-BE49-F238E27FC236}">
              <a16:creationId xmlns:a16="http://schemas.microsoft.com/office/drawing/2014/main" id="{00000000-0008-0000-0100-00002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7" name="Text Box 7">
          <a:extLst>
            <a:ext uri="{FF2B5EF4-FFF2-40B4-BE49-F238E27FC236}">
              <a16:creationId xmlns:a16="http://schemas.microsoft.com/office/drawing/2014/main" id="{00000000-0008-0000-0100-00002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8" name="Text Box 7">
          <a:extLst>
            <a:ext uri="{FF2B5EF4-FFF2-40B4-BE49-F238E27FC236}">
              <a16:creationId xmlns:a16="http://schemas.microsoft.com/office/drawing/2014/main" id="{00000000-0008-0000-0100-00002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8999" name="Text Box 7">
          <a:extLst>
            <a:ext uri="{FF2B5EF4-FFF2-40B4-BE49-F238E27FC236}">
              <a16:creationId xmlns:a16="http://schemas.microsoft.com/office/drawing/2014/main" id="{00000000-0008-0000-0100-00002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0" name="Text Box 7">
          <a:extLst>
            <a:ext uri="{FF2B5EF4-FFF2-40B4-BE49-F238E27FC236}">
              <a16:creationId xmlns:a16="http://schemas.microsoft.com/office/drawing/2014/main" id="{00000000-0008-0000-0100-00002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1" name="Text Box 7">
          <a:extLst>
            <a:ext uri="{FF2B5EF4-FFF2-40B4-BE49-F238E27FC236}">
              <a16:creationId xmlns:a16="http://schemas.microsoft.com/office/drawing/2014/main" id="{00000000-0008-0000-0100-00002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2" name="Text Box 7">
          <a:extLst>
            <a:ext uri="{FF2B5EF4-FFF2-40B4-BE49-F238E27FC236}">
              <a16:creationId xmlns:a16="http://schemas.microsoft.com/office/drawing/2014/main" id="{00000000-0008-0000-0100-00002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3" name="Text Box 7">
          <a:extLst>
            <a:ext uri="{FF2B5EF4-FFF2-40B4-BE49-F238E27FC236}">
              <a16:creationId xmlns:a16="http://schemas.microsoft.com/office/drawing/2014/main" id="{00000000-0008-0000-0100-00002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4" name="Text Box 7">
          <a:extLst>
            <a:ext uri="{FF2B5EF4-FFF2-40B4-BE49-F238E27FC236}">
              <a16:creationId xmlns:a16="http://schemas.microsoft.com/office/drawing/2014/main" id="{00000000-0008-0000-0100-00002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5" name="Text Box 7">
          <a:extLst>
            <a:ext uri="{FF2B5EF4-FFF2-40B4-BE49-F238E27FC236}">
              <a16:creationId xmlns:a16="http://schemas.microsoft.com/office/drawing/2014/main" id="{00000000-0008-0000-0100-00002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6" name="Text Box 7">
          <a:extLst>
            <a:ext uri="{FF2B5EF4-FFF2-40B4-BE49-F238E27FC236}">
              <a16:creationId xmlns:a16="http://schemas.microsoft.com/office/drawing/2014/main" id="{00000000-0008-0000-0100-00002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7" name="Text Box 7">
          <a:extLst>
            <a:ext uri="{FF2B5EF4-FFF2-40B4-BE49-F238E27FC236}">
              <a16:creationId xmlns:a16="http://schemas.microsoft.com/office/drawing/2014/main" id="{00000000-0008-0000-0100-00002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8" name="Text Box 7">
          <a:extLst>
            <a:ext uri="{FF2B5EF4-FFF2-40B4-BE49-F238E27FC236}">
              <a16:creationId xmlns:a16="http://schemas.microsoft.com/office/drawing/2014/main" id="{00000000-0008-0000-0100-00003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09" name="Text Box 7">
          <a:extLst>
            <a:ext uri="{FF2B5EF4-FFF2-40B4-BE49-F238E27FC236}">
              <a16:creationId xmlns:a16="http://schemas.microsoft.com/office/drawing/2014/main" id="{00000000-0008-0000-0100-00003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0" name="Text Box 7">
          <a:extLst>
            <a:ext uri="{FF2B5EF4-FFF2-40B4-BE49-F238E27FC236}">
              <a16:creationId xmlns:a16="http://schemas.microsoft.com/office/drawing/2014/main" id="{00000000-0008-0000-0100-00003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1" name="Text Box 7">
          <a:extLst>
            <a:ext uri="{FF2B5EF4-FFF2-40B4-BE49-F238E27FC236}">
              <a16:creationId xmlns:a16="http://schemas.microsoft.com/office/drawing/2014/main" id="{00000000-0008-0000-0100-00003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2" name="Text Box 7">
          <a:extLst>
            <a:ext uri="{FF2B5EF4-FFF2-40B4-BE49-F238E27FC236}">
              <a16:creationId xmlns:a16="http://schemas.microsoft.com/office/drawing/2014/main" id="{00000000-0008-0000-0100-00003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3" name="Text Box 7">
          <a:extLst>
            <a:ext uri="{FF2B5EF4-FFF2-40B4-BE49-F238E27FC236}">
              <a16:creationId xmlns:a16="http://schemas.microsoft.com/office/drawing/2014/main" id="{00000000-0008-0000-0100-00003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4" name="Text Box 7">
          <a:extLst>
            <a:ext uri="{FF2B5EF4-FFF2-40B4-BE49-F238E27FC236}">
              <a16:creationId xmlns:a16="http://schemas.microsoft.com/office/drawing/2014/main" id="{00000000-0008-0000-0100-00003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5" name="Text Box 7">
          <a:extLst>
            <a:ext uri="{FF2B5EF4-FFF2-40B4-BE49-F238E27FC236}">
              <a16:creationId xmlns:a16="http://schemas.microsoft.com/office/drawing/2014/main" id="{00000000-0008-0000-0100-00003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6" name="Text Box 7">
          <a:extLst>
            <a:ext uri="{FF2B5EF4-FFF2-40B4-BE49-F238E27FC236}">
              <a16:creationId xmlns:a16="http://schemas.microsoft.com/office/drawing/2014/main" id="{00000000-0008-0000-0100-00003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7" name="Text Box 7">
          <a:extLst>
            <a:ext uri="{FF2B5EF4-FFF2-40B4-BE49-F238E27FC236}">
              <a16:creationId xmlns:a16="http://schemas.microsoft.com/office/drawing/2014/main" id="{00000000-0008-0000-0100-00003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8" name="Text Box 7">
          <a:extLst>
            <a:ext uri="{FF2B5EF4-FFF2-40B4-BE49-F238E27FC236}">
              <a16:creationId xmlns:a16="http://schemas.microsoft.com/office/drawing/2014/main" id="{00000000-0008-0000-0100-00003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19" name="Text Box 7">
          <a:extLst>
            <a:ext uri="{FF2B5EF4-FFF2-40B4-BE49-F238E27FC236}">
              <a16:creationId xmlns:a16="http://schemas.microsoft.com/office/drawing/2014/main" id="{00000000-0008-0000-0100-00003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0" name="Text Box 7">
          <a:extLst>
            <a:ext uri="{FF2B5EF4-FFF2-40B4-BE49-F238E27FC236}">
              <a16:creationId xmlns:a16="http://schemas.microsoft.com/office/drawing/2014/main" id="{00000000-0008-0000-0100-00003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1" name="Text Box 7">
          <a:extLst>
            <a:ext uri="{FF2B5EF4-FFF2-40B4-BE49-F238E27FC236}">
              <a16:creationId xmlns:a16="http://schemas.microsoft.com/office/drawing/2014/main" id="{00000000-0008-0000-0100-00003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2" name="Text Box 7">
          <a:extLst>
            <a:ext uri="{FF2B5EF4-FFF2-40B4-BE49-F238E27FC236}">
              <a16:creationId xmlns:a16="http://schemas.microsoft.com/office/drawing/2014/main" id="{00000000-0008-0000-0100-00003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3" name="Text Box 7">
          <a:extLst>
            <a:ext uri="{FF2B5EF4-FFF2-40B4-BE49-F238E27FC236}">
              <a16:creationId xmlns:a16="http://schemas.microsoft.com/office/drawing/2014/main" id="{00000000-0008-0000-0100-00003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4" name="Text Box 7">
          <a:extLst>
            <a:ext uri="{FF2B5EF4-FFF2-40B4-BE49-F238E27FC236}">
              <a16:creationId xmlns:a16="http://schemas.microsoft.com/office/drawing/2014/main" id="{00000000-0008-0000-0100-00004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5" name="Text Box 7">
          <a:extLst>
            <a:ext uri="{FF2B5EF4-FFF2-40B4-BE49-F238E27FC236}">
              <a16:creationId xmlns:a16="http://schemas.microsoft.com/office/drawing/2014/main" id="{00000000-0008-0000-0100-00004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6" name="Text Box 7">
          <a:extLst>
            <a:ext uri="{FF2B5EF4-FFF2-40B4-BE49-F238E27FC236}">
              <a16:creationId xmlns:a16="http://schemas.microsoft.com/office/drawing/2014/main" id="{00000000-0008-0000-0100-00004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7" name="Text Box 7">
          <a:extLst>
            <a:ext uri="{FF2B5EF4-FFF2-40B4-BE49-F238E27FC236}">
              <a16:creationId xmlns:a16="http://schemas.microsoft.com/office/drawing/2014/main" id="{00000000-0008-0000-0100-00004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8" name="Text Box 7">
          <a:extLst>
            <a:ext uri="{FF2B5EF4-FFF2-40B4-BE49-F238E27FC236}">
              <a16:creationId xmlns:a16="http://schemas.microsoft.com/office/drawing/2014/main" id="{00000000-0008-0000-0100-00004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29" name="Text Box 7">
          <a:extLst>
            <a:ext uri="{FF2B5EF4-FFF2-40B4-BE49-F238E27FC236}">
              <a16:creationId xmlns:a16="http://schemas.microsoft.com/office/drawing/2014/main" id="{00000000-0008-0000-0100-00004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0" name="Text Box 7">
          <a:extLst>
            <a:ext uri="{FF2B5EF4-FFF2-40B4-BE49-F238E27FC236}">
              <a16:creationId xmlns:a16="http://schemas.microsoft.com/office/drawing/2014/main" id="{00000000-0008-0000-0100-00004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1" name="Text Box 7">
          <a:extLst>
            <a:ext uri="{FF2B5EF4-FFF2-40B4-BE49-F238E27FC236}">
              <a16:creationId xmlns:a16="http://schemas.microsoft.com/office/drawing/2014/main" id="{00000000-0008-0000-0100-00004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2" name="Text Box 7">
          <a:extLst>
            <a:ext uri="{FF2B5EF4-FFF2-40B4-BE49-F238E27FC236}">
              <a16:creationId xmlns:a16="http://schemas.microsoft.com/office/drawing/2014/main" id="{00000000-0008-0000-0100-00004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3" name="Text Box 7">
          <a:extLst>
            <a:ext uri="{FF2B5EF4-FFF2-40B4-BE49-F238E27FC236}">
              <a16:creationId xmlns:a16="http://schemas.microsoft.com/office/drawing/2014/main" id="{00000000-0008-0000-0100-00004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4" name="Text Box 7">
          <a:extLst>
            <a:ext uri="{FF2B5EF4-FFF2-40B4-BE49-F238E27FC236}">
              <a16:creationId xmlns:a16="http://schemas.microsoft.com/office/drawing/2014/main" id="{00000000-0008-0000-0100-00004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5" name="Text Box 7">
          <a:extLst>
            <a:ext uri="{FF2B5EF4-FFF2-40B4-BE49-F238E27FC236}">
              <a16:creationId xmlns:a16="http://schemas.microsoft.com/office/drawing/2014/main" id="{00000000-0008-0000-0100-00004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6" name="Text Box 7">
          <a:extLst>
            <a:ext uri="{FF2B5EF4-FFF2-40B4-BE49-F238E27FC236}">
              <a16:creationId xmlns:a16="http://schemas.microsoft.com/office/drawing/2014/main" id="{00000000-0008-0000-0100-00004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7" name="Text Box 7">
          <a:extLst>
            <a:ext uri="{FF2B5EF4-FFF2-40B4-BE49-F238E27FC236}">
              <a16:creationId xmlns:a16="http://schemas.microsoft.com/office/drawing/2014/main" id="{00000000-0008-0000-0100-00004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8" name="Text Box 7">
          <a:extLst>
            <a:ext uri="{FF2B5EF4-FFF2-40B4-BE49-F238E27FC236}">
              <a16:creationId xmlns:a16="http://schemas.microsoft.com/office/drawing/2014/main" id="{00000000-0008-0000-0100-00004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39" name="Text Box 7">
          <a:extLst>
            <a:ext uri="{FF2B5EF4-FFF2-40B4-BE49-F238E27FC236}">
              <a16:creationId xmlns:a16="http://schemas.microsoft.com/office/drawing/2014/main" id="{00000000-0008-0000-0100-00004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0" name="Text Box 7">
          <a:extLst>
            <a:ext uri="{FF2B5EF4-FFF2-40B4-BE49-F238E27FC236}">
              <a16:creationId xmlns:a16="http://schemas.microsoft.com/office/drawing/2014/main" id="{00000000-0008-0000-0100-00005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1" name="Text Box 7">
          <a:extLst>
            <a:ext uri="{FF2B5EF4-FFF2-40B4-BE49-F238E27FC236}">
              <a16:creationId xmlns:a16="http://schemas.microsoft.com/office/drawing/2014/main" id="{00000000-0008-0000-0100-00005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2" name="Text Box 7">
          <a:extLst>
            <a:ext uri="{FF2B5EF4-FFF2-40B4-BE49-F238E27FC236}">
              <a16:creationId xmlns:a16="http://schemas.microsoft.com/office/drawing/2014/main" id="{00000000-0008-0000-0100-00005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3" name="Text Box 7">
          <a:extLst>
            <a:ext uri="{FF2B5EF4-FFF2-40B4-BE49-F238E27FC236}">
              <a16:creationId xmlns:a16="http://schemas.microsoft.com/office/drawing/2014/main" id="{00000000-0008-0000-0100-00005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4" name="Text Box 7">
          <a:extLst>
            <a:ext uri="{FF2B5EF4-FFF2-40B4-BE49-F238E27FC236}">
              <a16:creationId xmlns:a16="http://schemas.microsoft.com/office/drawing/2014/main" id="{00000000-0008-0000-0100-00005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5" name="Text Box 7">
          <a:extLst>
            <a:ext uri="{FF2B5EF4-FFF2-40B4-BE49-F238E27FC236}">
              <a16:creationId xmlns:a16="http://schemas.microsoft.com/office/drawing/2014/main" id="{00000000-0008-0000-0100-00005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6" name="Text Box 7">
          <a:extLst>
            <a:ext uri="{FF2B5EF4-FFF2-40B4-BE49-F238E27FC236}">
              <a16:creationId xmlns:a16="http://schemas.microsoft.com/office/drawing/2014/main" id="{00000000-0008-0000-0100-00005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7" name="Text Box 7">
          <a:extLst>
            <a:ext uri="{FF2B5EF4-FFF2-40B4-BE49-F238E27FC236}">
              <a16:creationId xmlns:a16="http://schemas.microsoft.com/office/drawing/2014/main" id="{00000000-0008-0000-0100-00005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8" name="Text Box 7">
          <a:extLst>
            <a:ext uri="{FF2B5EF4-FFF2-40B4-BE49-F238E27FC236}">
              <a16:creationId xmlns:a16="http://schemas.microsoft.com/office/drawing/2014/main" id="{00000000-0008-0000-0100-00005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49" name="Text Box 7">
          <a:extLst>
            <a:ext uri="{FF2B5EF4-FFF2-40B4-BE49-F238E27FC236}">
              <a16:creationId xmlns:a16="http://schemas.microsoft.com/office/drawing/2014/main" id="{00000000-0008-0000-0100-00005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0" name="Text Box 7">
          <a:extLst>
            <a:ext uri="{FF2B5EF4-FFF2-40B4-BE49-F238E27FC236}">
              <a16:creationId xmlns:a16="http://schemas.microsoft.com/office/drawing/2014/main" id="{00000000-0008-0000-0100-00005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1" name="Text Box 7">
          <a:extLst>
            <a:ext uri="{FF2B5EF4-FFF2-40B4-BE49-F238E27FC236}">
              <a16:creationId xmlns:a16="http://schemas.microsoft.com/office/drawing/2014/main" id="{00000000-0008-0000-0100-00005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2" name="Text Box 7">
          <a:extLst>
            <a:ext uri="{FF2B5EF4-FFF2-40B4-BE49-F238E27FC236}">
              <a16:creationId xmlns:a16="http://schemas.microsoft.com/office/drawing/2014/main" id="{00000000-0008-0000-0100-00005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3" name="Text Box 7">
          <a:extLst>
            <a:ext uri="{FF2B5EF4-FFF2-40B4-BE49-F238E27FC236}">
              <a16:creationId xmlns:a16="http://schemas.microsoft.com/office/drawing/2014/main" id="{00000000-0008-0000-0100-00005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4" name="Text Box 7">
          <a:extLst>
            <a:ext uri="{FF2B5EF4-FFF2-40B4-BE49-F238E27FC236}">
              <a16:creationId xmlns:a16="http://schemas.microsoft.com/office/drawing/2014/main" id="{00000000-0008-0000-0100-00005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5" name="Text Box 7">
          <a:extLst>
            <a:ext uri="{FF2B5EF4-FFF2-40B4-BE49-F238E27FC236}">
              <a16:creationId xmlns:a16="http://schemas.microsoft.com/office/drawing/2014/main" id="{00000000-0008-0000-0100-00005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6" name="Text Box 7">
          <a:extLst>
            <a:ext uri="{FF2B5EF4-FFF2-40B4-BE49-F238E27FC236}">
              <a16:creationId xmlns:a16="http://schemas.microsoft.com/office/drawing/2014/main" id="{00000000-0008-0000-0100-00006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7" name="Text Box 7">
          <a:extLst>
            <a:ext uri="{FF2B5EF4-FFF2-40B4-BE49-F238E27FC236}">
              <a16:creationId xmlns:a16="http://schemas.microsoft.com/office/drawing/2014/main" id="{00000000-0008-0000-0100-00006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8" name="Text Box 7">
          <a:extLst>
            <a:ext uri="{FF2B5EF4-FFF2-40B4-BE49-F238E27FC236}">
              <a16:creationId xmlns:a16="http://schemas.microsoft.com/office/drawing/2014/main" id="{00000000-0008-0000-0100-00006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59" name="Text Box 7">
          <a:extLst>
            <a:ext uri="{FF2B5EF4-FFF2-40B4-BE49-F238E27FC236}">
              <a16:creationId xmlns:a16="http://schemas.microsoft.com/office/drawing/2014/main" id="{00000000-0008-0000-0100-00006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0" name="Text Box 7">
          <a:extLst>
            <a:ext uri="{FF2B5EF4-FFF2-40B4-BE49-F238E27FC236}">
              <a16:creationId xmlns:a16="http://schemas.microsoft.com/office/drawing/2014/main" id="{00000000-0008-0000-0100-00006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1" name="Text Box 7">
          <a:extLst>
            <a:ext uri="{FF2B5EF4-FFF2-40B4-BE49-F238E27FC236}">
              <a16:creationId xmlns:a16="http://schemas.microsoft.com/office/drawing/2014/main" id="{00000000-0008-0000-0100-00006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2" name="Text Box 7">
          <a:extLst>
            <a:ext uri="{FF2B5EF4-FFF2-40B4-BE49-F238E27FC236}">
              <a16:creationId xmlns:a16="http://schemas.microsoft.com/office/drawing/2014/main" id="{00000000-0008-0000-0100-00006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3" name="Text Box 7">
          <a:extLst>
            <a:ext uri="{FF2B5EF4-FFF2-40B4-BE49-F238E27FC236}">
              <a16:creationId xmlns:a16="http://schemas.microsoft.com/office/drawing/2014/main" id="{00000000-0008-0000-0100-00006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4" name="Text Box 7">
          <a:extLst>
            <a:ext uri="{FF2B5EF4-FFF2-40B4-BE49-F238E27FC236}">
              <a16:creationId xmlns:a16="http://schemas.microsoft.com/office/drawing/2014/main" id="{00000000-0008-0000-0100-00006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5" name="Text Box 7">
          <a:extLst>
            <a:ext uri="{FF2B5EF4-FFF2-40B4-BE49-F238E27FC236}">
              <a16:creationId xmlns:a16="http://schemas.microsoft.com/office/drawing/2014/main" id="{00000000-0008-0000-0100-00006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6" name="Text Box 7">
          <a:extLst>
            <a:ext uri="{FF2B5EF4-FFF2-40B4-BE49-F238E27FC236}">
              <a16:creationId xmlns:a16="http://schemas.microsoft.com/office/drawing/2014/main" id="{00000000-0008-0000-0100-00006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7" name="Text Box 7">
          <a:extLst>
            <a:ext uri="{FF2B5EF4-FFF2-40B4-BE49-F238E27FC236}">
              <a16:creationId xmlns:a16="http://schemas.microsoft.com/office/drawing/2014/main" id="{00000000-0008-0000-0100-00006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8" name="Text Box 7">
          <a:extLst>
            <a:ext uri="{FF2B5EF4-FFF2-40B4-BE49-F238E27FC236}">
              <a16:creationId xmlns:a16="http://schemas.microsoft.com/office/drawing/2014/main" id="{00000000-0008-0000-0100-00006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69" name="Text Box 7">
          <a:extLst>
            <a:ext uri="{FF2B5EF4-FFF2-40B4-BE49-F238E27FC236}">
              <a16:creationId xmlns:a16="http://schemas.microsoft.com/office/drawing/2014/main" id="{00000000-0008-0000-0100-00006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0" name="Text Box 7">
          <a:extLst>
            <a:ext uri="{FF2B5EF4-FFF2-40B4-BE49-F238E27FC236}">
              <a16:creationId xmlns:a16="http://schemas.microsoft.com/office/drawing/2014/main" id="{00000000-0008-0000-0100-00006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1" name="Text Box 7">
          <a:extLst>
            <a:ext uri="{FF2B5EF4-FFF2-40B4-BE49-F238E27FC236}">
              <a16:creationId xmlns:a16="http://schemas.microsoft.com/office/drawing/2014/main" id="{00000000-0008-0000-0100-00006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2" name="Text Box 7">
          <a:extLst>
            <a:ext uri="{FF2B5EF4-FFF2-40B4-BE49-F238E27FC236}">
              <a16:creationId xmlns:a16="http://schemas.microsoft.com/office/drawing/2014/main" id="{00000000-0008-0000-0100-00007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3" name="Text Box 7">
          <a:extLst>
            <a:ext uri="{FF2B5EF4-FFF2-40B4-BE49-F238E27FC236}">
              <a16:creationId xmlns:a16="http://schemas.microsoft.com/office/drawing/2014/main" id="{00000000-0008-0000-0100-00007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4" name="Text Box 7">
          <a:extLst>
            <a:ext uri="{FF2B5EF4-FFF2-40B4-BE49-F238E27FC236}">
              <a16:creationId xmlns:a16="http://schemas.microsoft.com/office/drawing/2014/main" id="{00000000-0008-0000-0100-00007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5" name="Text Box 7">
          <a:extLst>
            <a:ext uri="{FF2B5EF4-FFF2-40B4-BE49-F238E27FC236}">
              <a16:creationId xmlns:a16="http://schemas.microsoft.com/office/drawing/2014/main" id="{00000000-0008-0000-0100-00007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6" name="Text Box 7">
          <a:extLst>
            <a:ext uri="{FF2B5EF4-FFF2-40B4-BE49-F238E27FC236}">
              <a16:creationId xmlns:a16="http://schemas.microsoft.com/office/drawing/2014/main" id="{00000000-0008-0000-0100-00007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7" name="Text Box 7">
          <a:extLst>
            <a:ext uri="{FF2B5EF4-FFF2-40B4-BE49-F238E27FC236}">
              <a16:creationId xmlns:a16="http://schemas.microsoft.com/office/drawing/2014/main" id="{00000000-0008-0000-0100-00007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8" name="Text Box 7">
          <a:extLst>
            <a:ext uri="{FF2B5EF4-FFF2-40B4-BE49-F238E27FC236}">
              <a16:creationId xmlns:a16="http://schemas.microsoft.com/office/drawing/2014/main" id="{00000000-0008-0000-0100-00007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79" name="Text Box 7">
          <a:extLst>
            <a:ext uri="{FF2B5EF4-FFF2-40B4-BE49-F238E27FC236}">
              <a16:creationId xmlns:a16="http://schemas.microsoft.com/office/drawing/2014/main" id="{00000000-0008-0000-0100-00007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0" name="Text Box 7">
          <a:extLst>
            <a:ext uri="{FF2B5EF4-FFF2-40B4-BE49-F238E27FC236}">
              <a16:creationId xmlns:a16="http://schemas.microsoft.com/office/drawing/2014/main" id="{00000000-0008-0000-0100-00007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1" name="Text Box 7">
          <a:extLst>
            <a:ext uri="{FF2B5EF4-FFF2-40B4-BE49-F238E27FC236}">
              <a16:creationId xmlns:a16="http://schemas.microsoft.com/office/drawing/2014/main" id="{00000000-0008-0000-0100-00007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2" name="Text Box 7">
          <a:extLst>
            <a:ext uri="{FF2B5EF4-FFF2-40B4-BE49-F238E27FC236}">
              <a16:creationId xmlns:a16="http://schemas.microsoft.com/office/drawing/2014/main" id="{00000000-0008-0000-0100-00007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3" name="Text Box 7">
          <a:extLst>
            <a:ext uri="{FF2B5EF4-FFF2-40B4-BE49-F238E27FC236}">
              <a16:creationId xmlns:a16="http://schemas.microsoft.com/office/drawing/2014/main" id="{00000000-0008-0000-0100-00007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4" name="Text Box 7">
          <a:extLst>
            <a:ext uri="{FF2B5EF4-FFF2-40B4-BE49-F238E27FC236}">
              <a16:creationId xmlns:a16="http://schemas.microsoft.com/office/drawing/2014/main" id="{00000000-0008-0000-0100-00007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5" name="Text Box 7">
          <a:extLst>
            <a:ext uri="{FF2B5EF4-FFF2-40B4-BE49-F238E27FC236}">
              <a16:creationId xmlns:a16="http://schemas.microsoft.com/office/drawing/2014/main" id="{00000000-0008-0000-0100-00007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6" name="Text Box 7">
          <a:extLst>
            <a:ext uri="{FF2B5EF4-FFF2-40B4-BE49-F238E27FC236}">
              <a16:creationId xmlns:a16="http://schemas.microsoft.com/office/drawing/2014/main" id="{00000000-0008-0000-0100-00007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7" name="Text Box 7">
          <a:extLst>
            <a:ext uri="{FF2B5EF4-FFF2-40B4-BE49-F238E27FC236}">
              <a16:creationId xmlns:a16="http://schemas.microsoft.com/office/drawing/2014/main" id="{00000000-0008-0000-0100-00007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8" name="Text Box 7">
          <a:extLst>
            <a:ext uri="{FF2B5EF4-FFF2-40B4-BE49-F238E27FC236}">
              <a16:creationId xmlns:a16="http://schemas.microsoft.com/office/drawing/2014/main" id="{00000000-0008-0000-0100-00008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89" name="Text Box 7">
          <a:extLst>
            <a:ext uri="{FF2B5EF4-FFF2-40B4-BE49-F238E27FC236}">
              <a16:creationId xmlns:a16="http://schemas.microsoft.com/office/drawing/2014/main" id="{00000000-0008-0000-0100-00008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0" name="Text Box 7">
          <a:extLst>
            <a:ext uri="{FF2B5EF4-FFF2-40B4-BE49-F238E27FC236}">
              <a16:creationId xmlns:a16="http://schemas.microsoft.com/office/drawing/2014/main" id="{00000000-0008-0000-0100-00008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1" name="Text Box 7">
          <a:extLst>
            <a:ext uri="{FF2B5EF4-FFF2-40B4-BE49-F238E27FC236}">
              <a16:creationId xmlns:a16="http://schemas.microsoft.com/office/drawing/2014/main" id="{00000000-0008-0000-0100-00008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2" name="Text Box 7">
          <a:extLst>
            <a:ext uri="{FF2B5EF4-FFF2-40B4-BE49-F238E27FC236}">
              <a16:creationId xmlns:a16="http://schemas.microsoft.com/office/drawing/2014/main" id="{00000000-0008-0000-0100-00008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3" name="Text Box 7">
          <a:extLst>
            <a:ext uri="{FF2B5EF4-FFF2-40B4-BE49-F238E27FC236}">
              <a16:creationId xmlns:a16="http://schemas.microsoft.com/office/drawing/2014/main" id="{00000000-0008-0000-0100-00008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4" name="Text Box 7">
          <a:extLst>
            <a:ext uri="{FF2B5EF4-FFF2-40B4-BE49-F238E27FC236}">
              <a16:creationId xmlns:a16="http://schemas.microsoft.com/office/drawing/2014/main" id="{00000000-0008-0000-0100-00008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5" name="Text Box 7">
          <a:extLst>
            <a:ext uri="{FF2B5EF4-FFF2-40B4-BE49-F238E27FC236}">
              <a16:creationId xmlns:a16="http://schemas.microsoft.com/office/drawing/2014/main" id="{00000000-0008-0000-0100-00008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6" name="Text Box 7">
          <a:extLst>
            <a:ext uri="{FF2B5EF4-FFF2-40B4-BE49-F238E27FC236}">
              <a16:creationId xmlns:a16="http://schemas.microsoft.com/office/drawing/2014/main" id="{00000000-0008-0000-0100-00008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7" name="Text Box 7">
          <a:extLst>
            <a:ext uri="{FF2B5EF4-FFF2-40B4-BE49-F238E27FC236}">
              <a16:creationId xmlns:a16="http://schemas.microsoft.com/office/drawing/2014/main" id="{00000000-0008-0000-0100-00008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8" name="Text Box 7">
          <a:extLst>
            <a:ext uri="{FF2B5EF4-FFF2-40B4-BE49-F238E27FC236}">
              <a16:creationId xmlns:a16="http://schemas.microsoft.com/office/drawing/2014/main" id="{00000000-0008-0000-0100-00008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099" name="Text Box 7">
          <a:extLst>
            <a:ext uri="{FF2B5EF4-FFF2-40B4-BE49-F238E27FC236}">
              <a16:creationId xmlns:a16="http://schemas.microsoft.com/office/drawing/2014/main" id="{00000000-0008-0000-0100-00008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0" name="Text Box 7">
          <a:extLst>
            <a:ext uri="{FF2B5EF4-FFF2-40B4-BE49-F238E27FC236}">
              <a16:creationId xmlns:a16="http://schemas.microsoft.com/office/drawing/2014/main" id="{00000000-0008-0000-0100-00008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1" name="Text Box 7">
          <a:extLst>
            <a:ext uri="{FF2B5EF4-FFF2-40B4-BE49-F238E27FC236}">
              <a16:creationId xmlns:a16="http://schemas.microsoft.com/office/drawing/2014/main" id="{00000000-0008-0000-0100-00008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2" name="Text Box 7">
          <a:extLst>
            <a:ext uri="{FF2B5EF4-FFF2-40B4-BE49-F238E27FC236}">
              <a16:creationId xmlns:a16="http://schemas.microsoft.com/office/drawing/2014/main" id="{00000000-0008-0000-0100-00008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3" name="Text Box 7">
          <a:extLst>
            <a:ext uri="{FF2B5EF4-FFF2-40B4-BE49-F238E27FC236}">
              <a16:creationId xmlns:a16="http://schemas.microsoft.com/office/drawing/2014/main" id="{00000000-0008-0000-0100-00008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4" name="Text Box 7">
          <a:extLst>
            <a:ext uri="{FF2B5EF4-FFF2-40B4-BE49-F238E27FC236}">
              <a16:creationId xmlns:a16="http://schemas.microsoft.com/office/drawing/2014/main" id="{00000000-0008-0000-0100-00009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5" name="Text Box 7">
          <a:extLst>
            <a:ext uri="{FF2B5EF4-FFF2-40B4-BE49-F238E27FC236}">
              <a16:creationId xmlns:a16="http://schemas.microsoft.com/office/drawing/2014/main" id="{00000000-0008-0000-0100-00009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6" name="Text Box 7">
          <a:extLst>
            <a:ext uri="{FF2B5EF4-FFF2-40B4-BE49-F238E27FC236}">
              <a16:creationId xmlns:a16="http://schemas.microsoft.com/office/drawing/2014/main" id="{00000000-0008-0000-0100-00009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7" name="Text Box 7">
          <a:extLst>
            <a:ext uri="{FF2B5EF4-FFF2-40B4-BE49-F238E27FC236}">
              <a16:creationId xmlns:a16="http://schemas.microsoft.com/office/drawing/2014/main" id="{00000000-0008-0000-0100-00009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8" name="Text Box 7">
          <a:extLst>
            <a:ext uri="{FF2B5EF4-FFF2-40B4-BE49-F238E27FC236}">
              <a16:creationId xmlns:a16="http://schemas.microsoft.com/office/drawing/2014/main" id="{00000000-0008-0000-0100-00009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09" name="Text Box 7">
          <a:extLst>
            <a:ext uri="{FF2B5EF4-FFF2-40B4-BE49-F238E27FC236}">
              <a16:creationId xmlns:a16="http://schemas.microsoft.com/office/drawing/2014/main" id="{00000000-0008-0000-0100-00009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0" name="Text Box 7">
          <a:extLst>
            <a:ext uri="{FF2B5EF4-FFF2-40B4-BE49-F238E27FC236}">
              <a16:creationId xmlns:a16="http://schemas.microsoft.com/office/drawing/2014/main" id="{00000000-0008-0000-0100-00009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1" name="Text Box 7">
          <a:extLst>
            <a:ext uri="{FF2B5EF4-FFF2-40B4-BE49-F238E27FC236}">
              <a16:creationId xmlns:a16="http://schemas.microsoft.com/office/drawing/2014/main" id="{00000000-0008-0000-0100-00009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2" name="Text Box 7">
          <a:extLst>
            <a:ext uri="{FF2B5EF4-FFF2-40B4-BE49-F238E27FC236}">
              <a16:creationId xmlns:a16="http://schemas.microsoft.com/office/drawing/2014/main" id="{00000000-0008-0000-0100-00009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3" name="Text Box 7">
          <a:extLst>
            <a:ext uri="{FF2B5EF4-FFF2-40B4-BE49-F238E27FC236}">
              <a16:creationId xmlns:a16="http://schemas.microsoft.com/office/drawing/2014/main" id="{00000000-0008-0000-0100-00009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4" name="Text Box 7">
          <a:extLst>
            <a:ext uri="{FF2B5EF4-FFF2-40B4-BE49-F238E27FC236}">
              <a16:creationId xmlns:a16="http://schemas.microsoft.com/office/drawing/2014/main" id="{00000000-0008-0000-0100-00009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5" name="Text Box 7">
          <a:extLst>
            <a:ext uri="{FF2B5EF4-FFF2-40B4-BE49-F238E27FC236}">
              <a16:creationId xmlns:a16="http://schemas.microsoft.com/office/drawing/2014/main" id="{00000000-0008-0000-0100-00009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6" name="Text Box 7">
          <a:extLst>
            <a:ext uri="{FF2B5EF4-FFF2-40B4-BE49-F238E27FC236}">
              <a16:creationId xmlns:a16="http://schemas.microsoft.com/office/drawing/2014/main" id="{00000000-0008-0000-0100-00009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8" name="Text Box 7">
          <a:extLst>
            <a:ext uri="{FF2B5EF4-FFF2-40B4-BE49-F238E27FC236}">
              <a16:creationId xmlns:a16="http://schemas.microsoft.com/office/drawing/2014/main" id="{00000000-0008-0000-0100-00009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19" name="Text Box 7">
          <a:extLst>
            <a:ext uri="{FF2B5EF4-FFF2-40B4-BE49-F238E27FC236}">
              <a16:creationId xmlns:a16="http://schemas.microsoft.com/office/drawing/2014/main" id="{00000000-0008-0000-0100-00009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0" name="Text Box 7">
          <a:extLst>
            <a:ext uri="{FF2B5EF4-FFF2-40B4-BE49-F238E27FC236}">
              <a16:creationId xmlns:a16="http://schemas.microsoft.com/office/drawing/2014/main" id="{00000000-0008-0000-0100-0000A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1" name="Text Box 7">
          <a:extLst>
            <a:ext uri="{FF2B5EF4-FFF2-40B4-BE49-F238E27FC236}">
              <a16:creationId xmlns:a16="http://schemas.microsoft.com/office/drawing/2014/main" id="{00000000-0008-0000-0100-0000A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2" name="Text Box 7">
          <a:extLst>
            <a:ext uri="{FF2B5EF4-FFF2-40B4-BE49-F238E27FC236}">
              <a16:creationId xmlns:a16="http://schemas.microsoft.com/office/drawing/2014/main" id="{00000000-0008-0000-0100-0000A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3" name="Text Box 7">
          <a:extLst>
            <a:ext uri="{FF2B5EF4-FFF2-40B4-BE49-F238E27FC236}">
              <a16:creationId xmlns:a16="http://schemas.microsoft.com/office/drawing/2014/main" id="{00000000-0008-0000-0100-0000A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4" name="Text Box 7">
          <a:extLst>
            <a:ext uri="{FF2B5EF4-FFF2-40B4-BE49-F238E27FC236}">
              <a16:creationId xmlns:a16="http://schemas.microsoft.com/office/drawing/2014/main" id="{00000000-0008-0000-0100-0000A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5" name="Text Box 7">
          <a:extLst>
            <a:ext uri="{FF2B5EF4-FFF2-40B4-BE49-F238E27FC236}">
              <a16:creationId xmlns:a16="http://schemas.microsoft.com/office/drawing/2014/main" id="{00000000-0008-0000-0100-0000A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6" name="Text Box 7">
          <a:extLst>
            <a:ext uri="{FF2B5EF4-FFF2-40B4-BE49-F238E27FC236}">
              <a16:creationId xmlns:a16="http://schemas.microsoft.com/office/drawing/2014/main" id="{00000000-0008-0000-0100-0000A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7" name="Text Box 7">
          <a:extLst>
            <a:ext uri="{FF2B5EF4-FFF2-40B4-BE49-F238E27FC236}">
              <a16:creationId xmlns:a16="http://schemas.microsoft.com/office/drawing/2014/main" id="{00000000-0008-0000-0100-0000A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8" name="Text Box 7">
          <a:extLst>
            <a:ext uri="{FF2B5EF4-FFF2-40B4-BE49-F238E27FC236}">
              <a16:creationId xmlns:a16="http://schemas.microsoft.com/office/drawing/2014/main" id="{00000000-0008-0000-0100-0000A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29" name="Text Box 7">
          <a:extLst>
            <a:ext uri="{FF2B5EF4-FFF2-40B4-BE49-F238E27FC236}">
              <a16:creationId xmlns:a16="http://schemas.microsoft.com/office/drawing/2014/main" id="{00000000-0008-0000-0100-0000A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0" name="Text Box 7">
          <a:extLst>
            <a:ext uri="{FF2B5EF4-FFF2-40B4-BE49-F238E27FC236}">
              <a16:creationId xmlns:a16="http://schemas.microsoft.com/office/drawing/2014/main" id="{00000000-0008-0000-0100-0000A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1" name="Text Box 7">
          <a:extLst>
            <a:ext uri="{FF2B5EF4-FFF2-40B4-BE49-F238E27FC236}">
              <a16:creationId xmlns:a16="http://schemas.microsoft.com/office/drawing/2014/main" id="{00000000-0008-0000-0100-0000A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2" name="Text Box 7">
          <a:extLst>
            <a:ext uri="{FF2B5EF4-FFF2-40B4-BE49-F238E27FC236}">
              <a16:creationId xmlns:a16="http://schemas.microsoft.com/office/drawing/2014/main" id="{00000000-0008-0000-0100-0000A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3" name="Text Box 7">
          <a:extLst>
            <a:ext uri="{FF2B5EF4-FFF2-40B4-BE49-F238E27FC236}">
              <a16:creationId xmlns:a16="http://schemas.microsoft.com/office/drawing/2014/main" id="{00000000-0008-0000-0100-0000A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4" name="Text Box 7">
          <a:extLst>
            <a:ext uri="{FF2B5EF4-FFF2-40B4-BE49-F238E27FC236}">
              <a16:creationId xmlns:a16="http://schemas.microsoft.com/office/drawing/2014/main" id="{00000000-0008-0000-0100-0000A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5" name="Text Box 7">
          <a:extLst>
            <a:ext uri="{FF2B5EF4-FFF2-40B4-BE49-F238E27FC236}">
              <a16:creationId xmlns:a16="http://schemas.microsoft.com/office/drawing/2014/main" id="{00000000-0008-0000-0100-0000A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6" name="Text Box 7">
          <a:extLst>
            <a:ext uri="{FF2B5EF4-FFF2-40B4-BE49-F238E27FC236}">
              <a16:creationId xmlns:a16="http://schemas.microsoft.com/office/drawing/2014/main" id="{00000000-0008-0000-0100-0000B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7" name="Text Box 7">
          <a:extLst>
            <a:ext uri="{FF2B5EF4-FFF2-40B4-BE49-F238E27FC236}">
              <a16:creationId xmlns:a16="http://schemas.microsoft.com/office/drawing/2014/main" id="{00000000-0008-0000-0100-0000B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8" name="Text Box 7">
          <a:extLst>
            <a:ext uri="{FF2B5EF4-FFF2-40B4-BE49-F238E27FC236}">
              <a16:creationId xmlns:a16="http://schemas.microsoft.com/office/drawing/2014/main" id="{00000000-0008-0000-0100-0000B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39" name="Text Box 7">
          <a:extLst>
            <a:ext uri="{FF2B5EF4-FFF2-40B4-BE49-F238E27FC236}">
              <a16:creationId xmlns:a16="http://schemas.microsoft.com/office/drawing/2014/main" id="{00000000-0008-0000-0100-0000B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0" name="Text Box 7">
          <a:extLst>
            <a:ext uri="{FF2B5EF4-FFF2-40B4-BE49-F238E27FC236}">
              <a16:creationId xmlns:a16="http://schemas.microsoft.com/office/drawing/2014/main" id="{00000000-0008-0000-0100-0000B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1" name="Text Box 7">
          <a:extLst>
            <a:ext uri="{FF2B5EF4-FFF2-40B4-BE49-F238E27FC236}">
              <a16:creationId xmlns:a16="http://schemas.microsoft.com/office/drawing/2014/main" id="{00000000-0008-0000-0100-0000B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2" name="Text Box 7">
          <a:extLst>
            <a:ext uri="{FF2B5EF4-FFF2-40B4-BE49-F238E27FC236}">
              <a16:creationId xmlns:a16="http://schemas.microsoft.com/office/drawing/2014/main" id="{00000000-0008-0000-0100-0000B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3" name="Text Box 7">
          <a:extLst>
            <a:ext uri="{FF2B5EF4-FFF2-40B4-BE49-F238E27FC236}">
              <a16:creationId xmlns:a16="http://schemas.microsoft.com/office/drawing/2014/main" id="{00000000-0008-0000-0100-0000B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4" name="Text Box 7">
          <a:extLst>
            <a:ext uri="{FF2B5EF4-FFF2-40B4-BE49-F238E27FC236}">
              <a16:creationId xmlns:a16="http://schemas.microsoft.com/office/drawing/2014/main" id="{00000000-0008-0000-0100-0000B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5" name="Text Box 7">
          <a:extLst>
            <a:ext uri="{FF2B5EF4-FFF2-40B4-BE49-F238E27FC236}">
              <a16:creationId xmlns:a16="http://schemas.microsoft.com/office/drawing/2014/main" id="{00000000-0008-0000-0100-0000B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6" name="Text Box 7">
          <a:extLst>
            <a:ext uri="{FF2B5EF4-FFF2-40B4-BE49-F238E27FC236}">
              <a16:creationId xmlns:a16="http://schemas.microsoft.com/office/drawing/2014/main" id="{00000000-0008-0000-0100-0000B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7" name="Text Box 7">
          <a:extLst>
            <a:ext uri="{FF2B5EF4-FFF2-40B4-BE49-F238E27FC236}">
              <a16:creationId xmlns:a16="http://schemas.microsoft.com/office/drawing/2014/main" id="{00000000-0008-0000-0100-0000B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8" name="Text Box 7">
          <a:extLst>
            <a:ext uri="{FF2B5EF4-FFF2-40B4-BE49-F238E27FC236}">
              <a16:creationId xmlns:a16="http://schemas.microsoft.com/office/drawing/2014/main" id="{00000000-0008-0000-0100-0000B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49" name="Text Box 7">
          <a:extLst>
            <a:ext uri="{FF2B5EF4-FFF2-40B4-BE49-F238E27FC236}">
              <a16:creationId xmlns:a16="http://schemas.microsoft.com/office/drawing/2014/main" id="{00000000-0008-0000-0100-0000B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0" name="Text Box 7">
          <a:extLst>
            <a:ext uri="{FF2B5EF4-FFF2-40B4-BE49-F238E27FC236}">
              <a16:creationId xmlns:a16="http://schemas.microsoft.com/office/drawing/2014/main" id="{00000000-0008-0000-0100-0000B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1" name="Text Box 7">
          <a:extLst>
            <a:ext uri="{FF2B5EF4-FFF2-40B4-BE49-F238E27FC236}">
              <a16:creationId xmlns:a16="http://schemas.microsoft.com/office/drawing/2014/main" id="{00000000-0008-0000-0100-0000B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2" name="Text Box 7">
          <a:extLst>
            <a:ext uri="{FF2B5EF4-FFF2-40B4-BE49-F238E27FC236}">
              <a16:creationId xmlns:a16="http://schemas.microsoft.com/office/drawing/2014/main" id="{00000000-0008-0000-0100-0000C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3" name="Text Box 7">
          <a:extLst>
            <a:ext uri="{FF2B5EF4-FFF2-40B4-BE49-F238E27FC236}">
              <a16:creationId xmlns:a16="http://schemas.microsoft.com/office/drawing/2014/main" id="{00000000-0008-0000-0100-0000C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4" name="Text Box 7">
          <a:extLst>
            <a:ext uri="{FF2B5EF4-FFF2-40B4-BE49-F238E27FC236}">
              <a16:creationId xmlns:a16="http://schemas.microsoft.com/office/drawing/2014/main" id="{00000000-0008-0000-0100-0000C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5" name="Text Box 7">
          <a:extLst>
            <a:ext uri="{FF2B5EF4-FFF2-40B4-BE49-F238E27FC236}">
              <a16:creationId xmlns:a16="http://schemas.microsoft.com/office/drawing/2014/main" id="{00000000-0008-0000-0100-0000C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6" name="Text Box 7">
          <a:extLst>
            <a:ext uri="{FF2B5EF4-FFF2-40B4-BE49-F238E27FC236}">
              <a16:creationId xmlns:a16="http://schemas.microsoft.com/office/drawing/2014/main" id="{00000000-0008-0000-0100-0000C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7" name="Text Box 7">
          <a:extLst>
            <a:ext uri="{FF2B5EF4-FFF2-40B4-BE49-F238E27FC236}">
              <a16:creationId xmlns:a16="http://schemas.microsoft.com/office/drawing/2014/main" id="{00000000-0008-0000-0100-0000C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8" name="Text Box 7">
          <a:extLst>
            <a:ext uri="{FF2B5EF4-FFF2-40B4-BE49-F238E27FC236}">
              <a16:creationId xmlns:a16="http://schemas.microsoft.com/office/drawing/2014/main" id="{00000000-0008-0000-0100-0000C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59" name="Text Box 7">
          <a:extLst>
            <a:ext uri="{FF2B5EF4-FFF2-40B4-BE49-F238E27FC236}">
              <a16:creationId xmlns:a16="http://schemas.microsoft.com/office/drawing/2014/main" id="{00000000-0008-0000-0100-0000C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0" name="Text Box 7">
          <a:extLst>
            <a:ext uri="{FF2B5EF4-FFF2-40B4-BE49-F238E27FC236}">
              <a16:creationId xmlns:a16="http://schemas.microsoft.com/office/drawing/2014/main" id="{00000000-0008-0000-0100-0000C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1" name="Text Box 7">
          <a:extLst>
            <a:ext uri="{FF2B5EF4-FFF2-40B4-BE49-F238E27FC236}">
              <a16:creationId xmlns:a16="http://schemas.microsoft.com/office/drawing/2014/main" id="{00000000-0008-0000-0100-0000C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2" name="Text Box 7">
          <a:extLst>
            <a:ext uri="{FF2B5EF4-FFF2-40B4-BE49-F238E27FC236}">
              <a16:creationId xmlns:a16="http://schemas.microsoft.com/office/drawing/2014/main" id="{00000000-0008-0000-0100-0000C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3" name="Text Box 7">
          <a:extLst>
            <a:ext uri="{FF2B5EF4-FFF2-40B4-BE49-F238E27FC236}">
              <a16:creationId xmlns:a16="http://schemas.microsoft.com/office/drawing/2014/main" id="{00000000-0008-0000-0100-0000C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4" name="Text Box 7">
          <a:extLst>
            <a:ext uri="{FF2B5EF4-FFF2-40B4-BE49-F238E27FC236}">
              <a16:creationId xmlns:a16="http://schemas.microsoft.com/office/drawing/2014/main" id="{00000000-0008-0000-0100-0000C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5" name="Text Box 7">
          <a:extLst>
            <a:ext uri="{FF2B5EF4-FFF2-40B4-BE49-F238E27FC236}">
              <a16:creationId xmlns:a16="http://schemas.microsoft.com/office/drawing/2014/main" id="{00000000-0008-0000-0100-0000C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6" name="Text Box 7">
          <a:extLst>
            <a:ext uri="{FF2B5EF4-FFF2-40B4-BE49-F238E27FC236}">
              <a16:creationId xmlns:a16="http://schemas.microsoft.com/office/drawing/2014/main" id="{00000000-0008-0000-0100-0000C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7" name="Text Box 7">
          <a:extLst>
            <a:ext uri="{FF2B5EF4-FFF2-40B4-BE49-F238E27FC236}">
              <a16:creationId xmlns:a16="http://schemas.microsoft.com/office/drawing/2014/main" id="{00000000-0008-0000-0100-0000C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8" name="Text Box 7">
          <a:extLst>
            <a:ext uri="{FF2B5EF4-FFF2-40B4-BE49-F238E27FC236}">
              <a16:creationId xmlns:a16="http://schemas.microsoft.com/office/drawing/2014/main" id="{00000000-0008-0000-0100-0000D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69" name="Text Box 7">
          <a:extLst>
            <a:ext uri="{FF2B5EF4-FFF2-40B4-BE49-F238E27FC236}">
              <a16:creationId xmlns:a16="http://schemas.microsoft.com/office/drawing/2014/main" id="{00000000-0008-0000-0100-0000D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0" name="Text Box 7">
          <a:extLst>
            <a:ext uri="{FF2B5EF4-FFF2-40B4-BE49-F238E27FC236}">
              <a16:creationId xmlns:a16="http://schemas.microsoft.com/office/drawing/2014/main" id="{00000000-0008-0000-0100-0000D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1" name="Text Box 7">
          <a:extLst>
            <a:ext uri="{FF2B5EF4-FFF2-40B4-BE49-F238E27FC236}">
              <a16:creationId xmlns:a16="http://schemas.microsoft.com/office/drawing/2014/main" id="{00000000-0008-0000-0100-0000D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2" name="Text Box 7">
          <a:extLst>
            <a:ext uri="{FF2B5EF4-FFF2-40B4-BE49-F238E27FC236}">
              <a16:creationId xmlns:a16="http://schemas.microsoft.com/office/drawing/2014/main" id="{00000000-0008-0000-0100-0000D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3" name="Text Box 7">
          <a:extLst>
            <a:ext uri="{FF2B5EF4-FFF2-40B4-BE49-F238E27FC236}">
              <a16:creationId xmlns:a16="http://schemas.microsoft.com/office/drawing/2014/main" id="{00000000-0008-0000-0100-0000D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4" name="Text Box 7">
          <a:extLst>
            <a:ext uri="{FF2B5EF4-FFF2-40B4-BE49-F238E27FC236}">
              <a16:creationId xmlns:a16="http://schemas.microsoft.com/office/drawing/2014/main" id="{00000000-0008-0000-0100-0000D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5" name="Text Box 7">
          <a:extLst>
            <a:ext uri="{FF2B5EF4-FFF2-40B4-BE49-F238E27FC236}">
              <a16:creationId xmlns:a16="http://schemas.microsoft.com/office/drawing/2014/main" id="{00000000-0008-0000-0100-0000D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6" name="Text Box 7">
          <a:extLst>
            <a:ext uri="{FF2B5EF4-FFF2-40B4-BE49-F238E27FC236}">
              <a16:creationId xmlns:a16="http://schemas.microsoft.com/office/drawing/2014/main" id="{00000000-0008-0000-0100-0000D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7" name="Text Box 7">
          <a:extLst>
            <a:ext uri="{FF2B5EF4-FFF2-40B4-BE49-F238E27FC236}">
              <a16:creationId xmlns:a16="http://schemas.microsoft.com/office/drawing/2014/main" id="{00000000-0008-0000-0100-0000D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8" name="Text Box 7">
          <a:extLst>
            <a:ext uri="{FF2B5EF4-FFF2-40B4-BE49-F238E27FC236}">
              <a16:creationId xmlns:a16="http://schemas.microsoft.com/office/drawing/2014/main" id="{00000000-0008-0000-0100-0000D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79" name="Text Box 7">
          <a:extLst>
            <a:ext uri="{FF2B5EF4-FFF2-40B4-BE49-F238E27FC236}">
              <a16:creationId xmlns:a16="http://schemas.microsoft.com/office/drawing/2014/main" id="{00000000-0008-0000-0100-0000D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0" name="Text Box 7">
          <a:extLst>
            <a:ext uri="{FF2B5EF4-FFF2-40B4-BE49-F238E27FC236}">
              <a16:creationId xmlns:a16="http://schemas.microsoft.com/office/drawing/2014/main" id="{00000000-0008-0000-0100-0000D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1" name="Text Box 7">
          <a:extLst>
            <a:ext uri="{FF2B5EF4-FFF2-40B4-BE49-F238E27FC236}">
              <a16:creationId xmlns:a16="http://schemas.microsoft.com/office/drawing/2014/main" id="{00000000-0008-0000-0100-0000D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2" name="Text Box 7">
          <a:extLst>
            <a:ext uri="{FF2B5EF4-FFF2-40B4-BE49-F238E27FC236}">
              <a16:creationId xmlns:a16="http://schemas.microsoft.com/office/drawing/2014/main" id="{00000000-0008-0000-0100-0000D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3" name="Text Box 7">
          <a:extLst>
            <a:ext uri="{FF2B5EF4-FFF2-40B4-BE49-F238E27FC236}">
              <a16:creationId xmlns:a16="http://schemas.microsoft.com/office/drawing/2014/main" id="{00000000-0008-0000-0100-0000D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4" name="Text Box 7">
          <a:extLst>
            <a:ext uri="{FF2B5EF4-FFF2-40B4-BE49-F238E27FC236}">
              <a16:creationId xmlns:a16="http://schemas.microsoft.com/office/drawing/2014/main" id="{00000000-0008-0000-0100-0000E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5" name="Text Box 7">
          <a:extLst>
            <a:ext uri="{FF2B5EF4-FFF2-40B4-BE49-F238E27FC236}">
              <a16:creationId xmlns:a16="http://schemas.microsoft.com/office/drawing/2014/main" id="{00000000-0008-0000-0100-0000E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6" name="Text Box 7">
          <a:extLst>
            <a:ext uri="{FF2B5EF4-FFF2-40B4-BE49-F238E27FC236}">
              <a16:creationId xmlns:a16="http://schemas.microsoft.com/office/drawing/2014/main" id="{00000000-0008-0000-0100-0000E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7" name="Text Box 7">
          <a:extLst>
            <a:ext uri="{FF2B5EF4-FFF2-40B4-BE49-F238E27FC236}">
              <a16:creationId xmlns:a16="http://schemas.microsoft.com/office/drawing/2014/main" id="{00000000-0008-0000-0100-0000E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8" name="Text Box 7">
          <a:extLst>
            <a:ext uri="{FF2B5EF4-FFF2-40B4-BE49-F238E27FC236}">
              <a16:creationId xmlns:a16="http://schemas.microsoft.com/office/drawing/2014/main" id="{00000000-0008-0000-0100-0000E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89" name="Text Box 7">
          <a:extLst>
            <a:ext uri="{FF2B5EF4-FFF2-40B4-BE49-F238E27FC236}">
              <a16:creationId xmlns:a16="http://schemas.microsoft.com/office/drawing/2014/main" id="{00000000-0008-0000-0100-0000E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0" name="Text Box 7">
          <a:extLst>
            <a:ext uri="{FF2B5EF4-FFF2-40B4-BE49-F238E27FC236}">
              <a16:creationId xmlns:a16="http://schemas.microsoft.com/office/drawing/2014/main" id="{00000000-0008-0000-0100-0000E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1" name="Text Box 7">
          <a:extLst>
            <a:ext uri="{FF2B5EF4-FFF2-40B4-BE49-F238E27FC236}">
              <a16:creationId xmlns:a16="http://schemas.microsoft.com/office/drawing/2014/main" id="{00000000-0008-0000-0100-0000E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2" name="Text Box 7">
          <a:extLst>
            <a:ext uri="{FF2B5EF4-FFF2-40B4-BE49-F238E27FC236}">
              <a16:creationId xmlns:a16="http://schemas.microsoft.com/office/drawing/2014/main" id="{00000000-0008-0000-0100-0000E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3" name="Text Box 7">
          <a:extLst>
            <a:ext uri="{FF2B5EF4-FFF2-40B4-BE49-F238E27FC236}">
              <a16:creationId xmlns:a16="http://schemas.microsoft.com/office/drawing/2014/main" id="{00000000-0008-0000-0100-0000E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4" name="Text Box 7">
          <a:extLst>
            <a:ext uri="{FF2B5EF4-FFF2-40B4-BE49-F238E27FC236}">
              <a16:creationId xmlns:a16="http://schemas.microsoft.com/office/drawing/2014/main" id="{00000000-0008-0000-0100-0000E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5" name="Text Box 7">
          <a:extLst>
            <a:ext uri="{FF2B5EF4-FFF2-40B4-BE49-F238E27FC236}">
              <a16:creationId xmlns:a16="http://schemas.microsoft.com/office/drawing/2014/main" id="{00000000-0008-0000-0100-0000E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6" name="Text Box 7">
          <a:extLst>
            <a:ext uri="{FF2B5EF4-FFF2-40B4-BE49-F238E27FC236}">
              <a16:creationId xmlns:a16="http://schemas.microsoft.com/office/drawing/2014/main" id="{00000000-0008-0000-0100-0000E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7" name="Text Box 7">
          <a:extLst>
            <a:ext uri="{FF2B5EF4-FFF2-40B4-BE49-F238E27FC236}">
              <a16:creationId xmlns:a16="http://schemas.microsoft.com/office/drawing/2014/main" id="{00000000-0008-0000-0100-0000E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8" name="Text Box 7">
          <a:extLst>
            <a:ext uri="{FF2B5EF4-FFF2-40B4-BE49-F238E27FC236}">
              <a16:creationId xmlns:a16="http://schemas.microsoft.com/office/drawing/2014/main" id="{00000000-0008-0000-0100-0000E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199" name="Text Box 7">
          <a:extLst>
            <a:ext uri="{FF2B5EF4-FFF2-40B4-BE49-F238E27FC236}">
              <a16:creationId xmlns:a16="http://schemas.microsoft.com/office/drawing/2014/main" id="{00000000-0008-0000-0100-0000E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0" name="Text Box 7">
          <a:extLst>
            <a:ext uri="{FF2B5EF4-FFF2-40B4-BE49-F238E27FC236}">
              <a16:creationId xmlns:a16="http://schemas.microsoft.com/office/drawing/2014/main" id="{00000000-0008-0000-0100-0000F0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1" name="Text Box 7">
          <a:extLst>
            <a:ext uri="{FF2B5EF4-FFF2-40B4-BE49-F238E27FC236}">
              <a16:creationId xmlns:a16="http://schemas.microsoft.com/office/drawing/2014/main" id="{00000000-0008-0000-0100-0000F1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2" name="Text Box 7">
          <a:extLst>
            <a:ext uri="{FF2B5EF4-FFF2-40B4-BE49-F238E27FC236}">
              <a16:creationId xmlns:a16="http://schemas.microsoft.com/office/drawing/2014/main" id="{00000000-0008-0000-0100-0000F2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3" name="Text Box 7">
          <a:extLst>
            <a:ext uri="{FF2B5EF4-FFF2-40B4-BE49-F238E27FC236}">
              <a16:creationId xmlns:a16="http://schemas.microsoft.com/office/drawing/2014/main" id="{00000000-0008-0000-0100-0000F3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4" name="Text Box 7">
          <a:extLst>
            <a:ext uri="{FF2B5EF4-FFF2-40B4-BE49-F238E27FC236}">
              <a16:creationId xmlns:a16="http://schemas.microsoft.com/office/drawing/2014/main" id="{00000000-0008-0000-0100-0000F4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5" name="Text Box 7">
          <a:extLst>
            <a:ext uri="{FF2B5EF4-FFF2-40B4-BE49-F238E27FC236}">
              <a16:creationId xmlns:a16="http://schemas.microsoft.com/office/drawing/2014/main" id="{00000000-0008-0000-0100-0000F5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6" name="Text Box 7">
          <a:extLst>
            <a:ext uri="{FF2B5EF4-FFF2-40B4-BE49-F238E27FC236}">
              <a16:creationId xmlns:a16="http://schemas.microsoft.com/office/drawing/2014/main" id="{00000000-0008-0000-0100-0000F6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7" name="Text Box 7">
          <a:extLst>
            <a:ext uri="{FF2B5EF4-FFF2-40B4-BE49-F238E27FC236}">
              <a16:creationId xmlns:a16="http://schemas.microsoft.com/office/drawing/2014/main" id="{00000000-0008-0000-0100-0000F7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8" name="Text Box 7">
          <a:extLst>
            <a:ext uri="{FF2B5EF4-FFF2-40B4-BE49-F238E27FC236}">
              <a16:creationId xmlns:a16="http://schemas.microsoft.com/office/drawing/2014/main" id="{00000000-0008-0000-0100-0000F8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09" name="Text Box 7">
          <a:extLst>
            <a:ext uri="{FF2B5EF4-FFF2-40B4-BE49-F238E27FC236}">
              <a16:creationId xmlns:a16="http://schemas.microsoft.com/office/drawing/2014/main" id="{00000000-0008-0000-0100-0000F9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0" name="Text Box 7">
          <a:extLst>
            <a:ext uri="{FF2B5EF4-FFF2-40B4-BE49-F238E27FC236}">
              <a16:creationId xmlns:a16="http://schemas.microsoft.com/office/drawing/2014/main" id="{00000000-0008-0000-0100-0000FA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1" name="Text Box 7">
          <a:extLst>
            <a:ext uri="{FF2B5EF4-FFF2-40B4-BE49-F238E27FC236}">
              <a16:creationId xmlns:a16="http://schemas.microsoft.com/office/drawing/2014/main" id="{00000000-0008-0000-0100-0000FB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2" name="Text Box 7">
          <a:extLst>
            <a:ext uri="{FF2B5EF4-FFF2-40B4-BE49-F238E27FC236}">
              <a16:creationId xmlns:a16="http://schemas.microsoft.com/office/drawing/2014/main" id="{00000000-0008-0000-0100-0000FC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3" name="Text Box 7">
          <a:extLst>
            <a:ext uri="{FF2B5EF4-FFF2-40B4-BE49-F238E27FC236}">
              <a16:creationId xmlns:a16="http://schemas.microsoft.com/office/drawing/2014/main" id="{00000000-0008-0000-0100-0000FD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4" name="Text Box 7">
          <a:extLst>
            <a:ext uri="{FF2B5EF4-FFF2-40B4-BE49-F238E27FC236}">
              <a16:creationId xmlns:a16="http://schemas.microsoft.com/office/drawing/2014/main" id="{00000000-0008-0000-0100-0000FE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5" name="Text Box 7">
          <a:extLst>
            <a:ext uri="{FF2B5EF4-FFF2-40B4-BE49-F238E27FC236}">
              <a16:creationId xmlns:a16="http://schemas.microsoft.com/office/drawing/2014/main" id="{00000000-0008-0000-0100-0000FF23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6" name="Text Box 7">
          <a:extLst>
            <a:ext uri="{FF2B5EF4-FFF2-40B4-BE49-F238E27FC236}">
              <a16:creationId xmlns:a16="http://schemas.microsoft.com/office/drawing/2014/main" id="{00000000-0008-0000-0100-00000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7" name="Text Box 7">
          <a:extLst>
            <a:ext uri="{FF2B5EF4-FFF2-40B4-BE49-F238E27FC236}">
              <a16:creationId xmlns:a16="http://schemas.microsoft.com/office/drawing/2014/main" id="{00000000-0008-0000-0100-00000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8" name="Text Box 7">
          <a:extLst>
            <a:ext uri="{FF2B5EF4-FFF2-40B4-BE49-F238E27FC236}">
              <a16:creationId xmlns:a16="http://schemas.microsoft.com/office/drawing/2014/main" id="{00000000-0008-0000-0100-00000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19" name="Text Box 7">
          <a:extLst>
            <a:ext uri="{FF2B5EF4-FFF2-40B4-BE49-F238E27FC236}">
              <a16:creationId xmlns:a16="http://schemas.microsoft.com/office/drawing/2014/main" id="{00000000-0008-0000-0100-00000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0" name="Text Box 7">
          <a:extLst>
            <a:ext uri="{FF2B5EF4-FFF2-40B4-BE49-F238E27FC236}">
              <a16:creationId xmlns:a16="http://schemas.microsoft.com/office/drawing/2014/main" id="{00000000-0008-0000-0100-00000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1" name="Text Box 7">
          <a:extLst>
            <a:ext uri="{FF2B5EF4-FFF2-40B4-BE49-F238E27FC236}">
              <a16:creationId xmlns:a16="http://schemas.microsoft.com/office/drawing/2014/main" id="{00000000-0008-0000-0100-00000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2" name="Text Box 7">
          <a:extLst>
            <a:ext uri="{FF2B5EF4-FFF2-40B4-BE49-F238E27FC236}">
              <a16:creationId xmlns:a16="http://schemas.microsoft.com/office/drawing/2014/main" id="{00000000-0008-0000-0100-00000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3" name="Text Box 7">
          <a:extLst>
            <a:ext uri="{FF2B5EF4-FFF2-40B4-BE49-F238E27FC236}">
              <a16:creationId xmlns:a16="http://schemas.microsoft.com/office/drawing/2014/main" id="{00000000-0008-0000-0100-00000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4" name="Text Box 7">
          <a:extLst>
            <a:ext uri="{FF2B5EF4-FFF2-40B4-BE49-F238E27FC236}">
              <a16:creationId xmlns:a16="http://schemas.microsoft.com/office/drawing/2014/main" id="{00000000-0008-0000-0100-00000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5" name="Text Box 7">
          <a:extLst>
            <a:ext uri="{FF2B5EF4-FFF2-40B4-BE49-F238E27FC236}">
              <a16:creationId xmlns:a16="http://schemas.microsoft.com/office/drawing/2014/main" id="{00000000-0008-0000-0100-00000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6" name="Text Box 7">
          <a:extLst>
            <a:ext uri="{FF2B5EF4-FFF2-40B4-BE49-F238E27FC236}">
              <a16:creationId xmlns:a16="http://schemas.microsoft.com/office/drawing/2014/main" id="{00000000-0008-0000-0100-00000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7" name="Text Box 7">
          <a:extLst>
            <a:ext uri="{FF2B5EF4-FFF2-40B4-BE49-F238E27FC236}">
              <a16:creationId xmlns:a16="http://schemas.microsoft.com/office/drawing/2014/main" id="{00000000-0008-0000-0100-00000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8" name="Text Box 7">
          <a:extLst>
            <a:ext uri="{FF2B5EF4-FFF2-40B4-BE49-F238E27FC236}">
              <a16:creationId xmlns:a16="http://schemas.microsoft.com/office/drawing/2014/main" id="{00000000-0008-0000-0100-00000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29" name="Text Box 7">
          <a:extLst>
            <a:ext uri="{FF2B5EF4-FFF2-40B4-BE49-F238E27FC236}">
              <a16:creationId xmlns:a16="http://schemas.microsoft.com/office/drawing/2014/main" id="{00000000-0008-0000-0100-00000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0" name="Text Box 7">
          <a:extLst>
            <a:ext uri="{FF2B5EF4-FFF2-40B4-BE49-F238E27FC236}">
              <a16:creationId xmlns:a16="http://schemas.microsoft.com/office/drawing/2014/main" id="{00000000-0008-0000-0100-00000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1" name="Text Box 7">
          <a:extLst>
            <a:ext uri="{FF2B5EF4-FFF2-40B4-BE49-F238E27FC236}">
              <a16:creationId xmlns:a16="http://schemas.microsoft.com/office/drawing/2014/main" id="{00000000-0008-0000-0100-00000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2" name="Text Box 7">
          <a:extLst>
            <a:ext uri="{FF2B5EF4-FFF2-40B4-BE49-F238E27FC236}">
              <a16:creationId xmlns:a16="http://schemas.microsoft.com/office/drawing/2014/main" id="{00000000-0008-0000-0100-00001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3" name="Text Box 7">
          <a:extLst>
            <a:ext uri="{FF2B5EF4-FFF2-40B4-BE49-F238E27FC236}">
              <a16:creationId xmlns:a16="http://schemas.microsoft.com/office/drawing/2014/main" id="{00000000-0008-0000-0100-00001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4" name="Text Box 7">
          <a:extLst>
            <a:ext uri="{FF2B5EF4-FFF2-40B4-BE49-F238E27FC236}">
              <a16:creationId xmlns:a16="http://schemas.microsoft.com/office/drawing/2014/main" id="{00000000-0008-0000-0100-00001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5" name="Text Box 7">
          <a:extLst>
            <a:ext uri="{FF2B5EF4-FFF2-40B4-BE49-F238E27FC236}">
              <a16:creationId xmlns:a16="http://schemas.microsoft.com/office/drawing/2014/main" id="{00000000-0008-0000-0100-00001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6" name="Text Box 7">
          <a:extLst>
            <a:ext uri="{FF2B5EF4-FFF2-40B4-BE49-F238E27FC236}">
              <a16:creationId xmlns:a16="http://schemas.microsoft.com/office/drawing/2014/main" id="{00000000-0008-0000-0100-00001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7" name="Text Box 7">
          <a:extLst>
            <a:ext uri="{FF2B5EF4-FFF2-40B4-BE49-F238E27FC236}">
              <a16:creationId xmlns:a16="http://schemas.microsoft.com/office/drawing/2014/main" id="{00000000-0008-0000-0100-00001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8" name="Text Box 7">
          <a:extLst>
            <a:ext uri="{FF2B5EF4-FFF2-40B4-BE49-F238E27FC236}">
              <a16:creationId xmlns:a16="http://schemas.microsoft.com/office/drawing/2014/main" id="{00000000-0008-0000-0100-00001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39" name="Text Box 7">
          <a:extLst>
            <a:ext uri="{FF2B5EF4-FFF2-40B4-BE49-F238E27FC236}">
              <a16:creationId xmlns:a16="http://schemas.microsoft.com/office/drawing/2014/main" id="{00000000-0008-0000-0100-00001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0" name="Text Box 7">
          <a:extLst>
            <a:ext uri="{FF2B5EF4-FFF2-40B4-BE49-F238E27FC236}">
              <a16:creationId xmlns:a16="http://schemas.microsoft.com/office/drawing/2014/main" id="{00000000-0008-0000-0100-00001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1" name="Text Box 7">
          <a:extLst>
            <a:ext uri="{FF2B5EF4-FFF2-40B4-BE49-F238E27FC236}">
              <a16:creationId xmlns:a16="http://schemas.microsoft.com/office/drawing/2014/main" id="{00000000-0008-0000-0100-00001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2" name="Text Box 7">
          <a:extLst>
            <a:ext uri="{FF2B5EF4-FFF2-40B4-BE49-F238E27FC236}">
              <a16:creationId xmlns:a16="http://schemas.microsoft.com/office/drawing/2014/main" id="{00000000-0008-0000-0100-00001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3" name="Text Box 7">
          <a:extLst>
            <a:ext uri="{FF2B5EF4-FFF2-40B4-BE49-F238E27FC236}">
              <a16:creationId xmlns:a16="http://schemas.microsoft.com/office/drawing/2014/main" id="{00000000-0008-0000-0100-00001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4" name="Text Box 7">
          <a:extLst>
            <a:ext uri="{FF2B5EF4-FFF2-40B4-BE49-F238E27FC236}">
              <a16:creationId xmlns:a16="http://schemas.microsoft.com/office/drawing/2014/main" id="{00000000-0008-0000-0100-00001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5" name="Text Box 7">
          <a:extLst>
            <a:ext uri="{FF2B5EF4-FFF2-40B4-BE49-F238E27FC236}">
              <a16:creationId xmlns:a16="http://schemas.microsoft.com/office/drawing/2014/main" id="{00000000-0008-0000-0100-00001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6" name="Text Box 7">
          <a:extLst>
            <a:ext uri="{FF2B5EF4-FFF2-40B4-BE49-F238E27FC236}">
              <a16:creationId xmlns:a16="http://schemas.microsoft.com/office/drawing/2014/main" id="{00000000-0008-0000-0100-00001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7" name="Text Box 7">
          <a:extLst>
            <a:ext uri="{FF2B5EF4-FFF2-40B4-BE49-F238E27FC236}">
              <a16:creationId xmlns:a16="http://schemas.microsoft.com/office/drawing/2014/main" id="{00000000-0008-0000-0100-00001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8" name="Text Box 7">
          <a:extLst>
            <a:ext uri="{FF2B5EF4-FFF2-40B4-BE49-F238E27FC236}">
              <a16:creationId xmlns:a16="http://schemas.microsoft.com/office/drawing/2014/main" id="{00000000-0008-0000-0100-00002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49" name="Text Box 7">
          <a:extLst>
            <a:ext uri="{FF2B5EF4-FFF2-40B4-BE49-F238E27FC236}">
              <a16:creationId xmlns:a16="http://schemas.microsoft.com/office/drawing/2014/main" id="{00000000-0008-0000-0100-00002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0" name="Text Box 7">
          <a:extLst>
            <a:ext uri="{FF2B5EF4-FFF2-40B4-BE49-F238E27FC236}">
              <a16:creationId xmlns:a16="http://schemas.microsoft.com/office/drawing/2014/main" id="{00000000-0008-0000-0100-00002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1" name="Text Box 7">
          <a:extLst>
            <a:ext uri="{FF2B5EF4-FFF2-40B4-BE49-F238E27FC236}">
              <a16:creationId xmlns:a16="http://schemas.microsoft.com/office/drawing/2014/main" id="{00000000-0008-0000-0100-00002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2" name="Text Box 7">
          <a:extLst>
            <a:ext uri="{FF2B5EF4-FFF2-40B4-BE49-F238E27FC236}">
              <a16:creationId xmlns:a16="http://schemas.microsoft.com/office/drawing/2014/main" id="{00000000-0008-0000-0100-00002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3" name="Text Box 7">
          <a:extLst>
            <a:ext uri="{FF2B5EF4-FFF2-40B4-BE49-F238E27FC236}">
              <a16:creationId xmlns:a16="http://schemas.microsoft.com/office/drawing/2014/main" id="{00000000-0008-0000-0100-00002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4" name="Text Box 7">
          <a:extLst>
            <a:ext uri="{FF2B5EF4-FFF2-40B4-BE49-F238E27FC236}">
              <a16:creationId xmlns:a16="http://schemas.microsoft.com/office/drawing/2014/main" id="{00000000-0008-0000-0100-00002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5" name="Text Box 7">
          <a:extLst>
            <a:ext uri="{FF2B5EF4-FFF2-40B4-BE49-F238E27FC236}">
              <a16:creationId xmlns:a16="http://schemas.microsoft.com/office/drawing/2014/main" id="{00000000-0008-0000-0100-00002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6" name="Text Box 7">
          <a:extLst>
            <a:ext uri="{FF2B5EF4-FFF2-40B4-BE49-F238E27FC236}">
              <a16:creationId xmlns:a16="http://schemas.microsoft.com/office/drawing/2014/main" id="{00000000-0008-0000-0100-00002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7" name="Text Box 7">
          <a:extLst>
            <a:ext uri="{FF2B5EF4-FFF2-40B4-BE49-F238E27FC236}">
              <a16:creationId xmlns:a16="http://schemas.microsoft.com/office/drawing/2014/main" id="{00000000-0008-0000-0100-00002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8" name="Text Box 7">
          <a:extLst>
            <a:ext uri="{FF2B5EF4-FFF2-40B4-BE49-F238E27FC236}">
              <a16:creationId xmlns:a16="http://schemas.microsoft.com/office/drawing/2014/main" id="{00000000-0008-0000-0100-00002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59" name="Text Box 7">
          <a:extLst>
            <a:ext uri="{FF2B5EF4-FFF2-40B4-BE49-F238E27FC236}">
              <a16:creationId xmlns:a16="http://schemas.microsoft.com/office/drawing/2014/main" id="{00000000-0008-0000-0100-00002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0" name="Text Box 7">
          <a:extLst>
            <a:ext uri="{FF2B5EF4-FFF2-40B4-BE49-F238E27FC236}">
              <a16:creationId xmlns:a16="http://schemas.microsoft.com/office/drawing/2014/main" id="{00000000-0008-0000-0100-00002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1" name="Text Box 7">
          <a:extLst>
            <a:ext uri="{FF2B5EF4-FFF2-40B4-BE49-F238E27FC236}">
              <a16:creationId xmlns:a16="http://schemas.microsoft.com/office/drawing/2014/main" id="{00000000-0008-0000-0100-00002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2" name="Text Box 7">
          <a:extLst>
            <a:ext uri="{FF2B5EF4-FFF2-40B4-BE49-F238E27FC236}">
              <a16:creationId xmlns:a16="http://schemas.microsoft.com/office/drawing/2014/main" id="{00000000-0008-0000-0100-00002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3" name="Text Box 7">
          <a:extLst>
            <a:ext uri="{FF2B5EF4-FFF2-40B4-BE49-F238E27FC236}">
              <a16:creationId xmlns:a16="http://schemas.microsoft.com/office/drawing/2014/main" id="{00000000-0008-0000-0100-00002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4" name="Text Box 7">
          <a:extLst>
            <a:ext uri="{FF2B5EF4-FFF2-40B4-BE49-F238E27FC236}">
              <a16:creationId xmlns:a16="http://schemas.microsoft.com/office/drawing/2014/main" id="{00000000-0008-0000-0100-00003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5" name="Text Box 7">
          <a:extLst>
            <a:ext uri="{FF2B5EF4-FFF2-40B4-BE49-F238E27FC236}">
              <a16:creationId xmlns:a16="http://schemas.microsoft.com/office/drawing/2014/main" id="{00000000-0008-0000-0100-00003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6" name="Text Box 7">
          <a:extLst>
            <a:ext uri="{FF2B5EF4-FFF2-40B4-BE49-F238E27FC236}">
              <a16:creationId xmlns:a16="http://schemas.microsoft.com/office/drawing/2014/main" id="{00000000-0008-0000-0100-00003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7" name="Text Box 7">
          <a:extLst>
            <a:ext uri="{FF2B5EF4-FFF2-40B4-BE49-F238E27FC236}">
              <a16:creationId xmlns:a16="http://schemas.microsoft.com/office/drawing/2014/main" id="{00000000-0008-0000-0100-00003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8" name="Text Box 7">
          <a:extLst>
            <a:ext uri="{FF2B5EF4-FFF2-40B4-BE49-F238E27FC236}">
              <a16:creationId xmlns:a16="http://schemas.microsoft.com/office/drawing/2014/main" id="{00000000-0008-0000-0100-00003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69" name="Text Box 7">
          <a:extLst>
            <a:ext uri="{FF2B5EF4-FFF2-40B4-BE49-F238E27FC236}">
              <a16:creationId xmlns:a16="http://schemas.microsoft.com/office/drawing/2014/main" id="{00000000-0008-0000-0100-00003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0" name="Text Box 7">
          <a:extLst>
            <a:ext uri="{FF2B5EF4-FFF2-40B4-BE49-F238E27FC236}">
              <a16:creationId xmlns:a16="http://schemas.microsoft.com/office/drawing/2014/main" id="{00000000-0008-0000-0100-00003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1" name="Text Box 7">
          <a:extLst>
            <a:ext uri="{FF2B5EF4-FFF2-40B4-BE49-F238E27FC236}">
              <a16:creationId xmlns:a16="http://schemas.microsoft.com/office/drawing/2014/main" id="{00000000-0008-0000-0100-00003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2" name="Text Box 7">
          <a:extLst>
            <a:ext uri="{FF2B5EF4-FFF2-40B4-BE49-F238E27FC236}">
              <a16:creationId xmlns:a16="http://schemas.microsoft.com/office/drawing/2014/main" id="{00000000-0008-0000-0100-00003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3" name="Text Box 7">
          <a:extLst>
            <a:ext uri="{FF2B5EF4-FFF2-40B4-BE49-F238E27FC236}">
              <a16:creationId xmlns:a16="http://schemas.microsoft.com/office/drawing/2014/main" id="{00000000-0008-0000-0100-00003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4" name="Text Box 7">
          <a:extLst>
            <a:ext uri="{FF2B5EF4-FFF2-40B4-BE49-F238E27FC236}">
              <a16:creationId xmlns:a16="http://schemas.microsoft.com/office/drawing/2014/main" id="{00000000-0008-0000-0100-00003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5" name="Text Box 7">
          <a:extLst>
            <a:ext uri="{FF2B5EF4-FFF2-40B4-BE49-F238E27FC236}">
              <a16:creationId xmlns:a16="http://schemas.microsoft.com/office/drawing/2014/main" id="{00000000-0008-0000-0100-00003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6" name="Text Box 7">
          <a:extLst>
            <a:ext uri="{FF2B5EF4-FFF2-40B4-BE49-F238E27FC236}">
              <a16:creationId xmlns:a16="http://schemas.microsoft.com/office/drawing/2014/main" id="{00000000-0008-0000-0100-00003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7" name="Text Box 7">
          <a:extLst>
            <a:ext uri="{FF2B5EF4-FFF2-40B4-BE49-F238E27FC236}">
              <a16:creationId xmlns:a16="http://schemas.microsoft.com/office/drawing/2014/main" id="{00000000-0008-0000-0100-00003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8" name="Text Box 7">
          <a:extLst>
            <a:ext uri="{FF2B5EF4-FFF2-40B4-BE49-F238E27FC236}">
              <a16:creationId xmlns:a16="http://schemas.microsoft.com/office/drawing/2014/main" id="{00000000-0008-0000-0100-00003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79" name="Text Box 7">
          <a:extLst>
            <a:ext uri="{FF2B5EF4-FFF2-40B4-BE49-F238E27FC236}">
              <a16:creationId xmlns:a16="http://schemas.microsoft.com/office/drawing/2014/main" id="{00000000-0008-0000-0100-00003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0" name="Text Box 7">
          <a:extLst>
            <a:ext uri="{FF2B5EF4-FFF2-40B4-BE49-F238E27FC236}">
              <a16:creationId xmlns:a16="http://schemas.microsoft.com/office/drawing/2014/main" id="{00000000-0008-0000-0100-00004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1" name="Text Box 7">
          <a:extLst>
            <a:ext uri="{FF2B5EF4-FFF2-40B4-BE49-F238E27FC236}">
              <a16:creationId xmlns:a16="http://schemas.microsoft.com/office/drawing/2014/main" id="{00000000-0008-0000-0100-00004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2" name="Text Box 7">
          <a:extLst>
            <a:ext uri="{FF2B5EF4-FFF2-40B4-BE49-F238E27FC236}">
              <a16:creationId xmlns:a16="http://schemas.microsoft.com/office/drawing/2014/main" id="{00000000-0008-0000-0100-00004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3" name="Text Box 7">
          <a:extLst>
            <a:ext uri="{FF2B5EF4-FFF2-40B4-BE49-F238E27FC236}">
              <a16:creationId xmlns:a16="http://schemas.microsoft.com/office/drawing/2014/main" id="{00000000-0008-0000-0100-00004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4" name="Text Box 7">
          <a:extLst>
            <a:ext uri="{FF2B5EF4-FFF2-40B4-BE49-F238E27FC236}">
              <a16:creationId xmlns:a16="http://schemas.microsoft.com/office/drawing/2014/main" id="{00000000-0008-0000-0100-00004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5" name="Text Box 7">
          <a:extLst>
            <a:ext uri="{FF2B5EF4-FFF2-40B4-BE49-F238E27FC236}">
              <a16:creationId xmlns:a16="http://schemas.microsoft.com/office/drawing/2014/main" id="{00000000-0008-0000-0100-00004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6" name="Text Box 7">
          <a:extLst>
            <a:ext uri="{FF2B5EF4-FFF2-40B4-BE49-F238E27FC236}">
              <a16:creationId xmlns:a16="http://schemas.microsoft.com/office/drawing/2014/main" id="{00000000-0008-0000-0100-00004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7" name="Text Box 7">
          <a:extLst>
            <a:ext uri="{FF2B5EF4-FFF2-40B4-BE49-F238E27FC236}">
              <a16:creationId xmlns:a16="http://schemas.microsoft.com/office/drawing/2014/main" id="{00000000-0008-0000-0100-00004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8" name="Text Box 7">
          <a:extLst>
            <a:ext uri="{FF2B5EF4-FFF2-40B4-BE49-F238E27FC236}">
              <a16:creationId xmlns:a16="http://schemas.microsoft.com/office/drawing/2014/main" id="{00000000-0008-0000-0100-00004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89" name="Text Box 7">
          <a:extLst>
            <a:ext uri="{FF2B5EF4-FFF2-40B4-BE49-F238E27FC236}">
              <a16:creationId xmlns:a16="http://schemas.microsoft.com/office/drawing/2014/main" id="{00000000-0008-0000-0100-00004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0" name="Text Box 7">
          <a:extLst>
            <a:ext uri="{FF2B5EF4-FFF2-40B4-BE49-F238E27FC236}">
              <a16:creationId xmlns:a16="http://schemas.microsoft.com/office/drawing/2014/main" id="{00000000-0008-0000-0100-00004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1" name="Text Box 7">
          <a:extLst>
            <a:ext uri="{FF2B5EF4-FFF2-40B4-BE49-F238E27FC236}">
              <a16:creationId xmlns:a16="http://schemas.microsoft.com/office/drawing/2014/main" id="{00000000-0008-0000-0100-00004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2" name="Text Box 7">
          <a:extLst>
            <a:ext uri="{FF2B5EF4-FFF2-40B4-BE49-F238E27FC236}">
              <a16:creationId xmlns:a16="http://schemas.microsoft.com/office/drawing/2014/main" id="{00000000-0008-0000-0100-00004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3" name="Text Box 7">
          <a:extLst>
            <a:ext uri="{FF2B5EF4-FFF2-40B4-BE49-F238E27FC236}">
              <a16:creationId xmlns:a16="http://schemas.microsoft.com/office/drawing/2014/main" id="{00000000-0008-0000-0100-00004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4" name="Text Box 7">
          <a:extLst>
            <a:ext uri="{FF2B5EF4-FFF2-40B4-BE49-F238E27FC236}">
              <a16:creationId xmlns:a16="http://schemas.microsoft.com/office/drawing/2014/main" id="{00000000-0008-0000-0100-00004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5" name="Text Box 7">
          <a:extLst>
            <a:ext uri="{FF2B5EF4-FFF2-40B4-BE49-F238E27FC236}">
              <a16:creationId xmlns:a16="http://schemas.microsoft.com/office/drawing/2014/main" id="{00000000-0008-0000-0100-00004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6" name="Text Box 7">
          <a:extLst>
            <a:ext uri="{FF2B5EF4-FFF2-40B4-BE49-F238E27FC236}">
              <a16:creationId xmlns:a16="http://schemas.microsoft.com/office/drawing/2014/main" id="{00000000-0008-0000-0100-00005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7" name="Text Box 7">
          <a:extLst>
            <a:ext uri="{FF2B5EF4-FFF2-40B4-BE49-F238E27FC236}">
              <a16:creationId xmlns:a16="http://schemas.microsoft.com/office/drawing/2014/main" id="{00000000-0008-0000-0100-00005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8" name="Text Box 7">
          <a:extLst>
            <a:ext uri="{FF2B5EF4-FFF2-40B4-BE49-F238E27FC236}">
              <a16:creationId xmlns:a16="http://schemas.microsoft.com/office/drawing/2014/main" id="{00000000-0008-0000-0100-00005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299" name="Text Box 7">
          <a:extLst>
            <a:ext uri="{FF2B5EF4-FFF2-40B4-BE49-F238E27FC236}">
              <a16:creationId xmlns:a16="http://schemas.microsoft.com/office/drawing/2014/main" id="{00000000-0008-0000-0100-00005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0" name="Text Box 7">
          <a:extLst>
            <a:ext uri="{FF2B5EF4-FFF2-40B4-BE49-F238E27FC236}">
              <a16:creationId xmlns:a16="http://schemas.microsoft.com/office/drawing/2014/main" id="{00000000-0008-0000-0100-00005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1" name="Text Box 7">
          <a:extLst>
            <a:ext uri="{FF2B5EF4-FFF2-40B4-BE49-F238E27FC236}">
              <a16:creationId xmlns:a16="http://schemas.microsoft.com/office/drawing/2014/main" id="{00000000-0008-0000-0100-00005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2" name="Text Box 7">
          <a:extLst>
            <a:ext uri="{FF2B5EF4-FFF2-40B4-BE49-F238E27FC236}">
              <a16:creationId xmlns:a16="http://schemas.microsoft.com/office/drawing/2014/main" id="{00000000-0008-0000-0100-00005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3" name="Text Box 7">
          <a:extLst>
            <a:ext uri="{FF2B5EF4-FFF2-40B4-BE49-F238E27FC236}">
              <a16:creationId xmlns:a16="http://schemas.microsoft.com/office/drawing/2014/main" id="{00000000-0008-0000-0100-00005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4" name="Text Box 7">
          <a:extLst>
            <a:ext uri="{FF2B5EF4-FFF2-40B4-BE49-F238E27FC236}">
              <a16:creationId xmlns:a16="http://schemas.microsoft.com/office/drawing/2014/main" id="{00000000-0008-0000-0100-00005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5" name="Text Box 7">
          <a:extLst>
            <a:ext uri="{FF2B5EF4-FFF2-40B4-BE49-F238E27FC236}">
              <a16:creationId xmlns:a16="http://schemas.microsoft.com/office/drawing/2014/main" id="{00000000-0008-0000-0100-00005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6" name="Text Box 7">
          <a:extLst>
            <a:ext uri="{FF2B5EF4-FFF2-40B4-BE49-F238E27FC236}">
              <a16:creationId xmlns:a16="http://schemas.microsoft.com/office/drawing/2014/main" id="{00000000-0008-0000-0100-00005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7" name="Text Box 7">
          <a:extLst>
            <a:ext uri="{FF2B5EF4-FFF2-40B4-BE49-F238E27FC236}">
              <a16:creationId xmlns:a16="http://schemas.microsoft.com/office/drawing/2014/main" id="{00000000-0008-0000-0100-00005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8" name="Text Box 7">
          <a:extLst>
            <a:ext uri="{FF2B5EF4-FFF2-40B4-BE49-F238E27FC236}">
              <a16:creationId xmlns:a16="http://schemas.microsoft.com/office/drawing/2014/main" id="{00000000-0008-0000-0100-00005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09" name="Text Box 7">
          <a:extLst>
            <a:ext uri="{FF2B5EF4-FFF2-40B4-BE49-F238E27FC236}">
              <a16:creationId xmlns:a16="http://schemas.microsoft.com/office/drawing/2014/main" id="{00000000-0008-0000-0100-00005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0" name="Text Box 7">
          <a:extLst>
            <a:ext uri="{FF2B5EF4-FFF2-40B4-BE49-F238E27FC236}">
              <a16:creationId xmlns:a16="http://schemas.microsoft.com/office/drawing/2014/main" id="{00000000-0008-0000-0100-00005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1" name="Text Box 7">
          <a:extLst>
            <a:ext uri="{FF2B5EF4-FFF2-40B4-BE49-F238E27FC236}">
              <a16:creationId xmlns:a16="http://schemas.microsoft.com/office/drawing/2014/main" id="{00000000-0008-0000-0100-00005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2" name="Text Box 7">
          <a:extLst>
            <a:ext uri="{FF2B5EF4-FFF2-40B4-BE49-F238E27FC236}">
              <a16:creationId xmlns:a16="http://schemas.microsoft.com/office/drawing/2014/main" id="{00000000-0008-0000-0100-00006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3" name="Text Box 7">
          <a:extLst>
            <a:ext uri="{FF2B5EF4-FFF2-40B4-BE49-F238E27FC236}">
              <a16:creationId xmlns:a16="http://schemas.microsoft.com/office/drawing/2014/main" id="{00000000-0008-0000-0100-00006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4" name="Text Box 7">
          <a:extLst>
            <a:ext uri="{FF2B5EF4-FFF2-40B4-BE49-F238E27FC236}">
              <a16:creationId xmlns:a16="http://schemas.microsoft.com/office/drawing/2014/main" id="{00000000-0008-0000-0100-00006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5" name="Text Box 7">
          <a:extLst>
            <a:ext uri="{FF2B5EF4-FFF2-40B4-BE49-F238E27FC236}">
              <a16:creationId xmlns:a16="http://schemas.microsoft.com/office/drawing/2014/main" id="{00000000-0008-0000-0100-00006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6" name="Text Box 7">
          <a:extLst>
            <a:ext uri="{FF2B5EF4-FFF2-40B4-BE49-F238E27FC236}">
              <a16:creationId xmlns:a16="http://schemas.microsoft.com/office/drawing/2014/main" id="{00000000-0008-0000-0100-00006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7" name="Text Box 7">
          <a:extLst>
            <a:ext uri="{FF2B5EF4-FFF2-40B4-BE49-F238E27FC236}">
              <a16:creationId xmlns:a16="http://schemas.microsoft.com/office/drawing/2014/main" id="{00000000-0008-0000-0100-00006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8" name="Text Box 7">
          <a:extLst>
            <a:ext uri="{FF2B5EF4-FFF2-40B4-BE49-F238E27FC236}">
              <a16:creationId xmlns:a16="http://schemas.microsoft.com/office/drawing/2014/main" id="{00000000-0008-0000-0100-00006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19" name="Text Box 7">
          <a:extLst>
            <a:ext uri="{FF2B5EF4-FFF2-40B4-BE49-F238E27FC236}">
              <a16:creationId xmlns:a16="http://schemas.microsoft.com/office/drawing/2014/main" id="{00000000-0008-0000-0100-00006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20" name="Text Box 7">
          <a:extLst>
            <a:ext uri="{FF2B5EF4-FFF2-40B4-BE49-F238E27FC236}">
              <a16:creationId xmlns:a16="http://schemas.microsoft.com/office/drawing/2014/main" id="{00000000-0008-0000-0100-00006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21" name="Text Box 7">
          <a:extLst>
            <a:ext uri="{FF2B5EF4-FFF2-40B4-BE49-F238E27FC236}">
              <a16:creationId xmlns:a16="http://schemas.microsoft.com/office/drawing/2014/main" id="{00000000-0008-0000-0100-00006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22" name="Text Box 7">
          <a:extLst>
            <a:ext uri="{FF2B5EF4-FFF2-40B4-BE49-F238E27FC236}">
              <a16:creationId xmlns:a16="http://schemas.microsoft.com/office/drawing/2014/main" id="{00000000-0008-0000-0100-00006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23" name="Text Box 7">
          <a:extLst>
            <a:ext uri="{FF2B5EF4-FFF2-40B4-BE49-F238E27FC236}">
              <a16:creationId xmlns:a16="http://schemas.microsoft.com/office/drawing/2014/main" id="{00000000-0008-0000-0100-00006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24" name="Text Box 7">
          <a:extLst>
            <a:ext uri="{FF2B5EF4-FFF2-40B4-BE49-F238E27FC236}">
              <a16:creationId xmlns:a16="http://schemas.microsoft.com/office/drawing/2014/main" id="{00000000-0008-0000-0100-00006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25" name="Text Box 7">
          <a:extLst>
            <a:ext uri="{FF2B5EF4-FFF2-40B4-BE49-F238E27FC236}">
              <a16:creationId xmlns:a16="http://schemas.microsoft.com/office/drawing/2014/main" id="{00000000-0008-0000-0100-00006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0" name="Text Box 7">
          <a:extLst>
            <a:ext uri="{FF2B5EF4-FFF2-40B4-BE49-F238E27FC236}">
              <a16:creationId xmlns:a16="http://schemas.microsoft.com/office/drawing/2014/main" id="{00000000-0008-0000-0100-00007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1" name="Text Box 7">
          <a:extLst>
            <a:ext uri="{FF2B5EF4-FFF2-40B4-BE49-F238E27FC236}">
              <a16:creationId xmlns:a16="http://schemas.microsoft.com/office/drawing/2014/main" id="{00000000-0008-0000-0100-00007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2" name="Text Box 7">
          <a:extLst>
            <a:ext uri="{FF2B5EF4-FFF2-40B4-BE49-F238E27FC236}">
              <a16:creationId xmlns:a16="http://schemas.microsoft.com/office/drawing/2014/main" id="{00000000-0008-0000-0100-00007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3" name="Text Box 7">
          <a:extLst>
            <a:ext uri="{FF2B5EF4-FFF2-40B4-BE49-F238E27FC236}">
              <a16:creationId xmlns:a16="http://schemas.microsoft.com/office/drawing/2014/main" id="{00000000-0008-0000-0100-00007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4" name="Text Box 7">
          <a:extLst>
            <a:ext uri="{FF2B5EF4-FFF2-40B4-BE49-F238E27FC236}">
              <a16:creationId xmlns:a16="http://schemas.microsoft.com/office/drawing/2014/main" id="{00000000-0008-0000-0100-00007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5" name="Text Box 7">
          <a:extLst>
            <a:ext uri="{FF2B5EF4-FFF2-40B4-BE49-F238E27FC236}">
              <a16:creationId xmlns:a16="http://schemas.microsoft.com/office/drawing/2014/main" id="{00000000-0008-0000-0100-00007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6" name="Text Box 7">
          <a:extLst>
            <a:ext uri="{FF2B5EF4-FFF2-40B4-BE49-F238E27FC236}">
              <a16:creationId xmlns:a16="http://schemas.microsoft.com/office/drawing/2014/main" id="{00000000-0008-0000-0100-00007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7" name="Text Box 7">
          <a:extLst>
            <a:ext uri="{FF2B5EF4-FFF2-40B4-BE49-F238E27FC236}">
              <a16:creationId xmlns:a16="http://schemas.microsoft.com/office/drawing/2014/main" id="{00000000-0008-0000-0100-00007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8" name="Text Box 7">
          <a:extLst>
            <a:ext uri="{FF2B5EF4-FFF2-40B4-BE49-F238E27FC236}">
              <a16:creationId xmlns:a16="http://schemas.microsoft.com/office/drawing/2014/main" id="{00000000-0008-0000-0100-00007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39" name="Text Box 7">
          <a:extLst>
            <a:ext uri="{FF2B5EF4-FFF2-40B4-BE49-F238E27FC236}">
              <a16:creationId xmlns:a16="http://schemas.microsoft.com/office/drawing/2014/main" id="{00000000-0008-0000-0100-00007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0" name="Text Box 7">
          <a:extLst>
            <a:ext uri="{FF2B5EF4-FFF2-40B4-BE49-F238E27FC236}">
              <a16:creationId xmlns:a16="http://schemas.microsoft.com/office/drawing/2014/main" id="{00000000-0008-0000-0100-00007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1" name="Text Box 7">
          <a:extLst>
            <a:ext uri="{FF2B5EF4-FFF2-40B4-BE49-F238E27FC236}">
              <a16:creationId xmlns:a16="http://schemas.microsoft.com/office/drawing/2014/main" id="{00000000-0008-0000-0100-00007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2" name="Text Box 7">
          <a:extLst>
            <a:ext uri="{FF2B5EF4-FFF2-40B4-BE49-F238E27FC236}">
              <a16:creationId xmlns:a16="http://schemas.microsoft.com/office/drawing/2014/main" id="{00000000-0008-0000-0100-00007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3" name="Text Box 7">
          <a:extLst>
            <a:ext uri="{FF2B5EF4-FFF2-40B4-BE49-F238E27FC236}">
              <a16:creationId xmlns:a16="http://schemas.microsoft.com/office/drawing/2014/main" id="{00000000-0008-0000-0100-00007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4" name="Text Box 7">
          <a:extLst>
            <a:ext uri="{FF2B5EF4-FFF2-40B4-BE49-F238E27FC236}">
              <a16:creationId xmlns:a16="http://schemas.microsoft.com/office/drawing/2014/main" id="{00000000-0008-0000-0100-00008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5" name="Text Box 7">
          <a:extLst>
            <a:ext uri="{FF2B5EF4-FFF2-40B4-BE49-F238E27FC236}">
              <a16:creationId xmlns:a16="http://schemas.microsoft.com/office/drawing/2014/main" id="{00000000-0008-0000-0100-00008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6" name="Text Box 7">
          <a:extLst>
            <a:ext uri="{FF2B5EF4-FFF2-40B4-BE49-F238E27FC236}">
              <a16:creationId xmlns:a16="http://schemas.microsoft.com/office/drawing/2014/main" id="{00000000-0008-0000-0100-00008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7" name="Text Box 7">
          <a:extLst>
            <a:ext uri="{FF2B5EF4-FFF2-40B4-BE49-F238E27FC236}">
              <a16:creationId xmlns:a16="http://schemas.microsoft.com/office/drawing/2014/main" id="{00000000-0008-0000-0100-00008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8" name="Text Box 7">
          <a:extLst>
            <a:ext uri="{FF2B5EF4-FFF2-40B4-BE49-F238E27FC236}">
              <a16:creationId xmlns:a16="http://schemas.microsoft.com/office/drawing/2014/main" id="{00000000-0008-0000-0100-00008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49" name="Text Box 7">
          <a:extLst>
            <a:ext uri="{FF2B5EF4-FFF2-40B4-BE49-F238E27FC236}">
              <a16:creationId xmlns:a16="http://schemas.microsoft.com/office/drawing/2014/main" id="{00000000-0008-0000-0100-00008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0" name="Text Box 7">
          <a:extLst>
            <a:ext uri="{FF2B5EF4-FFF2-40B4-BE49-F238E27FC236}">
              <a16:creationId xmlns:a16="http://schemas.microsoft.com/office/drawing/2014/main" id="{00000000-0008-0000-0100-00008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1" name="Text Box 7">
          <a:extLst>
            <a:ext uri="{FF2B5EF4-FFF2-40B4-BE49-F238E27FC236}">
              <a16:creationId xmlns:a16="http://schemas.microsoft.com/office/drawing/2014/main" id="{00000000-0008-0000-0100-00008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2" name="Text Box 7">
          <a:extLst>
            <a:ext uri="{FF2B5EF4-FFF2-40B4-BE49-F238E27FC236}">
              <a16:creationId xmlns:a16="http://schemas.microsoft.com/office/drawing/2014/main" id="{00000000-0008-0000-0100-00008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3" name="Text Box 7">
          <a:extLst>
            <a:ext uri="{FF2B5EF4-FFF2-40B4-BE49-F238E27FC236}">
              <a16:creationId xmlns:a16="http://schemas.microsoft.com/office/drawing/2014/main" id="{00000000-0008-0000-0100-00008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4" name="Text Box 7">
          <a:extLst>
            <a:ext uri="{FF2B5EF4-FFF2-40B4-BE49-F238E27FC236}">
              <a16:creationId xmlns:a16="http://schemas.microsoft.com/office/drawing/2014/main" id="{00000000-0008-0000-0100-00008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5" name="Text Box 7">
          <a:extLst>
            <a:ext uri="{FF2B5EF4-FFF2-40B4-BE49-F238E27FC236}">
              <a16:creationId xmlns:a16="http://schemas.microsoft.com/office/drawing/2014/main" id="{00000000-0008-0000-0100-00008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6" name="Text Box 7">
          <a:extLst>
            <a:ext uri="{FF2B5EF4-FFF2-40B4-BE49-F238E27FC236}">
              <a16:creationId xmlns:a16="http://schemas.microsoft.com/office/drawing/2014/main" id="{00000000-0008-0000-0100-00008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7" name="Text Box 7">
          <a:extLst>
            <a:ext uri="{FF2B5EF4-FFF2-40B4-BE49-F238E27FC236}">
              <a16:creationId xmlns:a16="http://schemas.microsoft.com/office/drawing/2014/main" id="{00000000-0008-0000-0100-00008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8" name="Text Box 7">
          <a:extLst>
            <a:ext uri="{FF2B5EF4-FFF2-40B4-BE49-F238E27FC236}">
              <a16:creationId xmlns:a16="http://schemas.microsoft.com/office/drawing/2014/main" id="{00000000-0008-0000-0100-00008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59" name="Text Box 7">
          <a:extLst>
            <a:ext uri="{FF2B5EF4-FFF2-40B4-BE49-F238E27FC236}">
              <a16:creationId xmlns:a16="http://schemas.microsoft.com/office/drawing/2014/main" id="{00000000-0008-0000-0100-00008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0" name="Text Box 7">
          <a:extLst>
            <a:ext uri="{FF2B5EF4-FFF2-40B4-BE49-F238E27FC236}">
              <a16:creationId xmlns:a16="http://schemas.microsoft.com/office/drawing/2014/main" id="{00000000-0008-0000-0100-00009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1" name="Text Box 7">
          <a:extLst>
            <a:ext uri="{FF2B5EF4-FFF2-40B4-BE49-F238E27FC236}">
              <a16:creationId xmlns:a16="http://schemas.microsoft.com/office/drawing/2014/main" id="{00000000-0008-0000-0100-00009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2" name="Text Box 7">
          <a:extLst>
            <a:ext uri="{FF2B5EF4-FFF2-40B4-BE49-F238E27FC236}">
              <a16:creationId xmlns:a16="http://schemas.microsoft.com/office/drawing/2014/main" id="{00000000-0008-0000-0100-00009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3" name="Text Box 7">
          <a:extLst>
            <a:ext uri="{FF2B5EF4-FFF2-40B4-BE49-F238E27FC236}">
              <a16:creationId xmlns:a16="http://schemas.microsoft.com/office/drawing/2014/main" id="{00000000-0008-0000-0100-00009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4" name="Text Box 7">
          <a:extLst>
            <a:ext uri="{FF2B5EF4-FFF2-40B4-BE49-F238E27FC236}">
              <a16:creationId xmlns:a16="http://schemas.microsoft.com/office/drawing/2014/main" id="{00000000-0008-0000-0100-00009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5" name="Text Box 7">
          <a:extLst>
            <a:ext uri="{FF2B5EF4-FFF2-40B4-BE49-F238E27FC236}">
              <a16:creationId xmlns:a16="http://schemas.microsoft.com/office/drawing/2014/main" id="{00000000-0008-0000-0100-00009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6" name="Text Box 7">
          <a:extLst>
            <a:ext uri="{FF2B5EF4-FFF2-40B4-BE49-F238E27FC236}">
              <a16:creationId xmlns:a16="http://schemas.microsoft.com/office/drawing/2014/main" id="{00000000-0008-0000-0100-00009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7" name="Text Box 7">
          <a:extLst>
            <a:ext uri="{FF2B5EF4-FFF2-40B4-BE49-F238E27FC236}">
              <a16:creationId xmlns:a16="http://schemas.microsoft.com/office/drawing/2014/main" id="{00000000-0008-0000-0100-00009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8" name="Text Box 7">
          <a:extLst>
            <a:ext uri="{FF2B5EF4-FFF2-40B4-BE49-F238E27FC236}">
              <a16:creationId xmlns:a16="http://schemas.microsoft.com/office/drawing/2014/main" id="{00000000-0008-0000-0100-00009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69" name="Text Box 7">
          <a:extLst>
            <a:ext uri="{FF2B5EF4-FFF2-40B4-BE49-F238E27FC236}">
              <a16:creationId xmlns:a16="http://schemas.microsoft.com/office/drawing/2014/main" id="{00000000-0008-0000-0100-00009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0" name="Text Box 7">
          <a:extLst>
            <a:ext uri="{FF2B5EF4-FFF2-40B4-BE49-F238E27FC236}">
              <a16:creationId xmlns:a16="http://schemas.microsoft.com/office/drawing/2014/main" id="{00000000-0008-0000-0100-00009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1" name="Text Box 7">
          <a:extLst>
            <a:ext uri="{FF2B5EF4-FFF2-40B4-BE49-F238E27FC236}">
              <a16:creationId xmlns:a16="http://schemas.microsoft.com/office/drawing/2014/main" id="{00000000-0008-0000-0100-00009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2" name="Text Box 7">
          <a:extLst>
            <a:ext uri="{FF2B5EF4-FFF2-40B4-BE49-F238E27FC236}">
              <a16:creationId xmlns:a16="http://schemas.microsoft.com/office/drawing/2014/main" id="{00000000-0008-0000-0100-00009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3" name="Text Box 7">
          <a:extLst>
            <a:ext uri="{FF2B5EF4-FFF2-40B4-BE49-F238E27FC236}">
              <a16:creationId xmlns:a16="http://schemas.microsoft.com/office/drawing/2014/main" id="{00000000-0008-0000-0100-00009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4" name="Text Box 7">
          <a:extLst>
            <a:ext uri="{FF2B5EF4-FFF2-40B4-BE49-F238E27FC236}">
              <a16:creationId xmlns:a16="http://schemas.microsoft.com/office/drawing/2014/main" id="{00000000-0008-0000-0100-00009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5" name="Text Box 7">
          <a:extLst>
            <a:ext uri="{FF2B5EF4-FFF2-40B4-BE49-F238E27FC236}">
              <a16:creationId xmlns:a16="http://schemas.microsoft.com/office/drawing/2014/main" id="{00000000-0008-0000-0100-00009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6" name="Text Box 7">
          <a:extLst>
            <a:ext uri="{FF2B5EF4-FFF2-40B4-BE49-F238E27FC236}">
              <a16:creationId xmlns:a16="http://schemas.microsoft.com/office/drawing/2014/main" id="{00000000-0008-0000-0100-0000A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7" name="Text Box 7">
          <a:extLst>
            <a:ext uri="{FF2B5EF4-FFF2-40B4-BE49-F238E27FC236}">
              <a16:creationId xmlns:a16="http://schemas.microsoft.com/office/drawing/2014/main" id="{00000000-0008-0000-0100-0000A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8" name="Text Box 7">
          <a:extLst>
            <a:ext uri="{FF2B5EF4-FFF2-40B4-BE49-F238E27FC236}">
              <a16:creationId xmlns:a16="http://schemas.microsoft.com/office/drawing/2014/main" id="{00000000-0008-0000-0100-0000A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79" name="Text Box 7">
          <a:extLst>
            <a:ext uri="{FF2B5EF4-FFF2-40B4-BE49-F238E27FC236}">
              <a16:creationId xmlns:a16="http://schemas.microsoft.com/office/drawing/2014/main" id="{00000000-0008-0000-0100-0000A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0" name="Text Box 7">
          <a:extLst>
            <a:ext uri="{FF2B5EF4-FFF2-40B4-BE49-F238E27FC236}">
              <a16:creationId xmlns:a16="http://schemas.microsoft.com/office/drawing/2014/main" id="{00000000-0008-0000-0100-0000A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1" name="Text Box 7">
          <a:extLst>
            <a:ext uri="{FF2B5EF4-FFF2-40B4-BE49-F238E27FC236}">
              <a16:creationId xmlns:a16="http://schemas.microsoft.com/office/drawing/2014/main" id="{00000000-0008-0000-0100-0000A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2" name="Text Box 7">
          <a:extLst>
            <a:ext uri="{FF2B5EF4-FFF2-40B4-BE49-F238E27FC236}">
              <a16:creationId xmlns:a16="http://schemas.microsoft.com/office/drawing/2014/main" id="{00000000-0008-0000-0100-0000A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3" name="Text Box 7">
          <a:extLst>
            <a:ext uri="{FF2B5EF4-FFF2-40B4-BE49-F238E27FC236}">
              <a16:creationId xmlns:a16="http://schemas.microsoft.com/office/drawing/2014/main" id="{00000000-0008-0000-0100-0000A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4" name="Text Box 7">
          <a:extLst>
            <a:ext uri="{FF2B5EF4-FFF2-40B4-BE49-F238E27FC236}">
              <a16:creationId xmlns:a16="http://schemas.microsoft.com/office/drawing/2014/main" id="{00000000-0008-0000-0100-0000A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5" name="Text Box 7">
          <a:extLst>
            <a:ext uri="{FF2B5EF4-FFF2-40B4-BE49-F238E27FC236}">
              <a16:creationId xmlns:a16="http://schemas.microsoft.com/office/drawing/2014/main" id="{00000000-0008-0000-0100-0000A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6" name="Text Box 7">
          <a:extLst>
            <a:ext uri="{FF2B5EF4-FFF2-40B4-BE49-F238E27FC236}">
              <a16:creationId xmlns:a16="http://schemas.microsoft.com/office/drawing/2014/main" id="{00000000-0008-0000-0100-0000A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7" name="Text Box 7">
          <a:extLst>
            <a:ext uri="{FF2B5EF4-FFF2-40B4-BE49-F238E27FC236}">
              <a16:creationId xmlns:a16="http://schemas.microsoft.com/office/drawing/2014/main" id="{00000000-0008-0000-0100-0000A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8" name="Text Box 7">
          <a:extLst>
            <a:ext uri="{FF2B5EF4-FFF2-40B4-BE49-F238E27FC236}">
              <a16:creationId xmlns:a16="http://schemas.microsoft.com/office/drawing/2014/main" id="{00000000-0008-0000-0100-0000A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89" name="Text Box 7">
          <a:extLst>
            <a:ext uri="{FF2B5EF4-FFF2-40B4-BE49-F238E27FC236}">
              <a16:creationId xmlns:a16="http://schemas.microsoft.com/office/drawing/2014/main" id="{00000000-0008-0000-0100-0000A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0" name="Text Box 7">
          <a:extLst>
            <a:ext uri="{FF2B5EF4-FFF2-40B4-BE49-F238E27FC236}">
              <a16:creationId xmlns:a16="http://schemas.microsoft.com/office/drawing/2014/main" id="{00000000-0008-0000-0100-0000A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1" name="Text Box 7">
          <a:extLst>
            <a:ext uri="{FF2B5EF4-FFF2-40B4-BE49-F238E27FC236}">
              <a16:creationId xmlns:a16="http://schemas.microsoft.com/office/drawing/2014/main" id="{00000000-0008-0000-0100-0000A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2" name="Text Box 7">
          <a:extLst>
            <a:ext uri="{FF2B5EF4-FFF2-40B4-BE49-F238E27FC236}">
              <a16:creationId xmlns:a16="http://schemas.microsoft.com/office/drawing/2014/main" id="{00000000-0008-0000-0100-0000B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3" name="Text Box 7">
          <a:extLst>
            <a:ext uri="{FF2B5EF4-FFF2-40B4-BE49-F238E27FC236}">
              <a16:creationId xmlns:a16="http://schemas.microsoft.com/office/drawing/2014/main" id="{00000000-0008-0000-0100-0000B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4" name="Text Box 7">
          <a:extLst>
            <a:ext uri="{FF2B5EF4-FFF2-40B4-BE49-F238E27FC236}">
              <a16:creationId xmlns:a16="http://schemas.microsoft.com/office/drawing/2014/main" id="{00000000-0008-0000-0100-0000B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5" name="Text Box 7">
          <a:extLst>
            <a:ext uri="{FF2B5EF4-FFF2-40B4-BE49-F238E27FC236}">
              <a16:creationId xmlns:a16="http://schemas.microsoft.com/office/drawing/2014/main" id="{00000000-0008-0000-0100-0000B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6" name="Text Box 7">
          <a:extLst>
            <a:ext uri="{FF2B5EF4-FFF2-40B4-BE49-F238E27FC236}">
              <a16:creationId xmlns:a16="http://schemas.microsoft.com/office/drawing/2014/main" id="{00000000-0008-0000-0100-0000B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7" name="Text Box 7">
          <a:extLst>
            <a:ext uri="{FF2B5EF4-FFF2-40B4-BE49-F238E27FC236}">
              <a16:creationId xmlns:a16="http://schemas.microsoft.com/office/drawing/2014/main" id="{00000000-0008-0000-0100-0000B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8" name="Text Box 7">
          <a:extLst>
            <a:ext uri="{FF2B5EF4-FFF2-40B4-BE49-F238E27FC236}">
              <a16:creationId xmlns:a16="http://schemas.microsoft.com/office/drawing/2014/main" id="{00000000-0008-0000-0100-0000B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399" name="Text Box 7">
          <a:extLst>
            <a:ext uri="{FF2B5EF4-FFF2-40B4-BE49-F238E27FC236}">
              <a16:creationId xmlns:a16="http://schemas.microsoft.com/office/drawing/2014/main" id="{00000000-0008-0000-0100-0000B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0" name="Text Box 7">
          <a:extLst>
            <a:ext uri="{FF2B5EF4-FFF2-40B4-BE49-F238E27FC236}">
              <a16:creationId xmlns:a16="http://schemas.microsoft.com/office/drawing/2014/main" id="{00000000-0008-0000-0100-0000B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1" name="Text Box 7">
          <a:extLst>
            <a:ext uri="{FF2B5EF4-FFF2-40B4-BE49-F238E27FC236}">
              <a16:creationId xmlns:a16="http://schemas.microsoft.com/office/drawing/2014/main" id="{00000000-0008-0000-0100-0000B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2" name="Text Box 7">
          <a:extLst>
            <a:ext uri="{FF2B5EF4-FFF2-40B4-BE49-F238E27FC236}">
              <a16:creationId xmlns:a16="http://schemas.microsoft.com/office/drawing/2014/main" id="{00000000-0008-0000-0100-0000B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3" name="Text Box 7">
          <a:extLst>
            <a:ext uri="{FF2B5EF4-FFF2-40B4-BE49-F238E27FC236}">
              <a16:creationId xmlns:a16="http://schemas.microsoft.com/office/drawing/2014/main" id="{00000000-0008-0000-0100-0000B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4" name="Text Box 7">
          <a:extLst>
            <a:ext uri="{FF2B5EF4-FFF2-40B4-BE49-F238E27FC236}">
              <a16:creationId xmlns:a16="http://schemas.microsoft.com/office/drawing/2014/main" id="{00000000-0008-0000-0100-0000B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5" name="Text Box 7">
          <a:extLst>
            <a:ext uri="{FF2B5EF4-FFF2-40B4-BE49-F238E27FC236}">
              <a16:creationId xmlns:a16="http://schemas.microsoft.com/office/drawing/2014/main" id="{00000000-0008-0000-0100-0000B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6" name="Text Box 7">
          <a:extLst>
            <a:ext uri="{FF2B5EF4-FFF2-40B4-BE49-F238E27FC236}">
              <a16:creationId xmlns:a16="http://schemas.microsoft.com/office/drawing/2014/main" id="{00000000-0008-0000-0100-0000B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7" name="Text Box 7">
          <a:extLst>
            <a:ext uri="{FF2B5EF4-FFF2-40B4-BE49-F238E27FC236}">
              <a16:creationId xmlns:a16="http://schemas.microsoft.com/office/drawing/2014/main" id="{00000000-0008-0000-0100-0000B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8" name="Text Box 7">
          <a:extLst>
            <a:ext uri="{FF2B5EF4-FFF2-40B4-BE49-F238E27FC236}">
              <a16:creationId xmlns:a16="http://schemas.microsoft.com/office/drawing/2014/main" id="{00000000-0008-0000-0100-0000C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09" name="Text Box 7">
          <a:extLst>
            <a:ext uri="{FF2B5EF4-FFF2-40B4-BE49-F238E27FC236}">
              <a16:creationId xmlns:a16="http://schemas.microsoft.com/office/drawing/2014/main" id="{00000000-0008-0000-0100-0000C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0" name="Text Box 7">
          <a:extLst>
            <a:ext uri="{FF2B5EF4-FFF2-40B4-BE49-F238E27FC236}">
              <a16:creationId xmlns:a16="http://schemas.microsoft.com/office/drawing/2014/main" id="{00000000-0008-0000-0100-0000C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1" name="Text Box 7">
          <a:extLst>
            <a:ext uri="{FF2B5EF4-FFF2-40B4-BE49-F238E27FC236}">
              <a16:creationId xmlns:a16="http://schemas.microsoft.com/office/drawing/2014/main" id="{00000000-0008-0000-0100-0000C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2" name="Text Box 7">
          <a:extLst>
            <a:ext uri="{FF2B5EF4-FFF2-40B4-BE49-F238E27FC236}">
              <a16:creationId xmlns:a16="http://schemas.microsoft.com/office/drawing/2014/main" id="{00000000-0008-0000-0100-0000C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3" name="Text Box 7">
          <a:extLst>
            <a:ext uri="{FF2B5EF4-FFF2-40B4-BE49-F238E27FC236}">
              <a16:creationId xmlns:a16="http://schemas.microsoft.com/office/drawing/2014/main" id="{00000000-0008-0000-0100-0000C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4" name="Text Box 7">
          <a:extLst>
            <a:ext uri="{FF2B5EF4-FFF2-40B4-BE49-F238E27FC236}">
              <a16:creationId xmlns:a16="http://schemas.microsoft.com/office/drawing/2014/main" id="{00000000-0008-0000-0100-0000C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5" name="Text Box 7">
          <a:extLst>
            <a:ext uri="{FF2B5EF4-FFF2-40B4-BE49-F238E27FC236}">
              <a16:creationId xmlns:a16="http://schemas.microsoft.com/office/drawing/2014/main" id="{00000000-0008-0000-0100-0000C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6" name="Text Box 7">
          <a:extLst>
            <a:ext uri="{FF2B5EF4-FFF2-40B4-BE49-F238E27FC236}">
              <a16:creationId xmlns:a16="http://schemas.microsoft.com/office/drawing/2014/main" id="{00000000-0008-0000-0100-0000C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7" name="Text Box 7">
          <a:extLst>
            <a:ext uri="{FF2B5EF4-FFF2-40B4-BE49-F238E27FC236}">
              <a16:creationId xmlns:a16="http://schemas.microsoft.com/office/drawing/2014/main" id="{00000000-0008-0000-0100-0000C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8" name="Text Box 7">
          <a:extLst>
            <a:ext uri="{FF2B5EF4-FFF2-40B4-BE49-F238E27FC236}">
              <a16:creationId xmlns:a16="http://schemas.microsoft.com/office/drawing/2014/main" id="{00000000-0008-0000-0100-0000C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19" name="Text Box 7">
          <a:extLst>
            <a:ext uri="{FF2B5EF4-FFF2-40B4-BE49-F238E27FC236}">
              <a16:creationId xmlns:a16="http://schemas.microsoft.com/office/drawing/2014/main" id="{00000000-0008-0000-0100-0000C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0" name="Text Box 7">
          <a:extLst>
            <a:ext uri="{FF2B5EF4-FFF2-40B4-BE49-F238E27FC236}">
              <a16:creationId xmlns:a16="http://schemas.microsoft.com/office/drawing/2014/main" id="{00000000-0008-0000-0100-0000C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1" name="Text Box 7">
          <a:extLst>
            <a:ext uri="{FF2B5EF4-FFF2-40B4-BE49-F238E27FC236}">
              <a16:creationId xmlns:a16="http://schemas.microsoft.com/office/drawing/2014/main" id="{00000000-0008-0000-0100-0000C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2" name="Text Box 7">
          <a:extLst>
            <a:ext uri="{FF2B5EF4-FFF2-40B4-BE49-F238E27FC236}">
              <a16:creationId xmlns:a16="http://schemas.microsoft.com/office/drawing/2014/main" id="{00000000-0008-0000-0100-0000C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3" name="Text Box 7">
          <a:extLst>
            <a:ext uri="{FF2B5EF4-FFF2-40B4-BE49-F238E27FC236}">
              <a16:creationId xmlns:a16="http://schemas.microsoft.com/office/drawing/2014/main" id="{00000000-0008-0000-0100-0000C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4" name="Text Box 7">
          <a:extLst>
            <a:ext uri="{FF2B5EF4-FFF2-40B4-BE49-F238E27FC236}">
              <a16:creationId xmlns:a16="http://schemas.microsoft.com/office/drawing/2014/main" id="{00000000-0008-0000-0100-0000D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5" name="Text Box 7">
          <a:extLst>
            <a:ext uri="{FF2B5EF4-FFF2-40B4-BE49-F238E27FC236}">
              <a16:creationId xmlns:a16="http://schemas.microsoft.com/office/drawing/2014/main" id="{00000000-0008-0000-0100-0000D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6" name="Text Box 7">
          <a:extLst>
            <a:ext uri="{FF2B5EF4-FFF2-40B4-BE49-F238E27FC236}">
              <a16:creationId xmlns:a16="http://schemas.microsoft.com/office/drawing/2014/main" id="{00000000-0008-0000-0100-0000D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7" name="Text Box 7">
          <a:extLst>
            <a:ext uri="{FF2B5EF4-FFF2-40B4-BE49-F238E27FC236}">
              <a16:creationId xmlns:a16="http://schemas.microsoft.com/office/drawing/2014/main" id="{00000000-0008-0000-0100-0000D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8" name="Text Box 7">
          <a:extLst>
            <a:ext uri="{FF2B5EF4-FFF2-40B4-BE49-F238E27FC236}">
              <a16:creationId xmlns:a16="http://schemas.microsoft.com/office/drawing/2014/main" id="{00000000-0008-0000-0100-0000D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29" name="Text Box 7">
          <a:extLst>
            <a:ext uri="{FF2B5EF4-FFF2-40B4-BE49-F238E27FC236}">
              <a16:creationId xmlns:a16="http://schemas.microsoft.com/office/drawing/2014/main" id="{00000000-0008-0000-0100-0000D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0" name="Text Box 7">
          <a:extLst>
            <a:ext uri="{FF2B5EF4-FFF2-40B4-BE49-F238E27FC236}">
              <a16:creationId xmlns:a16="http://schemas.microsoft.com/office/drawing/2014/main" id="{00000000-0008-0000-0100-0000D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1" name="Text Box 7">
          <a:extLst>
            <a:ext uri="{FF2B5EF4-FFF2-40B4-BE49-F238E27FC236}">
              <a16:creationId xmlns:a16="http://schemas.microsoft.com/office/drawing/2014/main" id="{00000000-0008-0000-0100-0000D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2" name="Text Box 7">
          <a:extLst>
            <a:ext uri="{FF2B5EF4-FFF2-40B4-BE49-F238E27FC236}">
              <a16:creationId xmlns:a16="http://schemas.microsoft.com/office/drawing/2014/main" id="{00000000-0008-0000-0100-0000D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3" name="Text Box 7">
          <a:extLst>
            <a:ext uri="{FF2B5EF4-FFF2-40B4-BE49-F238E27FC236}">
              <a16:creationId xmlns:a16="http://schemas.microsoft.com/office/drawing/2014/main" id="{00000000-0008-0000-0100-0000D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4" name="Text Box 7">
          <a:extLst>
            <a:ext uri="{FF2B5EF4-FFF2-40B4-BE49-F238E27FC236}">
              <a16:creationId xmlns:a16="http://schemas.microsoft.com/office/drawing/2014/main" id="{00000000-0008-0000-0100-0000D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5" name="Text Box 7">
          <a:extLst>
            <a:ext uri="{FF2B5EF4-FFF2-40B4-BE49-F238E27FC236}">
              <a16:creationId xmlns:a16="http://schemas.microsoft.com/office/drawing/2014/main" id="{00000000-0008-0000-0100-0000D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6" name="Text Box 7">
          <a:extLst>
            <a:ext uri="{FF2B5EF4-FFF2-40B4-BE49-F238E27FC236}">
              <a16:creationId xmlns:a16="http://schemas.microsoft.com/office/drawing/2014/main" id="{00000000-0008-0000-0100-0000D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7" name="Text Box 7">
          <a:extLst>
            <a:ext uri="{FF2B5EF4-FFF2-40B4-BE49-F238E27FC236}">
              <a16:creationId xmlns:a16="http://schemas.microsoft.com/office/drawing/2014/main" id="{00000000-0008-0000-0100-0000D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8" name="Text Box 7">
          <a:extLst>
            <a:ext uri="{FF2B5EF4-FFF2-40B4-BE49-F238E27FC236}">
              <a16:creationId xmlns:a16="http://schemas.microsoft.com/office/drawing/2014/main" id="{00000000-0008-0000-0100-0000D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39" name="Text Box 7">
          <a:extLst>
            <a:ext uri="{FF2B5EF4-FFF2-40B4-BE49-F238E27FC236}">
              <a16:creationId xmlns:a16="http://schemas.microsoft.com/office/drawing/2014/main" id="{00000000-0008-0000-0100-0000D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0" name="Text Box 7">
          <a:extLst>
            <a:ext uri="{FF2B5EF4-FFF2-40B4-BE49-F238E27FC236}">
              <a16:creationId xmlns:a16="http://schemas.microsoft.com/office/drawing/2014/main" id="{00000000-0008-0000-0100-0000E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1" name="Text Box 7">
          <a:extLst>
            <a:ext uri="{FF2B5EF4-FFF2-40B4-BE49-F238E27FC236}">
              <a16:creationId xmlns:a16="http://schemas.microsoft.com/office/drawing/2014/main" id="{00000000-0008-0000-0100-0000E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2" name="Text Box 7">
          <a:extLst>
            <a:ext uri="{FF2B5EF4-FFF2-40B4-BE49-F238E27FC236}">
              <a16:creationId xmlns:a16="http://schemas.microsoft.com/office/drawing/2014/main" id="{00000000-0008-0000-0100-0000E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3" name="Text Box 7">
          <a:extLst>
            <a:ext uri="{FF2B5EF4-FFF2-40B4-BE49-F238E27FC236}">
              <a16:creationId xmlns:a16="http://schemas.microsoft.com/office/drawing/2014/main" id="{00000000-0008-0000-0100-0000E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4" name="Text Box 7">
          <a:extLst>
            <a:ext uri="{FF2B5EF4-FFF2-40B4-BE49-F238E27FC236}">
              <a16:creationId xmlns:a16="http://schemas.microsoft.com/office/drawing/2014/main" id="{00000000-0008-0000-0100-0000E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5" name="Text Box 7">
          <a:extLst>
            <a:ext uri="{FF2B5EF4-FFF2-40B4-BE49-F238E27FC236}">
              <a16:creationId xmlns:a16="http://schemas.microsoft.com/office/drawing/2014/main" id="{00000000-0008-0000-0100-0000E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6" name="Text Box 7">
          <a:extLst>
            <a:ext uri="{FF2B5EF4-FFF2-40B4-BE49-F238E27FC236}">
              <a16:creationId xmlns:a16="http://schemas.microsoft.com/office/drawing/2014/main" id="{00000000-0008-0000-0100-0000E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7" name="Text Box 7">
          <a:extLst>
            <a:ext uri="{FF2B5EF4-FFF2-40B4-BE49-F238E27FC236}">
              <a16:creationId xmlns:a16="http://schemas.microsoft.com/office/drawing/2014/main" id="{00000000-0008-0000-0100-0000E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8" name="Text Box 7">
          <a:extLst>
            <a:ext uri="{FF2B5EF4-FFF2-40B4-BE49-F238E27FC236}">
              <a16:creationId xmlns:a16="http://schemas.microsoft.com/office/drawing/2014/main" id="{00000000-0008-0000-0100-0000E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49" name="Text Box 7">
          <a:extLst>
            <a:ext uri="{FF2B5EF4-FFF2-40B4-BE49-F238E27FC236}">
              <a16:creationId xmlns:a16="http://schemas.microsoft.com/office/drawing/2014/main" id="{00000000-0008-0000-0100-0000E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0" name="Text Box 7">
          <a:extLst>
            <a:ext uri="{FF2B5EF4-FFF2-40B4-BE49-F238E27FC236}">
              <a16:creationId xmlns:a16="http://schemas.microsoft.com/office/drawing/2014/main" id="{00000000-0008-0000-0100-0000E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1" name="Text Box 7">
          <a:extLst>
            <a:ext uri="{FF2B5EF4-FFF2-40B4-BE49-F238E27FC236}">
              <a16:creationId xmlns:a16="http://schemas.microsoft.com/office/drawing/2014/main" id="{00000000-0008-0000-0100-0000E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2" name="Text Box 7">
          <a:extLst>
            <a:ext uri="{FF2B5EF4-FFF2-40B4-BE49-F238E27FC236}">
              <a16:creationId xmlns:a16="http://schemas.microsoft.com/office/drawing/2014/main" id="{00000000-0008-0000-0100-0000E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3" name="Text Box 7">
          <a:extLst>
            <a:ext uri="{FF2B5EF4-FFF2-40B4-BE49-F238E27FC236}">
              <a16:creationId xmlns:a16="http://schemas.microsoft.com/office/drawing/2014/main" id="{00000000-0008-0000-0100-0000E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4" name="Text Box 7">
          <a:extLst>
            <a:ext uri="{FF2B5EF4-FFF2-40B4-BE49-F238E27FC236}">
              <a16:creationId xmlns:a16="http://schemas.microsoft.com/office/drawing/2014/main" id="{00000000-0008-0000-0100-0000E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5" name="Text Box 7">
          <a:extLst>
            <a:ext uri="{FF2B5EF4-FFF2-40B4-BE49-F238E27FC236}">
              <a16:creationId xmlns:a16="http://schemas.microsoft.com/office/drawing/2014/main" id="{00000000-0008-0000-0100-0000E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6" name="Text Box 7">
          <a:extLst>
            <a:ext uri="{FF2B5EF4-FFF2-40B4-BE49-F238E27FC236}">
              <a16:creationId xmlns:a16="http://schemas.microsoft.com/office/drawing/2014/main" id="{00000000-0008-0000-0100-0000F0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7" name="Text Box 7">
          <a:extLst>
            <a:ext uri="{FF2B5EF4-FFF2-40B4-BE49-F238E27FC236}">
              <a16:creationId xmlns:a16="http://schemas.microsoft.com/office/drawing/2014/main" id="{00000000-0008-0000-0100-0000F1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8" name="Text Box 7">
          <a:extLst>
            <a:ext uri="{FF2B5EF4-FFF2-40B4-BE49-F238E27FC236}">
              <a16:creationId xmlns:a16="http://schemas.microsoft.com/office/drawing/2014/main" id="{00000000-0008-0000-0100-0000F2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59" name="Text Box 7">
          <a:extLst>
            <a:ext uri="{FF2B5EF4-FFF2-40B4-BE49-F238E27FC236}">
              <a16:creationId xmlns:a16="http://schemas.microsoft.com/office/drawing/2014/main" id="{00000000-0008-0000-0100-0000F3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0" name="Text Box 7">
          <a:extLst>
            <a:ext uri="{FF2B5EF4-FFF2-40B4-BE49-F238E27FC236}">
              <a16:creationId xmlns:a16="http://schemas.microsoft.com/office/drawing/2014/main" id="{00000000-0008-0000-0100-0000F4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1" name="Text Box 7">
          <a:extLst>
            <a:ext uri="{FF2B5EF4-FFF2-40B4-BE49-F238E27FC236}">
              <a16:creationId xmlns:a16="http://schemas.microsoft.com/office/drawing/2014/main" id="{00000000-0008-0000-0100-0000F5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2" name="Text Box 7">
          <a:extLst>
            <a:ext uri="{FF2B5EF4-FFF2-40B4-BE49-F238E27FC236}">
              <a16:creationId xmlns:a16="http://schemas.microsoft.com/office/drawing/2014/main" id="{00000000-0008-0000-0100-0000F6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3" name="Text Box 7">
          <a:extLst>
            <a:ext uri="{FF2B5EF4-FFF2-40B4-BE49-F238E27FC236}">
              <a16:creationId xmlns:a16="http://schemas.microsoft.com/office/drawing/2014/main" id="{00000000-0008-0000-0100-0000F7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4" name="Text Box 7">
          <a:extLst>
            <a:ext uri="{FF2B5EF4-FFF2-40B4-BE49-F238E27FC236}">
              <a16:creationId xmlns:a16="http://schemas.microsoft.com/office/drawing/2014/main" id="{00000000-0008-0000-0100-0000F8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5" name="Text Box 7">
          <a:extLst>
            <a:ext uri="{FF2B5EF4-FFF2-40B4-BE49-F238E27FC236}">
              <a16:creationId xmlns:a16="http://schemas.microsoft.com/office/drawing/2014/main" id="{00000000-0008-0000-0100-0000F9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6" name="Text Box 7">
          <a:extLst>
            <a:ext uri="{FF2B5EF4-FFF2-40B4-BE49-F238E27FC236}">
              <a16:creationId xmlns:a16="http://schemas.microsoft.com/office/drawing/2014/main" id="{00000000-0008-0000-0100-0000FA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7" name="Text Box 7">
          <a:extLst>
            <a:ext uri="{FF2B5EF4-FFF2-40B4-BE49-F238E27FC236}">
              <a16:creationId xmlns:a16="http://schemas.microsoft.com/office/drawing/2014/main" id="{00000000-0008-0000-0100-0000FB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8" name="Text Box 7">
          <a:extLst>
            <a:ext uri="{FF2B5EF4-FFF2-40B4-BE49-F238E27FC236}">
              <a16:creationId xmlns:a16="http://schemas.microsoft.com/office/drawing/2014/main" id="{00000000-0008-0000-0100-0000FC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69" name="Text Box 7">
          <a:extLst>
            <a:ext uri="{FF2B5EF4-FFF2-40B4-BE49-F238E27FC236}">
              <a16:creationId xmlns:a16="http://schemas.microsoft.com/office/drawing/2014/main" id="{00000000-0008-0000-0100-0000FD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0" name="Text Box 7">
          <a:extLst>
            <a:ext uri="{FF2B5EF4-FFF2-40B4-BE49-F238E27FC236}">
              <a16:creationId xmlns:a16="http://schemas.microsoft.com/office/drawing/2014/main" id="{00000000-0008-0000-0100-0000FE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1" name="Text Box 7">
          <a:extLst>
            <a:ext uri="{FF2B5EF4-FFF2-40B4-BE49-F238E27FC236}">
              <a16:creationId xmlns:a16="http://schemas.microsoft.com/office/drawing/2014/main" id="{00000000-0008-0000-0100-0000FF24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2" name="Text Box 7">
          <a:extLst>
            <a:ext uri="{FF2B5EF4-FFF2-40B4-BE49-F238E27FC236}">
              <a16:creationId xmlns:a16="http://schemas.microsoft.com/office/drawing/2014/main" id="{00000000-0008-0000-0100-00000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3" name="Text Box 7">
          <a:extLst>
            <a:ext uri="{FF2B5EF4-FFF2-40B4-BE49-F238E27FC236}">
              <a16:creationId xmlns:a16="http://schemas.microsoft.com/office/drawing/2014/main" id="{00000000-0008-0000-0100-00000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4" name="Text Box 7">
          <a:extLst>
            <a:ext uri="{FF2B5EF4-FFF2-40B4-BE49-F238E27FC236}">
              <a16:creationId xmlns:a16="http://schemas.microsoft.com/office/drawing/2014/main" id="{00000000-0008-0000-0100-00000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5" name="Text Box 7">
          <a:extLst>
            <a:ext uri="{FF2B5EF4-FFF2-40B4-BE49-F238E27FC236}">
              <a16:creationId xmlns:a16="http://schemas.microsoft.com/office/drawing/2014/main" id="{00000000-0008-0000-0100-00000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6" name="Text Box 7">
          <a:extLst>
            <a:ext uri="{FF2B5EF4-FFF2-40B4-BE49-F238E27FC236}">
              <a16:creationId xmlns:a16="http://schemas.microsoft.com/office/drawing/2014/main" id="{00000000-0008-0000-0100-00000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7" name="Text Box 7">
          <a:extLst>
            <a:ext uri="{FF2B5EF4-FFF2-40B4-BE49-F238E27FC236}">
              <a16:creationId xmlns:a16="http://schemas.microsoft.com/office/drawing/2014/main" id="{00000000-0008-0000-0100-00000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8" name="Text Box 7">
          <a:extLst>
            <a:ext uri="{FF2B5EF4-FFF2-40B4-BE49-F238E27FC236}">
              <a16:creationId xmlns:a16="http://schemas.microsoft.com/office/drawing/2014/main" id="{00000000-0008-0000-0100-00000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79" name="Text Box 7">
          <a:extLst>
            <a:ext uri="{FF2B5EF4-FFF2-40B4-BE49-F238E27FC236}">
              <a16:creationId xmlns:a16="http://schemas.microsoft.com/office/drawing/2014/main" id="{00000000-0008-0000-0100-00000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0" name="Text Box 7">
          <a:extLst>
            <a:ext uri="{FF2B5EF4-FFF2-40B4-BE49-F238E27FC236}">
              <a16:creationId xmlns:a16="http://schemas.microsoft.com/office/drawing/2014/main" id="{00000000-0008-0000-0100-00000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1" name="Text Box 7">
          <a:extLst>
            <a:ext uri="{FF2B5EF4-FFF2-40B4-BE49-F238E27FC236}">
              <a16:creationId xmlns:a16="http://schemas.microsoft.com/office/drawing/2014/main" id="{00000000-0008-0000-0100-00000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2" name="Text Box 7">
          <a:extLst>
            <a:ext uri="{FF2B5EF4-FFF2-40B4-BE49-F238E27FC236}">
              <a16:creationId xmlns:a16="http://schemas.microsoft.com/office/drawing/2014/main" id="{00000000-0008-0000-0100-00000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3" name="Text Box 7">
          <a:extLst>
            <a:ext uri="{FF2B5EF4-FFF2-40B4-BE49-F238E27FC236}">
              <a16:creationId xmlns:a16="http://schemas.microsoft.com/office/drawing/2014/main" id="{00000000-0008-0000-0100-00000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4" name="Text Box 7">
          <a:extLst>
            <a:ext uri="{FF2B5EF4-FFF2-40B4-BE49-F238E27FC236}">
              <a16:creationId xmlns:a16="http://schemas.microsoft.com/office/drawing/2014/main" id="{00000000-0008-0000-0100-00000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5" name="Text Box 7">
          <a:extLst>
            <a:ext uri="{FF2B5EF4-FFF2-40B4-BE49-F238E27FC236}">
              <a16:creationId xmlns:a16="http://schemas.microsoft.com/office/drawing/2014/main" id="{00000000-0008-0000-0100-00000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6" name="Text Box 7">
          <a:extLst>
            <a:ext uri="{FF2B5EF4-FFF2-40B4-BE49-F238E27FC236}">
              <a16:creationId xmlns:a16="http://schemas.microsoft.com/office/drawing/2014/main" id="{00000000-0008-0000-0100-00000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7" name="Text Box 7">
          <a:extLst>
            <a:ext uri="{FF2B5EF4-FFF2-40B4-BE49-F238E27FC236}">
              <a16:creationId xmlns:a16="http://schemas.microsoft.com/office/drawing/2014/main" id="{00000000-0008-0000-0100-00000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8" name="Text Box 7">
          <a:extLst>
            <a:ext uri="{FF2B5EF4-FFF2-40B4-BE49-F238E27FC236}">
              <a16:creationId xmlns:a16="http://schemas.microsoft.com/office/drawing/2014/main" id="{00000000-0008-0000-0100-00001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89" name="Text Box 7">
          <a:extLst>
            <a:ext uri="{FF2B5EF4-FFF2-40B4-BE49-F238E27FC236}">
              <a16:creationId xmlns:a16="http://schemas.microsoft.com/office/drawing/2014/main" id="{00000000-0008-0000-0100-00001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0" name="Text Box 7">
          <a:extLst>
            <a:ext uri="{FF2B5EF4-FFF2-40B4-BE49-F238E27FC236}">
              <a16:creationId xmlns:a16="http://schemas.microsoft.com/office/drawing/2014/main" id="{00000000-0008-0000-0100-00001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1" name="Text Box 7">
          <a:extLst>
            <a:ext uri="{FF2B5EF4-FFF2-40B4-BE49-F238E27FC236}">
              <a16:creationId xmlns:a16="http://schemas.microsoft.com/office/drawing/2014/main" id="{00000000-0008-0000-0100-00001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2" name="Text Box 7">
          <a:extLst>
            <a:ext uri="{FF2B5EF4-FFF2-40B4-BE49-F238E27FC236}">
              <a16:creationId xmlns:a16="http://schemas.microsoft.com/office/drawing/2014/main" id="{00000000-0008-0000-0100-00001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3" name="Text Box 7">
          <a:extLst>
            <a:ext uri="{FF2B5EF4-FFF2-40B4-BE49-F238E27FC236}">
              <a16:creationId xmlns:a16="http://schemas.microsoft.com/office/drawing/2014/main" id="{00000000-0008-0000-0100-00001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4" name="Text Box 7">
          <a:extLst>
            <a:ext uri="{FF2B5EF4-FFF2-40B4-BE49-F238E27FC236}">
              <a16:creationId xmlns:a16="http://schemas.microsoft.com/office/drawing/2014/main" id="{00000000-0008-0000-0100-00001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5" name="Text Box 7">
          <a:extLst>
            <a:ext uri="{FF2B5EF4-FFF2-40B4-BE49-F238E27FC236}">
              <a16:creationId xmlns:a16="http://schemas.microsoft.com/office/drawing/2014/main" id="{00000000-0008-0000-0100-00001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6" name="Text Box 7">
          <a:extLst>
            <a:ext uri="{FF2B5EF4-FFF2-40B4-BE49-F238E27FC236}">
              <a16:creationId xmlns:a16="http://schemas.microsoft.com/office/drawing/2014/main" id="{00000000-0008-0000-0100-00001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7" name="Text Box 7">
          <a:extLst>
            <a:ext uri="{FF2B5EF4-FFF2-40B4-BE49-F238E27FC236}">
              <a16:creationId xmlns:a16="http://schemas.microsoft.com/office/drawing/2014/main" id="{00000000-0008-0000-0100-00001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8" name="Text Box 7">
          <a:extLst>
            <a:ext uri="{FF2B5EF4-FFF2-40B4-BE49-F238E27FC236}">
              <a16:creationId xmlns:a16="http://schemas.microsoft.com/office/drawing/2014/main" id="{00000000-0008-0000-0100-00001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499" name="Text Box 7">
          <a:extLst>
            <a:ext uri="{FF2B5EF4-FFF2-40B4-BE49-F238E27FC236}">
              <a16:creationId xmlns:a16="http://schemas.microsoft.com/office/drawing/2014/main" id="{00000000-0008-0000-0100-00001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0" name="Text Box 7">
          <a:extLst>
            <a:ext uri="{FF2B5EF4-FFF2-40B4-BE49-F238E27FC236}">
              <a16:creationId xmlns:a16="http://schemas.microsoft.com/office/drawing/2014/main" id="{00000000-0008-0000-0100-00001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1" name="Text Box 7">
          <a:extLst>
            <a:ext uri="{FF2B5EF4-FFF2-40B4-BE49-F238E27FC236}">
              <a16:creationId xmlns:a16="http://schemas.microsoft.com/office/drawing/2014/main" id="{00000000-0008-0000-0100-00001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2" name="Text Box 7">
          <a:extLst>
            <a:ext uri="{FF2B5EF4-FFF2-40B4-BE49-F238E27FC236}">
              <a16:creationId xmlns:a16="http://schemas.microsoft.com/office/drawing/2014/main" id="{00000000-0008-0000-0100-00001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3" name="Text Box 7">
          <a:extLst>
            <a:ext uri="{FF2B5EF4-FFF2-40B4-BE49-F238E27FC236}">
              <a16:creationId xmlns:a16="http://schemas.microsoft.com/office/drawing/2014/main" id="{00000000-0008-0000-0100-00001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4" name="Text Box 7">
          <a:extLst>
            <a:ext uri="{FF2B5EF4-FFF2-40B4-BE49-F238E27FC236}">
              <a16:creationId xmlns:a16="http://schemas.microsoft.com/office/drawing/2014/main" id="{00000000-0008-0000-0100-00002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5" name="Text Box 7">
          <a:extLst>
            <a:ext uri="{FF2B5EF4-FFF2-40B4-BE49-F238E27FC236}">
              <a16:creationId xmlns:a16="http://schemas.microsoft.com/office/drawing/2014/main" id="{00000000-0008-0000-0100-00002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6" name="Text Box 7">
          <a:extLst>
            <a:ext uri="{FF2B5EF4-FFF2-40B4-BE49-F238E27FC236}">
              <a16:creationId xmlns:a16="http://schemas.microsoft.com/office/drawing/2014/main" id="{00000000-0008-0000-0100-00002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7" name="Text Box 7">
          <a:extLst>
            <a:ext uri="{FF2B5EF4-FFF2-40B4-BE49-F238E27FC236}">
              <a16:creationId xmlns:a16="http://schemas.microsoft.com/office/drawing/2014/main" id="{00000000-0008-0000-0100-00002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8" name="Text Box 7">
          <a:extLst>
            <a:ext uri="{FF2B5EF4-FFF2-40B4-BE49-F238E27FC236}">
              <a16:creationId xmlns:a16="http://schemas.microsoft.com/office/drawing/2014/main" id="{00000000-0008-0000-0100-00002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09" name="Text Box 7">
          <a:extLst>
            <a:ext uri="{FF2B5EF4-FFF2-40B4-BE49-F238E27FC236}">
              <a16:creationId xmlns:a16="http://schemas.microsoft.com/office/drawing/2014/main" id="{00000000-0008-0000-0100-00002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0" name="Text Box 7">
          <a:extLst>
            <a:ext uri="{FF2B5EF4-FFF2-40B4-BE49-F238E27FC236}">
              <a16:creationId xmlns:a16="http://schemas.microsoft.com/office/drawing/2014/main" id="{00000000-0008-0000-0100-00002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1" name="Text Box 7">
          <a:extLst>
            <a:ext uri="{FF2B5EF4-FFF2-40B4-BE49-F238E27FC236}">
              <a16:creationId xmlns:a16="http://schemas.microsoft.com/office/drawing/2014/main" id="{00000000-0008-0000-0100-00002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2" name="Text Box 7">
          <a:extLst>
            <a:ext uri="{FF2B5EF4-FFF2-40B4-BE49-F238E27FC236}">
              <a16:creationId xmlns:a16="http://schemas.microsoft.com/office/drawing/2014/main" id="{00000000-0008-0000-0100-00002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3" name="Text Box 7">
          <a:extLst>
            <a:ext uri="{FF2B5EF4-FFF2-40B4-BE49-F238E27FC236}">
              <a16:creationId xmlns:a16="http://schemas.microsoft.com/office/drawing/2014/main" id="{00000000-0008-0000-0100-00002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4" name="Text Box 7">
          <a:extLst>
            <a:ext uri="{FF2B5EF4-FFF2-40B4-BE49-F238E27FC236}">
              <a16:creationId xmlns:a16="http://schemas.microsoft.com/office/drawing/2014/main" id="{00000000-0008-0000-0100-00002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5" name="Text Box 7">
          <a:extLst>
            <a:ext uri="{FF2B5EF4-FFF2-40B4-BE49-F238E27FC236}">
              <a16:creationId xmlns:a16="http://schemas.microsoft.com/office/drawing/2014/main" id="{00000000-0008-0000-0100-00002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6" name="Text Box 7">
          <a:extLst>
            <a:ext uri="{FF2B5EF4-FFF2-40B4-BE49-F238E27FC236}">
              <a16:creationId xmlns:a16="http://schemas.microsoft.com/office/drawing/2014/main" id="{00000000-0008-0000-0100-00002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7" name="Text Box 7">
          <a:extLst>
            <a:ext uri="{FF2B5EF4-FFF2-40B4-BE49-F238E27FC236}">
              <a16:creationId xmlns:a16="http://schemas.microsoft.com/office/drawing/2014/main" id="{00000000-0008-0000-0100-00002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8" name="Text Box 7">
          <a:extLst>
            <a:ext uri="{FF2B5EF4-FFF2-40B4-BE49-F238E27FC236}">
              <a16:creationId xmlns:a16="http://schemas.microsoft.com/office/drawing/2014/main" id="{00000000-0008-0000-0100-00002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19" name="Text Box 7">
          <a:extLst>
            <a:ext uri="{FF2B5EF4-FFF2-40B4-BE49-F238E27FC236}">
              <a16:creationId xmlns:a16="http://schemas.microsoft.com/office/drawing/2014/main" id="{00000000-0008-0000-0100-00002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0" name="Text Box 7">
          <a:extLst>
            <a:ext uri="{FF2B5EF4-FFF2-40B4-BE49-F238E27FC236}">
              <a16:creationId xmlns:a16="http://schemas.microsoft.com/office/drawing/2014/main" id="{00000000-0008-0000-0100-00003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1" name="Text Box 7">
          <a:extLst>
            <a:ext uri="{FF2B5EF4-FFF2-40B4-BE49-F238E27FC236}">
              <a16:creationId xmlns:a16="http://schemas.microsoft.com/office/drawing/2014/main" id="{00000000-0008-0000-0100-00003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2" name="Text Box 7">
          <a:extLst>
            <a:ext uri="{FF2B5EF4-FFF2-40B4-BE49-F238E27FC236}">
              <a16:creationId xmlns:a16="http://schemas.microsoft.com/office/drawing/2014/main" id="{00000000-0008-0000-0100-00003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3" name="Text Box 7">
          <a:extLst>
            <a:ext uri="{FF2B5EF4-FFF2-40B4-BE49-F238E27FC236}">
              <a16:creationId xmlns:a16="http://schemas.microsoft.com/office/drawing/2014/main" id="{00000000-0008-0000-0100-00003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4" name="Text Box 7">
          <a:extLst>
            <a:ext uri="{FF2B5EF4-FFF2-40B4-BE49-F238E27FC236}">
              <a16:creationId xmlns:a16="http://schemas.microsoft.com/office/drawing/2014/main" id="{00000000-0008-0000-0100-00003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5" name="Text Box 7">
          <a:extLst>
            <a:ext uri="{FF2B5EF4-FFF2-40B4-BE49-F238E27FC236}">
              <a16:creationId xmlns:a16="http://schemas.microsoft.com/office/drawing/2014/main" id="{00000000-0008-0000-0100-00003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6" name="Text Box 7">
          <a:extLst>
            <a:ext uri="{FF2B5EF4-FFF2-40B4-BE49-F238E27FC236}">
              <a16:creationId xmlns:a16="http://schemas.microsoft.com/office/drawing/2014/main" id="{00000000-0008-0000-0100-00003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7" name="Text Box 7">
          <a:extLst>
            <a:ext uri="{FF2B5EF4-FFF2-40B4-BE49-F238E27FC236}">
              <a16:creationId xmlns:a16="http://schemas.microsoft.com/office/drawing/2014/main" id="{00000000-0008-0000-0100-00003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8" name="Text Box 7">
          <a:extLst>
            <a:ext uri="{FF2B5EF4-FFF2-40B4-BE49-F238E27FC236}">
              <a16:creationId xmlns:a16="http://schemas.microsoft.com/office/drawing/2014/main" id="{00000000-0008-0000-0100-00003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29" name="Text Box 7">
          <a:extLst>
            <a:ext uri="{FF2B5EF4-FFF2-40B4-BE49-F238E27FC236}">
              <a16:creationId xmlns:a16="http://schemas.microsoft.com/office/drawing/2014/main" id="{00000000-0008-0000-0100-00003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0" name="Text Box 7">
          <a:extLst>
            <a:ext uri="{FF2B5EF4-FFF2-40B4-BE49-F238E27FC236}">
              <a16:creationId xmlns:a16="http://schemas.microsoft.com/office/drawing/2014/main" id="{00000000-0008-0000-0100-00003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1" name="Text Box 7">
          <a:extLst>
            <a:ext uri="{FF2B5EF4-FFF2-40B4-BE49-F238E27FC236}">
              <a16:creationId xmlns:a16="http://schemas.microsoft.com/office/drawing/2014/main" id="{00000000-0008-0000-0100-00003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2" name="Text Box 7">
          <a:extLst>
            <a:ext uri="{FF2B5EF4-FFF2-40B4-BE49-F238E27FC236}">
              <a16:creationId xmlns:a16="http://schemas.microsoft.com/office/drawing/2014/main" id="{00000000-0008-0000-0100-00003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3" name="Text Box 7">
          <a:extLst>
            <a:ext uri="{FF2B5EF4-FFF2-40B4-BE49-F238E27FC236}">
              <a16:creationId xmlns:a16="http://schemas.microsoft.com/office/drawing/2014/main" id="{00000000-0008-0000-0100-00003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4" name="Text Box 7">
          <a:extLst>
            <a:ext uri="{FF2B5EF4-FFF2-40B4-BE49-F238E27FC236}">
              <a16:creationId xmlns:a16="http://schemas.microsoft.com/office/drawing/2014/main" id="{00000000-0008-0000-0100-00003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5" name="Text Box 7">
          <a:extLst>
            <a:ext uri="{FF2B5EF4-FFF2-40B4-BE49-F238E27FC236}">
              <a16:creationId xmlns:a16="http://schemas.microsoft.com/office/drawing/2014/main" id="{00000000-0008-0000-0100-00003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6" name="Text Box 7">
          <a:extLst>
            <a:ext uri="{FF2B5EF4-FFF2-40B4-BE49-F238E27FC236}">
              <a16:creationId xmlns:a16="http://schemas.microsoft.com/office/drawing/2014/main" id="{00000000-0008-0000-0100-00004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7" name="Text Box 7">
          <a:extLst>
            <a:ext uri="{FF2B5EF4-FFF2-40B4-BE49-F238E27FC236}">
              <a16:creationId xmlns:a16="http://schemas.microsoft.com/office/drawing/2014/main" id="{00000000-0008-0000-0100-00004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39" name="Text Box 7">
          <a:extLst>
            <a:ext uri="{FF2B5EF4-FFF2-40B4-BE49-F238E27FC236}">
              <a16:creationId xmlns:a16="http://schemas.microsoft.com/office/drawing/2014/main" id="{00000000-0008-0000-0100-00004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0" name="Text Box 7">
          <a:extLst>
            <a:ext uri="{FF2B5EF4-FFF2-40B4-BE49-F238E27FC236}">
              <a16:creationId xmlns:a16="http://schemas.microsoft.com/office/drawing/2014/main" id="{00000000-0008-0000-0100-00004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1" name="Text Box 7">
          <a:extLst>
            <a:ext uri="{FF2B5EF4-FFF2-40B4-BE49-F238E27FC236}">
              <a16:creationId xmlns:a16="http://schemas.microsoft.com/office/drawing/2014/main" id="{00000000-0008-0000-0100-00004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2" name="Text Box 7">
          <a:extLst>
            <a:ext uri="{FF2B5EF4-FFF2-40B4-BE49-F238E27FC236}">
              <a16:creationId xmlns:a16="http://schemas.microsoft.com/office/drawing/2014/main" id="{00000000-0008-0000-0100-00004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3" name="Text Box 7">
          <a:extLst>
            <a:ext uri="{FF2B5EF4-FFF2-40B4-BE49-F238E27FC236}">
              <a16:creationId xmlns:a16="http://schemas.microsoft.com/office/drawing/2014/main" id="{00000000-0008-0000-0100-00004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4" name="Text Box 7">
          <a:extLst>
            <a:ext uri="{FF2B5EF4-FFF2-40B4-BE49-F238E27FC236}">
              <a16:creationId xmlns:a16="http://schemas.microsoft.com/office/drawing/2014/main" id="{00000000-0008-0000-0100-00004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5" name="Text Box 7">
          <a:extLst>
            <a:ext uri="{FF2B5EF4-FFF2-40B4-BE49-F238E27FC236}">
              <a16:creationId xmlns:a16="http://schemas.microsoft.com/office/drawing/2014/main" id="{00000000-0008-0000-0100-00004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6" name="Text Box 7">
          <a:extLst>
            <a:ext uri="{FF2B5EF4-FFF2-40B4-BE49-F238E27FC236}">
              <a16:creationId xmlns:a16="http://schemas.microsoft.com/office/drawing/2014/main" id="{00000000-0008-0000-0100-00004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7" name="Text Box 7">
          <a:extLst>
            <a:ext uri="{FF2B5EF4-FFF2-40B4-BE49-F238E27FC236}">
              <a16:creationId xmlns:a16="http://schemas.microsoft.com/office/drawing/2014/main" id="{00000000-0008-0000-0100-00004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8" name="Text Box 7">
          <a:extLst>
            <a:ext uri="{FF2B5EF4-FFF2-40B4-BE49-F238E27FC236}">
              <a16:creationId xmlns:a16="http://schemas.microsoft.com/office/drawing/2014/main" id="{00000000-0008-0000-0100-00004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49" name="Text Box 7">
          <a:extLst>
            <a:ext uri="{FF2B5EF4-FFF2-40B4-BE49-F238E27FC236}">
              <a16:creationId xmlns:a16="http://schemas.microsoft.com/office/drawing/2014/main" id="{00000000-0008-0000-0100-00004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0" name="Text Box 7">
          <a:extLst>
            <a:ext uri="{FF2B5EF4-FFF2-40B4-BE49-F238E27FC236}">
              <a16:creationId xmlns:a16="http://schemas.microsoft.com/office/drawing/2014/main" id="{00000000-0008-0000-0100-00004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1" name="Text Box 7">
          <a:extLst>
            <a:ext uri="{FF2B5EF4-FFF2-40B4-BE49-F238E27FC236}">
              <a16:creationId xmlns:a16="http://schemas.microsoft.com/office/drawing/2014/main" id="{00000000-0008-0000-0100-00004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2" name="Text Box 7">
          <a:extLst>
            <a:ext uri="{FF2B5EF4-FFF2-40B4-BE49-F238E27FC236}">
              <a16:creationId xmlns:a16="http://schemas.microsoft.com/office/drawing/2014/main" id="{00000000-0008-0000-0100-00005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3" name="Text Box 7">
          <a:extLst>
            <a:ext uri="{FF2B5EF4-FFF2-40B4-BE49-F238E27FC236}">
              <a16:creationId xmlns:a16="http://schemas.microsoft.com/office/drawing/2014/main" id="{00000000-0008-0000-0100-00005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4" name="Text Box 7">
          <a:extLst>
            <a:ext uri="{FF2B5EF4-FFF2-40B4-BE49-F238E27FC236}">
              <a16:creationId xmlns:a16="http://schemas.microsoft.com/office/drawing/2014/main" id="{00000000-0008-0000-0100-00005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5" name="Text Box 7">
          <a:extLst>
            <a:ext uri="{FF2B5EF4-FFF2-40B4-BE49-F238E27FC236}">
              <a16:creationId xmlns:a16="http://schemas.microsoft.com/office/drawing/2014/main" id="{00000000-0008-0000-0100-00005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6" name="Text Box 7">
          <a:extLst>
            <a:ext uri="{FF2B5EF4-FFF2-40B4-BE49-F238E27FC236}">
              <a16:creationId xmlns:a16="http://schemas.microsoft.com/office/drawing/2014/main" id="{00000000-0008-0000-0100-00005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7" name="Text Box 7">
          <a:extLst>
            <a:ext uri="{FF2B5EF4-FFF2-40B4-BE49-F238E27FC236}">
              <a16:creationId xmlns:a16="http://schemas.microsoft.com/office/drawing/2014/main" id="{00000000-0008-0000-0100-00005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8" name="Text Box 7">
          <a:extLst>
            <a:ext uri="{FF2B5EF4-FFF2-40B4-BE49-F238E27FC236}">
              <a16:creationId xmlns:a16="http://schemas.microsoft.com/office/drawing/2014/main" id="{00000000-0008-0000-0100-00005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59" name="Text Box 7">
          <a:extLst>
            <a:ext uri="{FF2B5EF4-FFF2-40B4-BE49-F238E27FC236}">
              <a16:creationId xmlns:a16="http://schemas.microsoft.com/office/drawing/2014/main" id="{00000000-0008-0000-0100-00005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0" name="Text Box 7">
          <a:extLst>
            <a:ext uri="{FF2B5EF4-FFF2-40B4-BE49-F238E27FC236}">
              <a16:creationId xmlns:a16="http://schemas.microsoft.com/office/drawing/2014/main" id="{00000000-0008-0000-0100-00005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1" name="Text Box 7">
          <a:extLst>
            <a:ext uri="{FF2B5EF4-FFF2-40B4-BE49-F238E27FC236}">
              <a16:creationId xmlns:a16="http://schemas.microsoft.com/office/drawing/2014/main" id="{00000000-0008-0000-0100-00005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2" name="Text Box 7">
          <a:extLst>
            <a:ext uri="{FF2B5EF4-FFF2-40B4-BE49-F238E27FC236}">
              <a16:creationId xmlns:a16="http://schemas.microsoft.com/office/drawing/2014/main" id="{00000000-0008-0000-0100-00005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3" name="Text Box 7">
          <a:extLst>
            <a:ext uri="{FF2B5EF4-FFF2-40B4-BE49-F238E27FC236}">
              <a16:creationId xmlns:a16="http://schemas.microsoft.com/office/drawing/2014/main" id="{00000000-0008-0000-0100-00005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4" name="Text Box 7">
          <a:extLst>
            <a:ext uri="{FF2B5EF4-FFF2-40B4-BE49-F238E27FC236}">
              <a16:creationId xmlns:a16="http://schemas.microsoft.com/office/drawing/2014/main" id="{00000000-0008-0000-0100-00005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5" name="Text Box 7">
          <a:extLst>
            <a:ext uri="{FF2B5EF4-FFF2-40B4-BE49-F238E27FC236}">
              <a16:creationId xmlns:a16="http://schemas.microsoft.com/office/drawing/2014/main" id="{00000000-0008-0000-0100-00005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6" name="Text Box 7">
          <a:extLst>
            <a:ext uri="{FF2B5EF4-FFF2-40B4-BE49-F238E27FC236}">
              <a16:creationId xmlns:a16="http://schemas.microsoft.com/office/drawing/2014/main" id="{00000000-0008-0000-0100-00005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7" name="Text Box 7">
          <a:extLst>
            <a:ext uri="{FF2B5EF4-FFF2-40B4-BE49-F238E27FC236}">
              <a16:creationId xmlns:a16="http://schemas.microsoft.com/office/drawing/2014/main" id="{00000000-0008-0000-0100-00005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8" name="Text Box 7">
          <a:extLst>
            <a:ext uri="{FF2B5EF4-FFF2-40B4-BE49-F238E27FC236}">
              <a16:creationId xmlns:a16="http://schemas.microsoft.com/office/drawing/2014/main" id="{00000000-0008-0000-0100-00006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69" name="Text Box 7">
          <a:extLst>
            <a:ext uri="{FF2B5EF4-FFF2-40B4-BE49-F238E27FC236}">
              <a16:creationId xmlns:a16="http://schemas.microsoft.com/office/drawing/2014/main" id="{00000000-0008-0000-0100-00006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0" name="Text Box 7">
          <a:extLst>
            <a:ext uri="{FF2B5EF4-FFF2-40B4-BE49-F238E27FC236}">
              <a16:creationId xmlns:a16="http://schemas.microsoft.com/office/drawing/2014/main" id="{00000000-0008-0000-0100-00006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1" name="Text Box 7">
          <a:extLst>
            <a:ext uri="{FF2B5EF4-FFF2-40B4-BE49-F238E27FC236}">
              <a16:creationId xmlns:a16="http://schemas.microsoft.com/office/drawing/2014/main" id="{00000000-0008-0000-0100-00006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2" name="Text Box 7">
          <a:extLst>
            <a:ext uri="{FF2B5EF4-FFF2-40B4-BE49-F238E27FC236}">
              <a16:creationId xmlns:a16="http://schemas.microsoft.com/office/drawing/2014/main" id="{00000000-0008-0000-0100-00006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3" name="Text Box 7">
          <a:extLst>
            <a:ext uri="{FF2B5EF4-FFF2-40B4-BE49-F238E27FC236}">
              <a16:creationId xmlns:a16="http://schemas.microsoft.com/office/drawing/2014/main" id="{00000000-0008-0000-0100-00006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4" name="Text Box 7">
          <a:extLst>
            <a:ext uri="{FF2B5EF4-FFF2-40B4-BE49-F238E27FC236}">
              <a16:creationId xmlns:a16="http://schemas.microsoft.com/office/drawing/2014/main" id="{00000000-0008-0000-0100-00006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5" name="Text Box 7">
          <a:extLst>
            <a:ext uri="{FF2B5EF4-FFF2-40B4-BE49-F238E27FC236}">
              <a16:creationId xmlns:a16="http://schemas.microsoft.com/office/drawing/2014/main" id="{00000000-0008-0000-0100-00006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6" name="Text Box 7">
          <a:extLst>
            <a:ext uri="{FF2B5EF4-FFF2-40B4-BE49-F238E27FC236}">
              <a16:creationId xmlns:a16="http://schemas.microsoft.com/office/drawing/2014/main" id="{00000000-0008-0000-0100-00006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7" name="Text Box 7">
          <a:extLst>
            <a:ext uri="{FF2B5EF4-FFF2-40B4-BE49-F238E27FC236}">
              <a16:creationId xmlns:a16="http://schemas.microsoft.com/office/drawing/2014/main" id="{00000000-0008-0000-0100-00006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8" name="Text Box 7">
          <a:extLst>
            <a:ext uri="{FF2B5EF4-FFF2-40B4-BE49-F238E27FC236}">
              <a16:creationId xmlns:a16="http://schemas.microsoft.com/office/drawing/2014/main" id="{00000000-0008-0000-0100-00006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79" name="Text Box 7">
          <a:extLst>
            <a:ext uri="{FF2B5EF4-FFF2-40B4-BE49-F238E27FC236}">
              <a16:creationId xmlns:a16="http://schemas.microsoft.com/office/drawing/2014/main" id="{00000000-0008-0000-0100-00006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0" name="Text Box 7">
          <a:extLst>
            <a:ext uri="{FF2B5EF4-FFF2-40B4-BE49-F238E27FC236}">
              <a16:creationId xmlns:a16="http://schemas.microsoft.com/office/drawing/2014/main" id="{00000000-0008-0000-0100-00006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1" name="Text Box 7">
          <a:extLst>
            <a:ext uri="{FF2B5EF4-FFF2-40B4-BE49-F238E27FC236}">
              <a16:creationId xmlns:a16="http://schemas.microsoft.com/office/drawing/2014/main" id="{00000000-0008-0000-0100-00006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2" name="Text Box 7">
          <a:extLst>
            <a:ext uri="{FF2B5EF4-FFF2-40B4-BE49-F238E27FC236}">
              <a16:creationId xmlns:a16="http://schemas.microsoft.com/office/drawing/2014/main" id="{00000000-0008-0000-0100-00006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3" name="Text Box 7">
          <a:extLst>
            <a:ext uri="{FF2B5EF4-FFF2-40B4-BE49-F238E27FC236}">
              <a16:creationId xmlns:a16="http://schemas.microsoft.com/office/drawing/2014/main" id="{00000000-0008-0000-0100-00006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4" name="Text Box 7">
          <a:extLst>
            <a:ext uri="{FF2B5EF4-FFF2-40B4-BE49-F238E27FC236}">
              <a16:creationId xmlns:a16="http://schemas.microsoft.com/office/drawing/2014/main" id="{00000000-0008-0000-0100-00007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5" name="Text Box 7">
          <a:extLst>
            <a:ext uri="{FF2B5EF4-FFF2-40B4-BE49-F238E27FC236}">
              <a16:creationId xmlns:a16="http://schemas.microsoft.com/office/drawing/2014/main" id="{00000000-0008-0000-0100-00007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6" name="Text Box 7">
          <a:extLst>
            <a:ext uri="{FF2B5EF4-FFF2-40B4-BE49-F238E27FC236}">
              <a16:creationId xmlns:a16="http://schemas.microsoft.com/office/drawing/2014/main" id="{00000000-0008-0000-0100-00007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7" name="Text Box 7">
          <a:extLst>
            <a:ext uri="{FF2B5EF4-FFF2-40B4-BE49-F238E27FC236}">
              <a16:creationId xmlns:a16="http://schemas.microsoft.com/office/drawing/2014/main" id="{00000000-0008-0000-0100-00007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8" name="Text Box 7">
          <a:extLst>
            <a:ext uri="{FF2B5EF4-FFF2-40B4-BE49-F238E27FC236}">
              <a16:creationId xmlns:a16="http://schemas.microsoft.com/office/drawing/2014/main" id="{00000000-0008-0000-0100-00007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89" name="Text Box 7">
          <a:extLst>
            <a:ext uri="{FF2B5EF4-FFF2-40B4-BE49-F238E27FC236}">
              <a16:creationId xmlns:a16="http://schemas.microsoft.com/office/drawing/2014/main" id="{00000000-0008-0000-0100-00007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0" name="Text Box 7">
          <a:extLst>
            <a:ext uri="{FF2B5EF4-FFF2-40B4-BE49-F238E27FC236}">
              <a16:creationId xmlns:a16="http://schemas.microsoft.com/office/drawing/2014/main" id="{00000000-0008-0000-0100-00007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1" name="Text Box 7">
          <a:extLst>
            <a:ext uri="{FF2B5EF4-FFF2-40B4-BE49-F238E27FC236}">
              <a16:creationId xmlns:a16="http://schemas.microsoft.com/office/drawing/2014/main" id="{00000000-0008-0000-0100-00007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2" name="Text Box 7">
          <a:extLst>
            <a:ext uri="{FF2B5EF4-FFF2-40B4-BE49-F238E27FC236}">
              <a16:creationId xmlns:a16="http://schemas.microsoft.com/office/drawing/2014/main" id="{00000000-0008-0000-0100-00007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3" name="Text Box 7">
          <a:extLst>
            <a:ext uri="{FF2B5EF4-FFF2-40B4-BE49-F238E27FC236}">
              <a16:creationId xmlns:a16="http://schemas.microsoft.com/office/drawing/2014/main" id="{00000000-0008-0000-0100-00007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4" name="Text Box 7">
          <a:extLst>
            <a:ext uri="{FF2B5EF4-FFF2-40B4-BE49-F238E27FC236}">
              <a16:creationId xmlns:a16="http://schemas.microsoft.com/office/drawing/2014/main" id="{00000000-0008-0000-0100-00007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5" name="Text Box 7">
          <a:extLst>
            <a:ext uri="{FF2B5EF4-FFF2-40B4-BE49-F238E27FC236}">
              <a16:creationId xmlns:a16="http://schemas.microsoft.com/office/drawing/2014/main" id="{00000000-0008-0000-0100-00007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6" name="Text Box 7">
          <a:extLst>
            <a:ext uri="{FF2B5EF4-FFF2-40B4-BE49-F238E27FC236}">
              <a16:creationId xmlns:a16="http://schemas.microsoft.com/office/drawing/2014/main" id="{00000000-0008-0000-0100-00007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7" name="Text Box 7">
          <a:extLst>
            <a:ext uri="{FF2B5EF4-FFF2-40B4-BE49-F238E27FC236}">
              <a16:creationId xmlns:a16="http://schemas.microsoft.com/office/drawing/2014/main" id="{00000000-0008-0000-0100-00007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8" name="Text Box 7">
          <a:extLst>
            <a:ext uri="{FF2B5EF4-FFF2-40B4-BE49-F238E27FC236}">
              <a16:creationId xmlns:a16="http://schemas.microsoft.com/office/drawing/2014/main" id="{00000000-0008-0000-0100-00007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599" name="Text Box 7">
          <a:extLst>
            <a:ext uri="{FF2B5EF4-FFF2-40B4-BE49-F238E27FC236}">
              <a16:creationId xmlns:a16="http://schemas.microsoft.com/office/drawing/2014/main" id="{00000000-0008-0000-0100-00007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0" name="Text Box 7">
          <a:extLst>
            <a:ext uri="{FF2B5EF4-FFF2-40B4-BE49-F238E27FC236}">
              <a16:creationId xmlns:a16="http://schemas.microsoft.com/office/drawing/2014/main" id="{00000000-0008-0000-0100-00008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1" name="Text Box 7">
          <a:extLst>
            <a:ext uri="{FF2B5EF4-FFF2-40B4-BE49-F238E27FC236}">
              <a16:creationId xmlns:a16="http://schemas.microsoft.com/office/drawing/2014/main" id="{00000000-0008-0000-0100-00008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2" name="Text Box 7">
          <a:extLst>
            <a:ext uri="{FF2B5EF4-FFF2-40B4-BE49-F238E27FC236}">
              <a16:creationId xmlns:a16="http://schemas.microsoft.com/office/drawing/2014/main" id="{00000000-0008-0000-0100-00008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3" name="Text Box 7">
          <a:extLst>
            <a:ext uri="{FF2B5EF4-FFF2-40B4-BE49-F238E27FC236}">
              <a16:creationId xmlns:a16="http://schemas.microsoft.com/office/drawing/2014/main" id="{00000000-0008-0000-0100-00008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4" name="Text Box 7">
          <a:extLst>
            <a:ext uri="{FF2B5EF4-FFF2-40B4-BE49-F238E27FC236}">
              <a16:creationId xmlns:a16="http://schemas.microsoft.com/office/drawing/2014/main" id="{00000000-0008-0000-0100-00008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5" name="Text Box 7">
          <a:extLst>
            <a:ext uri="{FF2B5EF4-FFF2-40B4-BE49-F238E27FC236}">
              <a16:creationId xmlns:a16="http://schemas.microsoft.com/office/drawing/2014/main" id="{00000000-0008-0000-0100-00008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6" name="Text Box 7">
          <a:extLst>
            <a:ext uri="{FF2B5EF4-FFF2-40B4-BE49-F238E27FC236}">
              <a16:creationId xmlns:a16="http://schemas.microsoft.com/office/drawing/2014/main" id="{00000000-0008-0000-0100-00008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7" name="Text Box 7">
          <a:extLst>
            <a:ext uri="{FF2B5EF4-FFF2-40B4-BE49-F238E27FC236}">
              <a16:creationId xmlns:a16="http://schemas.microsoft.com/office/drawing/2014/main" id="{00000000-0008-0000-0100-00008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8" name="Text Box 7">
          <a:extLst>
            <a:ext uri="{FF2B5EF4-FFF2-40B4-BE49-F238E27FC236}">
              <a16:creationId xmlns:a16="http://schemas.microsoft.com/office/drawing/2014/main" id="{00000000-0008-0000-0100-00008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09" name="Text Box 7">
          <a:extLst>
            <a:ext uri="{FF2B5EF4-FFF2-40B4-BE49-F238E27FC236}">
              <a16:creationId xmlns:a16="http://schemas.microsoft.com/office/drawing/2014/main" id="{00000000-0008-0000-0100-00008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0" name="Text Box 7">
          <a:extLst>
            <a:ext uri="{FF2B5EF4-FFF2-40B4-BE49-F238E27FC236}">
              <a16:creationId xmlns:a16="http://schemas.microsoft.com/office/drawing/2014/main" id="{00000000-0008-0000-0100-00008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1" name="Text Box 7">
          <a:extLst>
            <a:ext uri="{FF2B5EF4-FFF2-40B4-BE49-F238E27FC236}">
              <a16:creationId xmlns:a16="http://schemas.microsoft.com/office/drawing/2014/main" id="{00000000-0008-0000-0100-00008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2" name="Text Box 7">
          <a:extLst>
            <a:ext uri="{FF2B5EF4-FFF2-40B4-BE49-F238E27FC236}">
              <a16:creationId xmlns:a16="http://schemas.microsoft.com/office/drawing/2014/main" id="{00000000-0008-0000-0100-00008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3" name="Text Box 7">
          <a:extLst>
            <a:ext uri="{FF2B5EF4-FFF2-40B4-BE49-F238E27FC236}">
              <a16:creationId xmlns:a16="http://schemas.microsoft.com/office/drawing/2014/main" id="{00000000-0008-0000-0100-00008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4" name="Text Box 7">
          <a:extLst>
            <a:ext uri="{FF2B5EF4-FFF2-40B4-BE49-F238E27FC236}">
              <a16:creationId xmlns:a16="http://schemas.microsoft.com/office/drawing/2014/main" id="{00000000-0008-0000-0100-00008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5" name="Text Box 7">
          <a:extLst>
            <a:ext uri="{FF2B5EF4-FFF2-40B4-BE49-F238E27FC236}">
              <a16:creationId xmlns:a16="http://schemas.microsoft.com/office/drawing/2014/main" id="{00000000-0008-0000-0100-00008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6" name="Text Box 7">
          <a:extLst>
            <a:ext uri="{FF2B5EF4-FFF2-40B4-BE49-F238E27FC236}">
              <a16:creationId xmlns:a16="http://schemas.microsoft.com/office/drawing/2014/main" id="{00000000-0008-0000-0100-00009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7" name="Text Box 7">
          <a:extLst>
            <a:ext uri="{FF2B5EF4-FFF2-40B4-BE49-F238E27FC236}">
              <a16:creationId xmlns:a16="http://schemas.microsoft.com/office/drawing/2014/main" id="{00000000-0008-0000-0100-00009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8" name="Text Box 7">
          <a:extLst>
            <a:ext uri="{FF2B5EF4-FFF2-40B4-BE49-F238E27FC236}">
              <a16:creationId xmlns:a16="http://schemas.microsoft.com/office/drawing/2014/main" id="{00000000-0008-0000-0100-00009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19" name="Text Box 7">
          <a:extLst>
            <a:ext uri="{FF2B5EF4-FFF2-40B4-BE49-F238E27FC236}">
              <a16:creationId xmlns:a16="http://schemas.microsoft.com/office/drawing/2014/main" id="{00000000-0008-0000-0100-00009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0" name="Text Box 7">
          <a:extLst>
            <a:ext uri="{FF2B5EF4-FFF2-40B4-BE49-F238E27FC236}">
              <a16:creationId xmlns:a16="http://schemas.microsoft.com/office/drawing/2014/main" id="{00000000-0008-0000-0100-00009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1" name="Text Box 7">
          <a:extLst>
            <a:ext uri="{FF2B5EF4-FFF2-40B4-BE49-F238E27FC236}">
              <a16:creationId xmlns:a16="http://schemas.microsoft.com/office/drawing/2014/main" id="{00000000-0008-0000-0100-00009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2" name="Text Box 7">
          <a:extLst>
            <a:ext uri="{FF2B5EF4-FFF2-40B4-BE49-F238E27FC236}">
              <a16:creationId xmlns:a16="http://schemas.microsoft.com/office/drawing/2014/main" id="{00000000-0008-0000-0100-00009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3" name="Text Box 7">
          <a:extLst>
            <a:ext uri="{FF2B5EF4-FFF2-40B4-BE49-F238E27FC236}">
              <a16:creationId xmlns:a16="http://schemas.microsoft.com/office/drawing/2014/main" id="{00000000-0008-0000-0100-00009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4" name="Text Box 7">
          <a:extLst>
            <a:ext uri="{FF2B5EF4-FFF2-40B4-BE49-F238E27FC236}">
              <a16:creationId xmlns:a16="http://schemas.microsoft.com/office/drawing/2014/main" id="{00000000-0008-0000-0100-00009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5" name="Text Box 7">
          <a:extLst>
            <a:ext uri="{FF2B5EF4-FFF2-40B4-BE49-F238E27FC236}">
              <a16:creationId xmlns:a16="http://schemas.microsoft.com/office/drawing/2014/main" id="{00000000-0008-0000-0100-00009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6" name="Text Box 7">
          <a:extLst>
            <a:ext uri="{FF2B5EF4-FFF2-40B4-BE49-F238E27FC236}">
              <a16:creationId xmlns:a16="http://schemas.microsoft.com/office/drawing/2014/main" id="{00000000-0008-0000-0100-00009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7" name="Text Box 7">
          <a:extLst>
            <a:ext uri="{FF2B5EF4-FFF2-40B4-BE49-F238E27FC236}">
              <a16:creationId xmlns:a16="http://schemas.microsoft.com/office/drawing/2014/main" id="{00000000-0008-0000-0100-00009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8" name="Text Box 7">
          <a:extLst>
            <a:ext uri="{FF2B5EF4-FFF2-40B4-BE49-F238E27FC236}">
              <a16:creationId xmlns:a16="http://schemas.microsoft.com/office/drawing/2014/main" id="{00000000-0008-0000-0100-00009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29" name="Text Box 7">
          <a:extLst>
            <a:ext uri="{FF2B5EF4-FFF2-40B4-BE49-F238E27FC236}">
              <a16:creationId xmlns:a16="http://schemas.microsoft.com/office/drawing/2014/main" id="{00000000-0008-0000-0100-00009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0" name="Text Box 7">
          <a:extLst>
            <a:ext uri="{FF2B5EF4-FFF2-40B4-BE49-F238E27FC236}">
              <a16:creationId xmlns:a16="http://schemas.microsoft.com/office/drawing/2014/main" id="{00000000-0008-0000-0100-00009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1" name="Text Box 7">
          <a:extLst>
            <a:ext uri="{FF2B5EF4-FFF2-40B4-BE49-F238E27FC236}">
              <a16:creationId xmlns:a16="http://schemas.microsoft.com/office/drawing/2014/main" id="{00000000-0008-0000-0100-00009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2" name="Text Box 7">
          <a:extLst>
            <a:ext uri="{FF2B5EF4-FFF2-40B4-BE49-F238E27FC236}">
              <a16:creationId xmlns:a16="http://schemas.microsoft.com/office/drawing/2014/main" id="{00000000-0008-0000-0100-0000A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3" name="Text Box 7">
          <a:extLst>
            <a:ext uri="{FF2B5EF4-FFF2-40B4-BE49-F238E27FC236}">
              <a16:creationId xmlns:a16="http://schemas.microsoft.com/office/drawing/2014/main" id="{00000000-0008-0000-0100-0000A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4" name="Text Box 7">
          <a:extLst>
            <a:ext uri="{FF2B5EF4-FFF2-40B4-BE49-F238E27FC236}">
              <a16:creationId xmlns:a16="http://schemas.microsoft.com/office/drawing/2014/main" id="{00000000-0008-0000-0100-0000A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5" name="Text Box 7">
          <a:extLst>
            <a:ext uri="{FF2B5EF4-FFF2-40B4-BE49-F238E27FC236}">
              <a16:creationId xmlns:a16="http://schemas.microsoft.com/office/drawing/2014/main" id="{00000000-0008-0000-0100-0000A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6" name="Text Box 7">
          <a:extLst>
            <a:ext uri="{FF2B5EF4-FFF2-40B4-BE49-F238E27FC236}">
              <a16:creationId xmlns:a16="http://schemas.microsoft.com/office/drawing/2014/main" id="{00000000-0008-0000-0100-0000A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7" name="Text Box 7">
          <a:extLst>
            <a:ext uri="{FF2B5EF4-FFF2-40B4-BE49-F238E27FC236}">
              <a16:creationId xmlns:a16="http://schemas.microsoft.com/office/drawing/2014/main" id="{00000000-0008-0000-0100-0000A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8" name="Text Box 7">
          <a:extLst>
            <a:ext uri="{FF2B5EF4-FFF2-40B4-BE49-F238E27FC236}">
              <a16:creationId xmlns:a16="http://schemas.microsoft.com/office/drawing/2014/main" id="{00000000-0008-0000-0100-0000A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39" name="Text Box 7">
          <a:extLst>
            <a:ext uri="{FF2B5EF4-FFF2-40B4-BE49-F238E27FC236}">
              <a16:creationId xmlns:a16="http://schemas.microsoft.com/office/drawing/2014/main" id="{00000000-0008-0000-0100-0000A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0" name="Text Box 7">
          <a:extLst>
            <a:ext uri="{FF2B5EF4-FFF2-40B4-BE49-F238E27FC236}">
              <a16:creationId xmlns:a16="http://schemas.microsoft.com/office/drawing/2014/main" id="{00000000-0008-0000-0100-0000A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1" name="Text Box 7">
          <a:extLst>
            <a:ext uri="{FF2B5EF4-FFF2-40B4-BE49-F238E27FC236}">
              <a16:creationId xmlns:a16="http://schemas.microsoft.com/office/drawing/2014/main" id="{00000000-0008-0000-0100-0000A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2" name="Text Box 7">
          <a:extLst>
            <a:ext uri="{FF2B5EF4-FFF2-40B4-BE49-F238E27FC236}">
              <a16:creationId xmlns:a16="http://schemas.microsoft.com/office/drawing/2014/main" id="{00000000-0008-0000-0100-0000A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3" name="Text Box 7">
          <a:extLst>
            <a:ext uri="{FF2B5EF4-FFF2-40B4-BE49-F238E27FC236}">
              <a16:creationId xmlns:a16="http://schemas.microsoft.com/office/drawing/2014/main" id="{00000000-0008-0000-0100-0000A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4" name="Text Box 7">
          <a:extLst>
            <a:ext uri="{FF2B5EF4-FFF2-40B4-BE49-F238E27FC236}">
              <a16:creationId xmlns:a16="http://schemas.microsoft.com/office/drawing/2014/main" id="{00000000-0008-0000-0100-0000A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5" name="Text Box 7">
          <a:extLst>
            <a:ext uri="{FF2B5EF4-FFF2-40B4-BE49-F238E27FC236}">
              <a16:creationId xmlns:a16="http://schemas.microsoft.com/office/drawing/2014/main" id="{00000000-0008-0000-0100-0000A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6" name="Text Box 7">
          <a:extLst>
            <a:ext uri="{FF2B5EF4-FFF2-40B4-BE49-F238E27FC236}">
              <a16:creationId xmlns:a16="http://schemas.microsoft.com/office/drawing/2014/main" id="{00000000-0008-0000-0100-0000A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7" name="Text Box 7">
          <a:extLst>
            <a:ext uri="{FF2B5EF4-FFF2-40B4-BE49-F238E27FC236}">
              <a16:creationId xmlns:a16="http://schemas.microsoft.com/office/drawing/2014/main" id="{00000000-0008-0000-0100-0000A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8" name="Text Box 7">
          <a:extLst>
            <a:ext uri="{FF2B5EF4-FFF2-40B4-BE49-F238E27FC236}">
              <a16:creationId xmlns:a16="http://schemas.microsoft.com/office/drawing/2014/main" id="{00000000-0008-0000-0100-0000B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49" name="Text Box 7">
          <a:extLst>
            <a:ext uri="{FF2B5EF4-FFF2-40B4-BE49-F238E27FC236}">
              <a16:creationId xmlns:a16="http://schemas.microsoft.com/office/drawing/2014/main" id="{00000000-0008-0000-0100-0000B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0" name="Text Box 7">
          <a:extLst>
            <a:ext uri="{FF2B5EF4-FFF2-40B4-BE49-F238E27FC236}">
              <a16:creationId xmlns:a16="http://schemas.microsoft.com/office/drawing/2014/main" id="{00000000-0008-0000-0100-0000B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1" name="Text Box 7">
          <a:extLst>
            <a:ext uri="{FF2B5EF4-FFF2-40B4-BE49-F238E27FC236}">
              <a16:creationId xmlns:a16="http://schemas.microsoft.com/office/drawing/2014/main" id="{00000000-0008-0000-0100-0000B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2" name="Text Box 7">
          <a:extLst>
            <a:ext uri="{FF2B5EF4-FFF2-40B4-BE49-F238E27FC236}">
              <a16:creationId xmlns:a16="http://schemas.microsoft.com/office/drawing/2014/main" id="{00000000-0008-0000-0100-0000B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3" name="Text Box 7">
          <a:extLst>
            <a:ext uri="{FF2B5EF4-FFF2-40B4-BE49-F238E27FC236}">
              <a16:creationId xmlns:a16="http://schemas.microsoft.com/office/drawing/2014/main" id="{00000000-0008-0000-0100-0000B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4" name="Text Box 7">
          <a:extLst>
            <a:ext uri="{FF2B5EF4-FFF2-40B4-BE49-F238E27FC236}">
              <a16:creationId xmlns:a16="http://schemas.microsoft.com/office/drawing/2014/main" id="{00000000-0008-0000-0100-0000B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5" name="Text Box 7">
          <a:extLst>
            <a:ext uri="{FF2B5EF4-FFF2-40B4-BE49-F238E27FC236}">
              <a16:creationId xmlns:a16="http://schemas.microsoft.com/office/drawing/2014/main" id="{00000000-0008-0000-0100-0000B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6" name="Text Box 7">
          <a:extLst>
            <a:ext uri="{FF2B5EF4-FFF2-40B4-BE49-F238E27FC236}">
              <a16:creationId xmlns:a16="http://schemas.microsoft.com/office/drawing/2014/main" id="{00000000-0008-0000-0100-0000B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7" name="Text Box 7">
          <a:extLst>
            <a:ext uri="{FF2B5EF4-FFF2-40B4-BE49-F238E27FC236}">
              <a16:creationId xmlns:a16="http://schemas.microsoft.com/office/drawing/2014/main" id="{00000000-0008-0000-0100-0000B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8" name="Text Box 7">
          <a:extLst>
            <a:ext uri="{FF2B5EF4-FFF2-40B4-BE49-F238E27FC236}">
              <a16:creationId xmlns:a16="http://schemas.microsoft.com/office/drawing/2014/main" id="{00000000-0008-0000-0100-0000B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59" name="Text Box 7">
          <a:extLst>
            <a:ext uri="{FF2B5EF4-FFF2-40B4-BE49-F238E27FC236}">
              <a16:creationId xmlns:a16="http://schemas.microsoft.com/office/drawing/2014/main" id="{00000000-0008-0000-0100-0000B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0" name="Text Box 7">
          <a:extLst>
            <a:ext uri="{FF2B5EF4-FFF2-40B4-BE49-F238E27FC236}">
              <a16:creationId xmlns:a16="http://schemas.microsoft.com/office/drawing/2014/main" id="{00000000-0008-0000-0100-0000B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1" name="Text Box 7">
          <a:extLst>
            <a:ext uri="{FF2B5EF4-FFF2-40B4-BE49-F238E27FC236}">
              <a16:creationId xmlns:a16="http://schemas.microsoft.com/office/drawing/2014/main" id="{00000000-0008-0000-0100-0000B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2" name="Text Box 7">
          <a:extLst>
            <a:ext uri="{FF2B5EF4-FFF2-40B4-BE49-F238E27FC236}">
              <a16:creationId xmlns:a16="http://schemas.microsoft.com/office/drawing/2014/main" id="{00000000-0008-0000-0100-0000B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3" name="Text Box 7">
          <a:extLst>
            <a:ext uri="{FF2B5EF4-FFF2-40B4-BE49-F238E27FC236}">
              <a16:creationId xmlns:a16="http://schemas.microsoft.com/office/drawing/2014/main" id="{00000000-0008-0000-0100-0000B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4" name="Text Box 7">
          <a:extLst>
            <a:ext uri="{FF2B5EF4-FFF2-40B4-BE49-F238E27FC236}">
              <a16:creationId xmlns:a16="http://schemas.microsoft.com/office/drawing/2014/main" id="{00000000-0008-0000-0100-0000C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5" name="Text Box 7">
          <a:extLst>
            <a:ext uri="{FF2B5EF4-FFF2-40B4-BE49-F238E27FC236}">
              <a16:creationId xmlns:a16="http://schemas.microsoft.com/office/drawing/2014/main" id="{00000000-0008-0000-0100-0000C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6" name="Text Box 7">
          <a:extLst>
            <a:ext uri="{FF2B5EF4-FFF2-40B4-BE49-F238E27FC236}">
              <a16:creationId xmlns:a16="http://schemas.microsoft.com/office/drawing/2014/main" id="{00000000-0008-0000-0100-0000C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7" name="Text Box 7">
          <a:extLst>
            <a:ext uri="{FF2B5EF4-FFF2-40B4-BE49-F238E27FC236}">
              <a16:creationId xmlns:a16="http://schemas.microsoft.com/office/drawing/2014/main" id="{00000000-0008-0000-0100-0000C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8" name="Text Box 7">
          <a:extLst>
            <a:ext uri="{FF2B5EF4-FFF2-40B4-BE49-F238E27FC236}">
              <a16:creationId xmlns:a16="http://schemas.microsoft.com/office/drawing/2014/main" id="{00000000-0008-0000-0100-0000C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69" name="Text Box 7">
          <a:extLst>
            <a:ext uri="{FF2B5EF4-FFF2-40B4-BE49-F238E27FC236}">
              <a16:creationId xmlns:a16="http://schemas.microsoft.com/office/drawing/2014/main" id="{00000000-0008-0000-0100-0000C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0" name="Text Box 7">
          <a:extLst>
            <a:ext uri="{FF2B5EF4-FFF2-40B4-BE49-F238E27FC236}">
              <a16:creationId xmlns:a16="http://schemas.microsoft.com/office/drawing/2014/main" id="{00000000-0008-0000-0100-0000C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1" name="Text Box 7">
          <a:extLst>
            <a:ext uri="{FF2B5EF4-FFF2-40B4-BE49-F238E27FC236}">
              <a16:creationId xmlns:a16="http://schemas.microsoft.com/office/drawing/2014/main" id="{00000000-0008-0000-0100-0000C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2" name="Text Box 7">
          <a:extLst>
            <a:ext uri="{FF2B5EF4-FFF2-40B4-BE49-F238E27FC236}">
              <a16:creationId xmlns:a16="http://schemas.microsoft.com/office/drawing/2014/main" id="{00000000-0008-0000-0100-0000C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3" name="Text Box 7">
          <a:extLst>
            <a:ext uri="{FF2B5EF4-FFF2-40B4-BE49-F238E27FC236}">
              <a16:creationId xmlns:a16="http://schemas.microsoft.com/office/drawing/2014/main" id="{00000000-0008-0000-0100-0000C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4" name="Text Box 7">
          <a:extLst>
            <a:ext uri="{FF2B5EF4-FFF2-40B4-BE49-F238E27FC236}">
              <a16:creationId xmlns:a16="http://schemas.microsoft.com/office/drawing/2014/main" id="{00000000-0008-0000-0100-0000C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5" name="Text Box 7">
          <a:extLst>
            <a:ext uri="{FF2B5EF4-FFF2-40B4-BE49-F238E27FC236}">
              <a16:creationId xmlns:a16="http://schemas.microsoft.com/office/drawing/2014/main" id="{00000000-0008-0000-0100-0000C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6" name="Text Box 7">
          <a:extLst>
            <a:ext uri="{FF2B5EF4-FFF2-40B4-BE49-F238E27FC236}">
              <a16:creationId xmlns:a16="http://schemas.microsoft.com/office/drawing/2014/main" id="{00000000-0008-0000-0100-0000C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7" name="Text Box 7">
          <a:extLst>
            <a:ext uri="{FF2B5EF4-FFF2-40B4-BE49-F238E27FC236}">
              <a16:creationId xmlns:a16="http://schemas.microsoft.com/office/drawing/2014/main" id="{00000000-0008-0000-0100-0000C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8" name="Text Box 7">
          <a:extLst>
            <a:ext uri="{FF2B5EF4-FFF2-40B4-BE49-F238E27FC236}">
              <a16:creationId xmlns:a16="http://schemas.microsoft.com/office/drawing/2014/main" id="{00000000-0008-0000-0100-0000C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79" name="Text Box 7">
          <a:extLst>
            <a:ext uri="{FF2B5EF4-FFF2-40B4-BE49-F238E27FC236}">
              <a16:creationId xmlns:a16="http://schemas.microsoft.com/office/drawing/2014/main" id="{00000000-0008-0000-0100-0000C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0" name="Text Box 7">
          <a:extLst>
            <a:ext uri="{FF2B5EF4-FFF2-40B4-BE49-F238E27FC236}">
              <a16:creationId xmlns:a16="http://schemas.microsoft.com/office/drawing/2014/main" id="{00000000-0008-0000-0100-0000D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1" name="Text Box 7">
          <a:extLst>
            <a:ext uri="{FF2B5EF4-FFF2-40B4-BE49-F238E27FC236}">
              <a16:creationId xmlns:a16="http://schemas.microsoft.com/office/drawing/2014/main" id="{00000000-0008-0000-0100-0000D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2" name="Text Box 7">
          <a:extLst>
            <a:ext uri="{FF2B5EF4-FFF2-40B4-BE49-F238E27FC236}">
              <a16:creationId xmlns:a16="http://schemas.microsoft.com/office/drawing/2014/main" id="{00000000-0008-0000-0100-0000D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3" name="Text Box 7">
          <a:extLst>
            <a:ext uri="{FF2B5EF4-FFF2-40B4-BE49-F238E27FC236}">
              <a16:creationId xmlns:a16="http://schemas.microsoft.com/office/drawing/2014/main" id="{00000000-0008-0000-0100-0000D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4" name="Text Box 7">
          <a:extLst>
            <a:ext uri="{FF2B5EF4-FFF2-40B4-BE49-F238E27FC236}">
              <a16:creationId xmlns:a16="http://schemas.microsoft.com/office/drawing/2014/main" id="{00000000-0008-0000-0100-0000D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5" name="Text Box 7">
          <a:extLst>
            <a:ext uri="{FF2B5EF4-FFF2-40B4-BE49-F238E27FC236}">
              <a16:creationId xmlns:a16="http://schemas.microsoft.com/office/drawing/2014/main" id="{00000000-0008-0000-0100-0000D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6" name="Text Box 7">
          <a:extLst>
            <a:ext uri="{FF2B5EF4-FFF2-40B4-BE49-F238E27FC236}">
              <a16:creationId xmlns:a16="http://schemas.microsoft.com/office/drawing/2014/main" id="{00000000-0008-0000-0100-0000D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7" name="Text Box 7">
          <a:extLst>
            <a:ext uri="{FF2B5EF4-FFF2-40B4-BE49-F238E27FC236}">
              <a16:creationId xmlns:a16="http://schemas.microsoft.com/office/drawing/2014/main" id="{00000000-0008-0000-0100-0000D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8" name="Text Box 7">
          <a:extLst>
            <a:ext uri="{FF2B5EF4-FFF2-40B4-BE49-F238E27FC236}">
              <a16:creationId xmlns:a16="http://schemas.microsoft.com/office/drawing/2014/main" id="{00000000-0008-0000-0100-0000D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89" name="Text Box 7">
          <a:extLst>
            <a:ext uri="{FF2B5EF4-FFF2-40B4-BE49-F238E27FC236}">
              <a16:creationId xmlns:a16="http://schemas.microsoft.com/office/drawing/2014/main" id="{00000000-0008-0000-0100-0000D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0" name="Text Box 7">
          <a:extLst>
            <a:ext uri="{FF2B5EF4-FFF2-40B4-BE49-F238E27FC236}">
              <a16:creationId xmlns:a16="http://schemas.microsoft.com/office/drawing/2014/main" id="{00000000-0008-0000-0100-0000D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1" name="Text Box 7">
          <a:extLst>
            <a:ext uri="{FF2B5EF4-FFF2-40B4-BE49-F238E27FC236}">
              <a16:creationId xmlns:a16="http://schemas.microsoft.com/office/drawing/2014/main" id="{00000000-0008-0000-0100-0000D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2" name="Text Box 7">
          <a:extLst>
            <a:ext uri="{FF2B5EF4-FFF2-40B4-BE49-F238E27FC236}">
              <a16:creationId xmlns:a16="http://schemas.microsoft.com/office/drawing/2014/main" id="{00000000-0008-0000-0100-0000D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3" name="Text Box 7">
          <a:extLst>
            <a:ext uri="{FF2B5EF4-FFF2-40B4-BE49-F238E27FC236}">
              <a16:creationId xmlns:a16="http://schemas.microsoft.com/office/drawing/2014/main" id="{00000000-0008-0000-0100-0000D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4" name="Text Box 7">
          <a:extLst>
            <a:ext uri="{FF2B5EF4-FFF2-40B4-BE49-F238E27FC236}">
              <a16:creationId xmlns:a16="http://schemas.microsoft.com/office/drawing/2014/main" id="{00000000-0008-0000-0100-0000D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5" name="Text Box 7">
          <a:extLst>
            <a:ext uri="{FF2B5EF4-FFF2-40B4-BE49-F238E27FC236}">
              <a16:creationId xmlns:a16="http://schemas.microsoft.com/office/drawing/2014/main" id="{00000000-0008-0000-0100-0000D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6" name="Text Box 7">
          <a:extLst>
            <a:ext uri="{FF2B5EF4-FFF2-40B4-BE49-F238E27FC236}">
              <a16:creationId xmlns:a16="http://schemas.microsoft.com/office/drawing/2014/main" id="{00000000-0008-0000-0100-0000E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7" name="Text Box 7">
          <a:extLst>
            <a:ext uri="{FF2B5EF4-FFF2-40B4-BE49-F238E27FC236}">
              <a16:creationId xmlns:a16="http://schemas.microsoft.com/office/drawing/2014/main" id="{00000000-0008-0000-0100-0000E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8" name="Text Box 7">
          <a:extLst>
            <a:ext uri="{FF2B5EF4-FFF2-40B4-BE49-F238E27FC236}">
              <a16:creationId xmlns:a16="http://schemas.microsoft.com/office/drawing/2014/main" id="{00000000-0008-0000-0100-0000E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699" name="Text Box 7">
          <a:extLst>
            <a:ext uri="{FF2B5EF4-FFF2-40B4-BE49-F238E27FC236}">
              <a16:creationId xmlns:a16="http://schemas.microsoft.com/office/drawing/2014/main" id="{00000000-0008-0000-0100-0000E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0" name="Text Box 7">
          <a:extLst>
            <a:ext uri="{FF2B5EF4-FFF2-40B4-BE49-F238E27FC236}">
              <a16:creationId xmlns:a16="http://schemas.microsoft.com/office/drawing/2014/main" id="{00000000-0008-0000-0100-0000E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1" name="Text Box 7">
          <a:extLst>
            <a:ext uri="{FF2B5EF4-FFF2-40B4-BE49-F238E27FC236}">
              <a16:creationId xmlns:a16="http://schemas.microsoft.com/office/drawing/2014/main" id="{00000000-0008-0000-0100-0000E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2" name="Text Box 7">
          <a:extLst>
            <a:ext uri="{FF2B5EF4-FFF2-40B4-BE49-F238E27FC236}">
              <a16:creationId xmlns:a16="http://schemas.microsoft.com/office/drawing/2014/main" id="{00000000-0008-0000-0100-0000E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3" name="Text Box 7">
          <a:extLst>
            <a:ext uri="{FF2B5EF4-FFF2-40B4-BE49-F238E27FC236}">
              <a16:creationId xmlns:a16="http://schemas.microsoft.com/office/drawing/2014/main" id="{00000000-0008-0000-0100-0000E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4" name="Text Box 7">
          <a:extLst>
            <a:ext uri="{FF2B5EF4-FFF2-40B4-BE49-F238E27FC236}">
              <a16:creationId xmlns:a16="http://schemas.microsoft.com/office/drawing/2014/main" id="{00000000-0008-0000-0100-0000E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5" name="Text Box 7">
          <a:extLst>
            <a:ext uri="{FF2B5EF4-FFF2-40B4-BE49-F238E27FC236}">
              <a16:creationId xmlns:a16="http://schemas.microsoft.com/office/drawing/2014/main" id="{00000000-0008-0000-0100-0000E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6" name="Text Box 7">
          <a:extLst>
            <a:ext uri="{FF2B5EF4-FFF2-40B4-BE49-F238E27FC236}">
              <a16:creationId xmlns:a16="http://schemas.microsoft.com/office/drawing/2014/main" id="{00000000-0008-0000-0100-0000E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7" name="Text Box 7">
          <a:extLst>
            <a:ext uri="{FF2B5EF4-FFF2-40B4-BE49-F238E27FC236}">
              <a16:creationId xmlns:a16="http://schemas.microsoft.com/office/drawing/2014/main" id="{00000000-0008-0000-0100-0000E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8" name="Text Box 7">
          <a:extLst>
            <a:ext uri="{FF2B5EF4-FFF2-40B4-BE49-F238E27FC236}">
              <a16:creationId xmlns:a16="http://schemas.microsoft.com/office/drawing/2014/main" id="{00000000-0008-0000-0100-0000E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09" name="Text Box 7">
          <a:extLst>
            <a:ext uri="{FF2B5EF4-FFF2-40B4-BE49-F238E27FC236}">
              <a16:creationId xmlns:a16="http://schemas.microsoft.com/office/drawing/2014/main" id="{00000000-0008-0000-0100-0000E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0" name="Text Box 7">
          <a:extLst>
            <a:ext uri="{FF2B5EF4-FFF2-40B4-BE49-F238E27FC236}">
              <a16:creationId xmlns:a16="http://schemas.microsoft.com/office/drawing/2014/main" id="{00000000-0008-0000-0100-0000E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1" name="Text Box 7">
          <a:extLst>
            <a:ext uri="{FF2B5EF4-FFF2-40B4-BE49-F238E27FC236}">
              <a16:creationId xmlns:a16="http://schemas.microsoft.com/office/drawing/2014/main" id="{00000000-0008-0000-0100-0000E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2" name="Text Box 7">
          <a:extLst>
            <a:ext uri="{FF2B5EF4-FFF2-40B4-BE49-F238E27FC236}">
              <a16:creationId xmlns:a16="http://schemas.microsoft.com/office/drawing/2014/main" id="{00000000-0008-0000-0100-0000F0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3" name="Text Box 7">
          <a:extLst>
            <a:ext uri="{FF2B5EF4-FFF2-40B4-BE49-F238E27FC236}">
              <a16:creationId xmlns:a16="http://schemas.microsoft.com/office/drawing/2014/main" id="{00000000-0008-0000-0100-0000F1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4" name="Text Box 7">
          <a:extLst>
            <a:ext uri="{FF2B5EF4-FFF2-40B4-BE49-F238E27FC236}">
              <a16:creationId xmlns:a16="http://schemas.microsoft.com/office/drawing/2014/main" id="{00000000-0008-0000-0100-0000F2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5" name="Text Box 7">
          <a:extLst>
            <a:ext uri="{FF2B5EF4-FFF2-40B4-BE49-F238E27FC236}">
              <a16:creationId xmlns:a16="http://schemas.microsoft.com/office/drawing/2014/main" id="{00000000-0008-0000-0100-0000F3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6" name="Text Box 7">
          <a:extLst>
            <a:ext uri="{FF2B5EF4-FFF2-40B4-BE49-F238E27FC236}">
              <a16:creationId xmlns:a16="http://schemas.microsoft.com/office/drawing/2014/main" id="{00000000-0008-0000-0100-0000F4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7" name="Text Box 7">
          <a:extLst>
            <a:ext uri="{FF2B5EF4-FFF2-40B4-BE49-F238E27FC236}">
              <a16:creationId xmlns:a16="http://schemas.microsoft.com/office/drawing/2014/main" id="{00000000-0008-0000-0100-0000F5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8" name="Text Box 7">
          <a:extLst>
            <a:ext uri="{FF2B5EF4-FFF2-40B4-BE49-F238E27FC236}">
              <a16:creationId xmlns:a16="http://schemas.microsoft.com/office/drawing/2014/main" id="{00000000-0008-0000-0100-0000F6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19" name="Text Box 7">
          <a:extLst>
            <a:ext uri="{FF2B5EF4-FFF2-40B4-BE49-F238E27FC236}">
              <a16:creationId xmlns:a16="http://schemas.microsoft.com/office/drawing/2014/main" id="{00000000-0008-0000-0100-0000F7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0" name="Text Box 7">
          <a:extLst>
            <a:ext uri="{FF2B5EF4-FFF2-40B4-BE49-F238E27FC236}">
              <a16:creationId xmlns:a16="http://schemas.microsoft.com/office/drawing/2014/main" id="{00000000-0008-0000-0100-0000F8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1" name="Text Box 7">
          <a:extLst>
            <a:ext uri="{FF2B5EF4-FFF2-40B4-BE49-F238E27FC236}">
              <a16:creationId xmlns:a16="http://schemas.microsoft.com/office/drawing/2014/main" id="{00000000-0008-0000-0100-0000F9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2" name="Text Box 7">
          <a:extLst>
            <a:ext uri="{FF2B5EF4-FFF2-40B4-BE49-F238E27FC236}">
              <a16:creationId xmlns:a16="http://schemas.microsoft.com/office/drawing/2014/main" id="{00000000-0008-0000-0100-0000FA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3" name="Text Box 7">
          <a:extLst>
            <a:ext uri="{FF2B5EF4-FFF2-40B4-BE49-F238E27FC236}">
              <a16:creationId xmlns:a16="http://schemas.microsoft.com/office/drawing/2014/main" id="{00000000-0008-0000-0100-0000FB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4" name="Text Box 7">
          <a:extLst>
            <a:ext uri="{FF2B5EF4-FFF2-40B4-BE49-F238E27FC236}">
              <a16:creationId xmlns:a16="http://schemas.microsoft.com/office/drawing/2014/main" id="{00000000-0008-0000-0100-0000FC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5" name="Text Box 7">
          <a:extLst>
            <a:ext uri="{FF2B5EF4-FFF2-40B4-BE49-F238E27FC236}">
              <a16:creationId xmlns:a16="http://schemas.microsoft.com/office/drawing/2014/main" id="{00000000-0008-0000-0100-0000FD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6" name="Text Box 7">
          <a:extLst>
            <a:ext uri="{FF2B5EF4-FFF2-40B4-BE49-F238E27FC236}">
              <a16:creationId xmlns:a16="http://schemas.microsoft.com/office/drawing/2014/main" id="{00000000-0008-0000-0100-0000FE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7" name="Text Box 7">
          <a:extLst>
            <a:ext uri="{FF2B5EF4-FFF2-40B4-BE49-F238E27FC236}">
              <a16:creationId xmlns:a16="http://schemas.microsoft.com/office/drawing/2014/main" id="{00000000-0008-0000-0100-0000FF25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8" name="Text Box 7">
          <a:extLst>
            <a:ext uri="{FF2B5EF4-FFF2-40B4-BE49-F238E27FC236}">
              <a16:creationId xmlns:a16="http://schemas.microsoft.com/office/drawing/2014/main" id="{00000000-0008-0000-0100-00000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29" name="Text Box 7">
          <a:extLst>
            <a:ext uri="{FF2B5EF4-FFF2-40B4-BE49-F238E27FC236}">
              <a16:creationId xmlns:a16="http://schemas.microsoft.com/office/drawing/2014/main" id="{00000000-0008-0000-0100-00000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0" name="Text Box 7">
          <a:extLst>
            <a:ext uri="{FF2B5EF4-FFF2-40B4-BE49-F238E27FC236}">
              <a16:creationId xmlns:a16="http://schemas.microsoft.com/office/drawing/2014/main" id="{00000000-0008-0000-0100-00000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1" name="Text Box 7">
          <a:extLst>
            <a:ext uri="{FF2B5EF4-FFF2-40B4-BE49-F238E27FC236}">
              <a16:creationId xmlns:a16="http://schemas.microsoft.com/office/drawing/2014/main" id="{00000000-0008-0000-0100-00000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2" name="Text Box 7">
          <a:extLst>
            <a:ext uri="{FF2B5EF4-FFF2-40B4-BE49-F238E27FC236}">
              <a16:creationId xmlns:a16="http://schemas.microsoft.com/office/drawing/2014/main" id="{00000000-0008-0000-0100-00000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3" name="Text Box 7">
          <a:extLst>
            <a:ext uri="{FF2B5EF4-FFF2-40B4-BE49-F238E27FC236}">
              <a16:creationId xmlns:a16="http://schemas.microsoft.com/office/drawing/2014/main" id="{00000000-0008-0000-0100-00000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4" name="Text Box 7">
          <a:extLst>
            <a:ext uri="{FF2B5EF4-FFF2-40B4-BE49-F238E27FC236}">
              <a16:creationId xmlns:a16="http://schemas.microsoft.com/office/drawing/2014/main" id="{00000000-0008-0000-0100-00000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5" name="Text Box 7">
          <a:extLst>
            <a:ext uri="{FF2B5EF4-FFF2-40B4-BE49-F238E27FC236}">
              <a16:creationId xmlns:a16="http://schemas.microsoft.com/office/drawing/2014/main" id="{00000000-0008-0000-0100-00000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6" name="Text Box 7">
          <a:extLst>
            <a:ext uri="{FF2B5EF4-FFF2-40B4-BE49-F238E27FC236}">
              <a16:creationId xmlns:a16="http://schemas.microsoft.com/office/drawing/2014/main" id="{00000000-0008-0000-0100-00000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7" name="Text Box 7">
          <a:extLst>
            <a:ext uri="{FF2B5EF4-FFF2-40B4-BE49-F238E27FC236}">
              <a16:creationId xmlns:a16="http://schemas.microsoft.com/office/drawing/2014/main" id="{00000000-0008-0000-0100-00000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8" name="Text Box 7">
          <a:extLst>
            <a:ext uri="{FF2B5EF4-FFF2-40B4-BE49-F238E27FC236}">
              <a16:creationId xmlns:a16="http://schemas.microsoft.com/office/drawing/2014/main" id="{00000000-0008-0000-0100-00000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39" name="Text Box 7">
          <a:extLst>
            <a:ext uri="{FF2B5EF4-FFF2-40B4-BE49-F238E27FC236}">
              <a16:creationId xmlns:a16="http://schemas.microsoft.com/office/drawing/2014/main" id="{00000000-0008-0000-0100-00000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0" name="Text Box 7">
          <a:extLst>
            <a:ext uri="{FF2B5EF4-FFF2-40B4-BE49-F238E27FC236}">
              <a16:creationId xmlns:a16="http://schemas.microsoft.com/office/drawing/2014/main" id="{00000000-0008-0000-0100-00000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1" name="Text Box 7">
          <a:extLst>
            <a:ext uri="{FF2B5EF4-FFF2-40B4-BE49-F238E27FC236}">
              <a16:creationId xmlns:a16="http://schemas.microsoft.com/office/drawing/2014/main" id="{00000000-0008-0000-0100-00000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2" name="Text Box 7">
          <a:extLst>
            <a:ext uri="{FF2B5EF4-FFF2-40B4-BE49-F238E27FC236}">
              <a16:creationId xmlns:a16="http://schemas.microsoft.com/office/drawing/2014/main" id="{00000000-0008-0000-0100-00000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3" name="Text Box 7">
          <a:extLst>
            <a:ext uri="{FF2B5EF4-FFF2-40B4-BE49-F238E27FC236}">
              <a16:creationId xmlns:a16="http://schemas.microsoft.com/office/drawing/2014/main" id="{00000000-0008-0000-0100-00000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4" name="Text Box 7">
          <a:extLst>
            <a:ext uri="{FF2B5EF4-FFF2-40B4-BE49-F238E27FC236}">
              <a16:creationId xmlns:a16="http://schemas.microsoft.com/office/drawing/2014/main" id="{00000000-0008-0000-0100-00001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5" name="Text Box 7">
          <a:extLst>
            <a:ext uri="{FF2B5EF4-FFF2-40B4-BE49-F238E27FC236}">
              <a16:creationId xmlns:a16="http://schemas.microsoft.com/office/drawing/2014/main" id="{00000000-0008-0000-0100-00001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6" name="Text Box 7">
          <a:extLst>
            <a:ext uri="{FF2B5EF4-FFF2-40B4-BE49-F238E27FC236}">
              <a16:creationId xmlns:a16="http://schemas.microsoft.com/office/drawing/2014/main" id="{00000000-0008-0000-0100-00001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8" name="Text Box 7">
          <a:extLst>
            <a:ext uri="{FF2B5EF4-FFF2-40B4-BE49-F238E27FC236}">
              <a16:creationId xmlns:a16="http://schemas.microsoft.com/office/drawing/2014/main" id="{00000000-0008-0000-0100-00001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49" name="Text Box 7">
          <a:extLst>
            <a:ext uri="{FF2B5EF4-FFF2-40B4-BE49-F238E27FC236}">
              <a16:creationId xmlns:a16="http://schemas.microsoft.com/office/drawing/2014/main" id="{00000000-0008-0000-0100-00001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0" name="Text Box 7">
          <a:extLst>
            <a:ext uri="{FF2B5EF4-FFF2-40B4-BE49-F238E27FC236}">
              <a16:creationId xmlns:a16="http://schemas.microsoft.com/office/drawing/2014/main" id="{00000000-0008-0000-0100-00001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1" name="Text Box 7">
          <a:extLst>
            <a:ext uri="{FF2B5EF4-FFF2-40B4-BE49-F238E27FC236}">
              <a16:creationId xmlns:a16="http://schemas.microsoft.com/office/drawing/2014/main" id="{00000000-0008-0000-0100-00001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2" name="Text Box 7">
          <a:extLst>
            <a:ext uri="{FF2B5EF4-FFF2-40B4-BE49-F238E27FC236}">
              <a16:creationId xmlns:a16="http://schemas.microsoft.com/office/drawing/2014/main" id="{00000000-0008-0000-0100-00001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3" name="Text Box 7">
          <a:extLst>
            <a:ext uri="{FF2B5EF4-FFF2-40B4-BE49-F238E27FC236}">
              <a16:creationId xmlns:a16="http://schemas.microsoft.com/office/drawing/2014/main" id="{00000000-0008-0000-0100-00001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4" name="Text Box 7">
          <a:extLst>
            <a:ext uri="{FF2B5EF4-FFF2-40B4-BE49-F238E27FC236}">
              <a16:creationId xmlns:a16="http://schemas.microsoft.com/office/drawing/2014/main" id="{00000000-0008-0000-0100-00001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5" name="Text Box 7">
          <a:extLst>
            <a:ext uri="{FF2B5EF4-FFF2-40B4-BE49-F238E27FC236}">
              <a16:creationId xmlns:a16="http://schemas.microsoft.com/office/drawing/2014/main" id="{00000000-0008-0000-0100-00001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6" name="Text Box 7">
          <a:extLst>
            <a:ext uri="{FF2B5EF4-FFF2-40B4-BE49-F238E27FC236}">
              <a16:creationId xmlns:a16="http://schemas.microsoft.com/office/drawing/2014/main" id="{00000000-0008-0000-0100-00001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7" name="Text Box 7">
          <a:extLst>
            <a:ext uri="{FF2B5EF4-FFF2-40B4-BE49-F238E27FC236}">
              <a16:creationId xmlns:a16="http://schemas.microsoft.com/office/drawing/2014/main" id="{00000000-0008-0000-0100-00001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8" name="Text Box 7">
          <a:extLst>
            <a:ext uri="{FF2B5EF4-FFF2-40B4-BE49-F238E27FC236}">
              <a16:creationId xmlns:a16="http://schemas.microsoft.com/office/drawing/2014/main" id="{00000000-0008-0000-0100-00001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59" name="Text Box 7">
          <a:extLst>
            <a:ext uri="{FF2B5EF4-FFF2-40B4-BE49-F238E27FC236}">
              <a16:creationId xmlns:a16="http://schemas.microsoft.com/office/drawing/2014/main" id="{00000000-0008-0000-0100-00001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0" name="Text Box 7">
          <a:extLst>
            <a:ext uri="{FF2B5EF4-FFF2-40B4-BE49-F238E27FC236}">
              <a16:creationId xmlns:a16="http://schemas.microsoft.com/office/drawing/2014/main" id="{00000000-0008-0000-0100-00002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1" name="Text Box 7">
          <a:extLst>
            <a:ext uri="{FF2B5EF4-FFF2-40B4-BE49-F238E27FC236}">
              <a16:creationId xmlns:a16="http://schemas.microsoft.com/office/drawing/2014/main" id="{00000000-0008-0000-0100-00002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2" name="Text Box 7">
          <a:extLst>
            <a:ext uri="{FF2B5EF4-FFF2-40B4-BE49-F238E27FC236}">
              <a16:creationId xmlns:a16="http://schemas.microsoft.com/office/drawing/2014/main" id="{00000000-0008-0000-0100-00002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3" name="Text Box 7">
          <a:extLst>
            <a:ext uri="{FF2B5EF4-FFF2-40B4-BE49-F238E27FC236}">
              <a16:creationId xmlns:a16="http://schemas.microsoft.com/office/drawing/2014/main" id="{00000000-0008-0000-0100-00002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4" name="Text Box 7">
          <a:extLst>
            <a:ext uri="{FF2B5EF4-FFF2-40B4-BE49-F238E27FC236}">
              <a16:creationId xmlns:a16="http://schemas.microsoft.com/office/drawing/2014/main" id="{00000000-0008-0000-0100-00002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5" name="Text Box 7">
          <a:extLst>
            <a:ext uri="{FF2B5EF4-FFF2-40B4-BE49-F238E27FC236}">
              <a16:creationId xmlns:a16="http://schemas.microsoft.com/office/drawing/2014/main" id="{00000000-0008-0000-0100-00002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6" name="Text Box 7">
          <a:extLst>
            <a:ext uri="{FF2B5EF4-FFF2-40B4-BE49-F238E27FC236}">
              <a16:creationId xmlns:a16="http://schemas.microsoft.com/office/drawing/2014/main" id="{00000000-0008-0000-0100-00002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7" name="Text Box 7">
          <a:extLst>
            <a:ext uri="{FF2B5EF4-FFF2-40B4-BE49-F238E27FC236}">
              <a16:creationId xmlns:a16="http://schemas.microsoft.com/office/drawing/2014/main" id="{00000000-0008-0000-0100-00002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8" name="Text Box 7">
          <a:extLst>
            <a:ext uri="{FF2B5EF4-FFF2-40B4-BE49-F238E27FC236}">
              <a16:creationId xmlns:a16="http://schemas.microsoft.com/office/drawing/2014/main" id="{00000000-0008-0000-0100-00002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69" name="Text Box 7">
          <a:extLst>
            <a:ext uri="{FF2B5EF4-FFF2-40B4-BE49-F238E27FC236}">
              <a16:creationId xmlns:a16="http://schemas.microsoft.com/office/drawing/2014/main" id="{00000000-0008-0000-0100-00002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0" name="Text Box 7">
          <a:extLst>
            <a:ext uri="{FF2B5EF4-FFF2-40B4-BE49-F238E27FC236}">
              <a16:creationId xmlns:a16="http://schemas.microsoft.com/office/drawing/2014/main" id="{00000000-0008-0000-0100-00002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1" name="Text Box 7">
          <a:extLst>
            <a:ext uri="{FF2B5EF4-FFF2-40B4-BE49-F238E27FC236}">
              <a16:creationId xmlns:a16="http://schemas.microsoft.com/office/drawing/2014/main" id="{00000000-0008-0000-0100-00002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2" name="Text Box 7">
          <a:extLst>
            <a:ext uri="{FF2B5EF4-FFF2-40B4-BE49-F238E27FC236}">
              <a16:creationId xmlns:a16="http://schemas.microsoft.com/office/drawing/2014/main" id="{00000000-0008-0000-0100-00002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3" name="Text Box 7">
          <a:extLst>
            <a:ext uri="{FF2B5EF4-FFF2-40B4-BE49-F238E27FC236}">
              <a16:creationId xmlns:a16="http://schemas.microsoft.com/office/drawing/2014/main" id="{00000000-0008-0000-0100-00002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4" name="Text Box 7">
          <a:extLst>
            <a:ext uri="{FF2B5EF4-FFF2-40B4-BE49-F238E27FC236}">
              <a16:creationId xmlns:a16="http://schemas.microsoft.com/office/drawing/2014/main" id="{00000000-0008-0000-0100-00002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5" name="Text Box 7">
          <a:extLst>
            <a:ext uri="{FF2B5EF4-FFF2-40B4-BE49-F238E27FC236}">
              <a16:creationId xmlns:a16="http://schemas.microsoft.com/office/drawing/2014/main" id="{00000000-0008-0000-0100-00002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6" name="Text Box 7">
          <a:extLst>
            <a:ext uri="{FF2B5EF4-FFF2-40B4-BE49-F238E27FC236}">
              <a16:creationId xmlns:a16="http://schemas.microsoft.com/office/drawing/2014/main" id="{00000000-0008-0000-0100-00003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7" name="Text Box 7">
          <a:extLst>
            <a:ext uri="{FF2B5EF4-FFF2-40B4-BE49-F238E27FC236}">
              <a16:creationId xmlns:a16="http://schemas.microsoft.com/office/drawing/2014/main" id="{00000000-0008-0000-0100-00003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8" name="Text Box 7">
          <a:extLst>
            <a:ext uri="{FF2B5EF4-FFF2-40B4-BE49-F238E27FC236}">
              <a16:creationId xmlns:a16="http://schemas.microsoft.com/office/drawing/2014/main" id="{00000000-0008-0000-0100-00003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79" name="Text Box 7">
          <a:extLst>
            <a:ext uri="{FF2B5EF4-FFF2-40B4-BE49-F238E27FC236}">
              <a16:creationId xmlns:a16="http://schemas.microsoft.com/office/drawing/2014/main" id="{00000000-0008-0000-0100-00003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0" name="Text Box 7">
          <a:extLst>
            <a:ext uri="{FF2B5EF4-FFF2-40B4-BE49-F238E27FC236}">
              <a16:creationId xmlns:a16="http://schemas.microsoft.com/office/drawing/2014/main" id="{00000000-0008-0000-0100-00003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1" name="Text Box 7">
          <a:extLst>
            <a:ext uri="{FF2B5EF4-FFF2-40B4-BE49-F238E27FC236}">
              <a16:creationId xmlns:a16="http://schemas.microsoft.com/office/drawing/2014/main" id="{00000000-0008-0000-0100-00003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2" name="Text Box 7">
          <a:extLst>
            <a:ext uri="{FF2B5EF4-FFF2-40B4-BE49-F238E27FC236}">
              <a16:creationId xmlns:a16="http://schemas.microsoft.com/office/drawing/2014/main" id="{00000000-0008-0000-0100-00003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3" name="Text Box 7">
          <a:extLst>
            <a:ext uri="{FF2B5EF4-FFF2-40B4-BE49-F238E27FC236}">
              <a16:creationId xmlns:a16="http://schemas.microsoft.com/office/drawing/2014/main" id="{00000000-0008-0000-0100-00003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4" name="Text Box 7">
          <a:extLst>
            <a:ext uri="{FF2B5EF4-FFF2-40B4-BE49-F238E27FC236}">
              <a16:creationId xmlns:a16="http://schemas.microsoft.com/office/drawing/2014/main" id="{00000000-0008-0000-0100-00003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5" name="Text Box 7">
          <a:extLst>
            <a:ext uri="{FF2B5EF4-FFF2-40B4-BE49-F238E27FC236}">
              <a16:creationId xmlns:a16="http://schemas.microsoft.com/office/drawing/2014/main" id="{00000000-0008-0000-0100-00003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6" name="Text Box 7">
          <a:extLst>
            <a:ext uri="{FF2B5EF4-FFF2-40B4-BE49-F238E27FC236}">
              <a16:creationId xmlns:a16="http://schemas.microsoft.com/office/drawing/2014/main" id="{00000000-0008-0000-0100-00003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7" name="Text Box 7">
          <a:extLst>
            <a:ext uri="{FF2B5EF4-FFF2-40B4-BE49-F238E27FC236}">
              <a16:creationId xmlns:a16="http://schemas.microsoft.com/office/drawing/2014/main" id="{00000000-0008-0000-0100-00003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8" name="Text Box 7">
          <a:extLst>
            <a:ext uri="{FF2B5EF4-FFF2-40B4-BE49-F238E27FC236}">
              <a16:creationId xmlns:a16="http://schemas.microsoft.com/office/drawing/2014/main" id="{00000000-0008-0000-0100-00003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89" name="Text Box 7">
          <a:extLst>
            <a:ext uri="{FF2B5EF4-FFF2-40B4-BE49-F238E27FC236}">
              <a16:creationId xmlns:a16="http://schemas.microsoft.com/office/drawing/2014/main" id="{00000000-0008-0000-0100-00003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0" name="Text Box 7">
          <a:extLst>
            <a:ext uri="{FF2B5EF4-FFF2-40B4-BE49-F238E27FC236}">
              <a16:creationId xmlns:a16="http://schemas.microsoft.com/office/drawing/2014/main" id="{00000000-0008-0000-0100-00003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1" name="Text Box 7">
          <a:extLst>
            <a:ext uri="{FF2B5EF4-FFF2-40B4-BE49-F238E27FC236}">
              <a16:creationId xmlns:a16="http://schemas.microsoft.com/office/drawing/2014/main" id="{00000000-0008-0000-0100-00003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2" name="Text Box 7">
          <a:extLst>
            <a:ext uri="{FF2B5EF4-FFF2-40B4-BE49-F238E27FC236}">
              <a16:creationId xmlns:a16="http://schemas.microsoft.com/office/drawing/2014/main" id="{00000000-0008-0000-0100-00004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3" name="Text Box 7">
          <a:extLst>
            <a:ext uri="{FF2B5EF4-FFF2-40B4-BE49-F238E27FC236}">
              <a16:creationId xmlns:a16="http://schemas.microsoft.com/office/drawing/2014/main" id="{00000000-0008-0000-0100-00004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4" name="Text Box 7">
          <a:extLst>
            <a:ext uri="{FF2B5EF4-FFF2-40B4-BE49-F238E27FC236}">
              <a16:creationId xmlns:a16="http://schemas.microsoft.com/office/drawing/2014/main" id="{00000000-0008-0000-0100-00004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5" name="Text Box 7">
          <a:extLst>
            <a:ext uri="{FF2B5EF4-FFF2-40B4-BE49-F238E27FC236}">
              <a16:creationId xmlns:a16="http://schemas.microsoft.com/office/drawing/2014/main" id="{00000000-0008-0000-0100-00004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6" name="Text Box 7">
          <a:extLst>
            <a:ext uri="{FF2B5EF4-FFF2-40B4-BE49-F238E27FC236}">
              <a16:creationId xmlns:a16="http://schemas.microsoft.com/office/drawing/2014/main" id="{00000000-0008-0000-0100-00004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7" name="Text Box 7">
          <a:extLst>
            <a:ext uri="{FF2B5EF4-FFF2-40B4-BE49-F238E27FC236}">
              <a16:creationId xmlns:a16="http://schemas.microsoft.com/office/drawing/2014/main" id="{00000000-0008-0000-0100-00004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8" name="Text Box 7">
          <a:extLst>
            <a:ext uri="{FF2B5EF4-FFF2-40B4-BE49-F238E27FC236}">
              <a16:creationId xmlns:a16="http://schemas.microsoft.com/office/drawing/2014/main" id="{00000000-0008-0000-0100-00004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799" name="Text Box 7">
          <a:extLst>
            <a:ext uri="{FF2B5EF4-FFF2-40B4-BE49-F238E27FC236}">
              <a16:creationId xmlns:a16="http://schemas.microsoft.com/office/drawing/2014/main" id="{00000000-0008-0000-0100-00004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0" name="Text Box 7">
          <a:extLst>
            <a:ext uri="{FF2B5EF4-FFF2-40B4-BE49-F238E27FC236}">
              <a16:creationId xmlns:a16="http://schemas.microsoft.com/office/drawing/2014/main" id="{00000000-0008-0000-0100-00004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1" name="Text Box 7">
          <a:extLst>
            <a:ext uri="{FF2B5EF4-FFF2-40B4-BE49-F238E27FC236}">
              <a16:creationId xmlns:a16="http://schemas.microsoft.com/office/drawing/2014/main" id="{00000000-0008-0000-0100-00004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2" name="Text Box 7">
          <a:extLst>
            <a:ext uri="{FF2B5EF4-FFF2-40B4-BE49-F238E27FC236}">
              <a16:creationId xmlns:a16="http://schemas.microsoft.com/office/drawing/2014/main" id="{00000000-0008-0000-0100-00004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3" name="Text Box 7">
          <a:extLst>
            <a:ext uri="{FF2B5EF4-FFF2-40B4-BE49-F238E27FC236}">
              <a16:creationId xmlns:a16="http://schemas.microsoft.com/office/drawing/2014/main" id="{00000000-0008-0000-0100-00004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4" name="Text Box 7">
          <a:extLst>
            <a:ext uri="{FF2B5EF4-FFF2-40B4-BE49-F238E27FC236}">
              <a16:creationId xmlns:a16="http://schemas.microsoft.com/office/drawing/2014/main" id="{00000000-0008-0000-0100-00004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5" name="Text Box 7">
          <a:extLst>
            <a:ext uri="{FF2B5EF4-FFF2-40B4-BE49-F238E27FC236}">
              <a16:creationId xmlns:a16="http://schemas.microsoft.com/office/drawing/2014/main" id="{00000000-0008-0000-0100-00004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6" name="Text Box 7">
          <a:extLst>
            <a:ext uri="{FF2B5EF4-FFF2-40B4-BE49-F238E27FC236}">
              <a16:creationId xmlns:a16="http://schemas.microsoft.com/office/drawing/2014/main" id="{00000000-0008-0000-0100-00004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7" name="Text Box 7">
          <a:extLst>
            <a:ext uri="{FF2B5EF4-FFF2-40B4-BE49-F238E27FC236}">
              <a16:creationId xmlns:a16="http://schemas.microsoft.com/office/drawing/2014/main" id="{00000000-0008-0000-0100-00004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8" name="Text Box 7">
          <a:extLst>
            <a:ext uri="{FF2B5EF4-FFF2-40B4-BE49-F238E27FC236}">
              <a16:creationId xmlns:a16="http://schemas.microsoft.com/office/drawing/2014/main" id="{00000000-0008-0000-0100-00005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09" name="Text Box 7">
          <a:extLst>
            <a:ext uri="{FF2B5EF4-FFF2-40B4-BE49-F238E27FC236}">
              <a16:creationId xmlns:a16="http://schemas.microsoft.com/office/drawing/2014/main" id="{00000000-0008-0000-0100-00005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0" name="Text Box 7">
          <a:extLst>
            <a:ext uri="{FF2B5EF4-FFF2-40B4-BE49-F238E27FC236}">
              <a16:creationId xmlns:a16="http://schemas.microsoft.com/office/drawing/2014/main" id="{00000000-0008-0000-0100-00005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1" name="Text Box 7">
          <a:extLst>
            <a:ext uri="{FF2B5EF4-FFF2-40B4-BE49-F238E27FC236}">
              <a16:creationId xmlns:a16="http://schemas.microsoft.com/office/drawing/2014/main" id="{00000000-0008-0000-0100-00005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2" name="Text Box 7">
          <a:extLst>
            <a:ext uri="{FF2B5EF4-FFF2-40B4-BE49-F238E27FC236}">
              <a16:creationId xmlns:a16="http://schemas.microsoft.com/office/drawing/2014/main" id="{00000000-0008-0000-0100-00005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3" name="Text Box 7">
          <a:extLst>
            <a:ext uri="{FF2B5EF4-FFF2-40B4-BE49-F238E27FC236}">
              <a16:creationId xmlns:a16="http://schemas.microsoft.com/office/drawing/2014/main" id="{00000000-0008-0000-0100-00005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4" name="Text Box 7">
          <a:extLst>
            <a:ext uri="{FF2B5EF4-FFF2-40B4-BE49-F238E27FC236}">
              <a16:creationId xmlns:a16="http://schemas.microsoft.com/office/drawing/2014/main" id="{00000000-0008-0000-0100-00005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5" name="Text Box 7">
          <a:extLst>
            <a:ext uri="{FF2B5EF4-FFF2-40B4-BE49-F238E27FC236}">
              <a16:creationId xmlns:a16="http://schemas.microsoft.com/office/drawing/2014/main" id="{00000000-0008-0000-0100-00005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6" name="Text Box 7">
          <a:extLst>
            <a:ext uri="{FF2B5EF4-FFF2-40B4-BE49-F238E27FC236}">
              <a16:creationId xmlns:a16="http://schemas.microsoft.com/office/drawing/2014/main" id="{00000000-0008-0000-0100-00005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7" name="Text Box 7">
          <a:extLst>
            <a:ext uri="{FF2B5EF4-FFF2-40B4-BE49-F238E27FC236}">
              <a16:creationId xmlns:a16="http://schemas.microsoft.com/office/drawing/2014/main" id="{00000000-0008-0000-0100-00005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8" name="Text Box 7">
          <a:extLst>
            <a:ext uri="{FF2B5EF4-FFF2-40B4-BE49-F238E27FC236}">
              <a16:creationId xmlns:a16="http://schemas.microsoft.com/office/drawing/2014/main" id="{00000000-0008-0000-0100-00005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19" name="Text Box 7">
          <a:extLst>
            <a:ext uri="{FF2B5EF4-FFF2-40B4-BE49-F238E27FC236}">
              <a16:creationId xmlns:a16="http://schemas.microsoft.com/office/drawing/2014/main" id="{00000000-0008-0000-0100-00005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0" name="Text Box 7">
          <a:extLst>
            <a:ext uri="{FF2B5EF4-FFF2-40B4-BE49-F238E27FC236}">
              <a16:creationId xmlns:a16="http://schemas.microsoft.com/office/drawing/2014/main" id="{00000000-0008-0000-0100-00005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1" name="Text Box 7">
          <a:extLst>
            <a:ext uri="{FF2B5EF4-FFF2-40B4-BE49-F238E27FC236}">
              <a16:creationId xmlns:a16="http://schemas.microsoft.com/office/drawing/2014/main" id="{00000000-0008-0000-0100-00005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2" name="Text Box 7">
          <a:extLst>
            <a:ext uri="{FF2B5EF4-FFF2-40B4-BE49-F238E27FC236}">
              <a16:creationId xmlns:a16="http://schemas.microsoft.com/office/drawing/2014/main" id="{00000000-0008-0000-0100-00005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3" name="Text Box 7">
          <a:extLst>
            <a:ext uri="{FF2B5EF4-FFF2-40B4-BE49-F238E27FC236}">
              <a16:creationId xmlns:a16="http://schemas.microsoft.com/office/drawing/2014/main" id="{00000000-0008-0000-0100-00005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4" name="Text Box 7">
          <a:extLst>
            <a:ext uri="{FF2B5EF4-FFF2-40B4-BE49-F238E27FC236}">
              <a16:creationId xmlns:a16="http://schemas.microsoft.com/office/drawing/2014/main" id="{00000000-0008-0000-0100-00006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5" name="Text Box 7">
          <a:extLst>
            <a:ext uri="{FF2B5EF4-FFF2-40B4-BE49-F238E27FC236}">
              <a16:creationId xmlns:a16="http://schemas.microsoft.com/office/drawing/2014/main" id="{00000000-0008-0000-0100-00006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6" name="Text Box 7">
          <a:extLst>
            <a:ext uri="{FF2B5EF4-FFF2-40B4-BE49-F238E27FC236}">
              <a16:creationId xmlns:a16="http://schemas.microsoft.com/office/drawing/2014/main" id="{00000000-0008-0000-0100-00006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7" name="Text Box 7">
          <a:extLst>
            <a:ext uri="{FF2B5EF4-FFF2-40B4-BE49-F238E27FC236}">
              <a16:creationId xmlns:a16="http://schemas.microsoft.com/office/drawing/2014/main" id="{00000000-0008-0000-0100-00006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8" name="Text Box 7">
          <a:extLst>
            <a:ext uri="{FF2B5EF4-FFF2-40B4-BE49-F238E27FC236}">
              <a16:creationId xmlns:a16="http://schemas.microsoft.com/office/drawing/2014/main" id="{00000000-0008-0000-0100-00006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29" name="Text Box 7">
          <a:extLst>
            <a:ext uri="{FF2B5EF4-FFF2-40B4-BE49-F238E27FC236}">
              <a16:creationId xmlns:a16="http://schemas.microsoft.com/office/drawing/2014/main" id="{00000000-0008-0000-0100-00006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0" name="Text Box 7">
          <a:extLst>
            <a:ext uri="{FF2B5EF4-FFF2-40B4-BE49-F238E27FC236}">
              <a16:creationId xmlns:a16="http://schemas.microsoft.com/office/drawing/2014/main" id="{00000000-0008-0000-0100-00006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1" name="Text Box 7">
          <a:extLst>
            <a:ext uri="{FF2B5EF4-FFF2-40B4-BE49-F238E27FC236}">
              <a16:creationId xmlns:a16="http://schemas.microsoft.com/office/drawing/2014/main" id="{00000000-0008-0000-0100-00006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2" name="Text Box 7">
          <a:extLst>
            <a:ext uri="{FF2B5EF4-FFF2-40B4-BE49-F238E27FC236}">
              <a16:creationId xmlns:a16="http://schemas.microsoft.com/office/drawing/2014/main" id="{00000000-0008-0000-0100-00006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3" name="Text Box 7">
          <a:extLst>
            <a:ext uri="{FF2B5EF4-FFF2-40B4-BE49-F238E27FC236}">
              <a16:creationId xmlns:a16="http://schemas.microsoft.com/office/drawing/2014/main" id="{00000000-0008-0000-0100-00006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4" name="Text Box 7">
          <a:extLst>
            <a:ext uri="{FF2B5EF4-FFF2-40B4-BE49-F238E27FC236}">
              <a16:creationId xmlns:a16="http://schemas.microsoft.com/office/drawing/2014/main" id="{00000000-0008-0000-0100-00006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5" name="Text Box 7">
          <a:extLst>
            <a:ext uri="{FF2B5EF4-FFF2-40B4-BE49-F238E27FC236}">
              <a16:creationId xmlns:a16="http://schemas.microsoft.com/office/drawing/2014/main" id="{00000000-0008-0000-0100-00006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6" name="Text Box 7">
          <a:extLst>
            <a:ext uri="{FF2B5EF4-FFF2-40B4-BE49-F238E27FC236}">
              <a16:creationId xmlns:a16="http://schemas.microsoft.com/office/drawing/2014/main" id="{00000000-0008-0000-0100-00006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7" name="Text Box 7">
          <a:extLst>
            <a:ext uri="{FF2B5EF4-FFF2-40B4-BE49-F238E27FC236}">
              <a16:creationId xmlns:a16="http://schemas.microsoft.com/office/drawing/2014/main" id="{00000000-0008-0000-0100-00006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8" name="Text Box 7">
          <a:extLst>
            <a:ext uri="{FF2B5EF4-FFF2-40B4-BE49-F238E27FC236}">
              <a16:creationId xmlns:a16="http://schemas.microsoft.com/office/drawing/2014/main" id="{00000000-0008-0000-0100-00006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39" name="Text Box 7">
          <a:extLst>
            <a:ext uri="{FF2B5EF4-FFF2-40B4-BE49-F238E27FC236}">
              <a16:creationId xmlns:a16="http://schemas.microsoft.com/office/drawing/2014/main" id="{00000000-0008-0000-0100-00006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0" name="Text Box 7">
          <a:extLst>
            <a:ext uri="{FF2B5EF4-FFF2-40B4-BE49-F238E27FC236}">
              <a16:creationId xmlns:a16="http://schemas.microsoft.com/office/drawing/2014/main" id="{00000000-0008-0000-0100-00007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1" name="Text Box 7">
          <a:extLst>
            <a:ext uri="{FF2B5EF4-FFF2-40B4-BE49-F238E27FC236}">
              <a16:creationId xmlns:a16="http://schemas.microsoft.com/office/drawing/2014/main" id="{00000000-0008-0000-0100-00007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2" name="Text Box 7">
          <a:extLst>
            <a:ext uri="{FF2B5EF4-FFF2-40B4-BE49-F238E27FC236}">
              <a16:creationId xmlns:a16="http://schemas.microsoft.com/office/drawing/2014/main" id="{00000000-0008-0000-0100-00007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3" name="Text Box 7">
          <a:extLst>
            <a:ext uri="{FF2B5EF4-FFF2-40B4-BE49-F238E27FC236}">
              <a16:creationId xmlns:a16="http://schemas.microsoft.com/office/drawing/2014/main" id="{00000000-0008-0000-0100-00007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4" name="Text Box 7">
          <a:extLst>
            <a:ext uri="{FF2B5EF4-FFF2-40B4-BE49-F238E27FC236}">
              <a16:creationId xmlns:a16="http://schemas.microsoft.com/office/drawing/2014/main" id="{00000000-0008-0000-0100-00007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5" name="Text Box 7">
          <a:extLst>
            <a:ext uri="{FF2B5EF4-FFF2-40B4-BE49-F238E27FC236}">
              <a16:creationId xmlns:a16="http://schemas.microsoft.com/office/drawing/2014/main" id="{00000000-0008-0000-0100-00007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6" name="Text Box 7">
          <a:extLst>
            <a:ext uri="{FF2B5EF4-FFF2-40B4-BE49-F238E27FC236}">
              <a16:creationId xmlns:a16="http://schemas.microsoft.com/office/drawing/2014/main" id="{00000000-0008-0000-0100-00007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7" name="Text Box 7">
          <a:extLst>
            <a:ext uri="{FF2B5EF4-FFF2-40B4-BE49-F238E27FC236}">
              <a16:creationId xmlns:a16="http://schemas.microsoft.com/office/drawing/2014/main" id="{00000000-0008-0000-0100-00007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8" name="Text Box 7">
          <a:extLst>
            <a:ext uri="{FF2B5EF4-FFF2-40B4-BE49-F238E27FC236}">
              <a16:creationId xmlns:a16="http://schemas.microsoft.com/office/drawing/2014/main" id="{00000000-0008-0000-0100-00007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49" name="Text Box 7">
          <a:extLst>
            <a:ext uri="{FF2B5EF4-FFF2-40B4-BE49-F238E27FC236}">
              <a16:creationId xmlns:a16="http://schemas.microsoft.com/office/drawing/2014/main" id="{00000000-0008-0000-0100-00007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0" name="Text Box 7">
          <a:extLst>
            <a:ext uri="{FF2B5EF4-FFF2-40B4-BE49-F238E27FC236}">
              <a16:creationId xmlns:a16="http://schemas.microsoft.com/office/drawing/2014/main" id="{00000000-0008-0000-0100-00007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1" name="Text Box 7">
          <a:extLst>
            <a:ext uri="{FF2B5EF4-FFF2-40B4-BE49-F238E27FC236}">
              <a16:creationId xmlns:a16="http://schemas.microsoft.com/office/drawing/2014/main" id="{00000000-0008-0000-0100-00007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2" name="Text Box 7">
          <a:extLst>
            <a:ext uri="{FF2B5EF4-FFF2-40B4-BE49-F238E27FC236}">
              <a16:creationId xmlns:a16="http://schemas.microsoft.com/office/drawing/2014/main" id="{00000000-0008-0000-0100-00007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3" name="Text Box 7">
          <a:extLst>
            <a:ext uri="{FF2B5EF4-FFF2-40B4-BE49-F238E27FC236}">
              <a16:creationId xmlns:a16="http://schemas.microsoft.com/office/drawing/2014/main" id="{00000000-0008-0000-0100-00007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4" name="Text Box 7">
          <a:extLst>
            <a:ext uri="{FF2B5EF4-FFF2-40B4-BE49-F238E27FC236}">
              <a16:creationId xmlns:a16="http://schemas.microsoft.com/office/drawing/2014/main" id="{00000000-0008-0000-0100-00007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5" name="Text Box 7">
          <a:extLst>
            <a:ext uri="{FF2B5EF4-FFF2-40B4-BE49-F238E27FC236}">
              <a16:creationId xmlns:a16="http://schemas.microsoft.com/office/drawing/2014/main" id="{00000000-0008-0000-0100-00007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6" name="Text Box 7">
          <a:extLst>
            <a:ext uri="{FF2B5EF4-FFF2-40B4-BE49-F238E27FC236}">
              <a16:creationId xmlns:a16="http://schemas.microsoft.com/office/drawing/2014/main" id="{00000000-0008-0000-0100-00008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7" name="Text Box 7">
          <a:extLst>
            <a:ext uri="{FF2B5EF4-FFF2-40B4-BE49-F238E27FC236}">
              <a16:creationId xmlns:a16="http://schemas.microsoft.com/office/drawing/2014/main" id="{00000000-0008-0000-0100-00008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8" name="Text Box 7">
          <a:extLst>
            <a:ext uri="{FF2B5EF4-FFF2-40B4-BE49-F238E27FC236}">
              <a16:creationId xmlns:a16="http://schemas.microsoft.com/office/drawing/2014/main" id="{00000000-0008-0000-0100-00008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59" name="Text Box 7">
          <a:extLst>
            <a:ext uri="{FF2B5EF4-FFF2-40B4-BE49-F238E27FC236}">
              <a16:creationId xmlns:a16="http://schemas.microsoft.com/office/drawing/2014/main" id="{00000000-0008-0000-0100-00008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0" name="Text Box 7">
          <a:extLst>
            <a:ext uri="{FF2B5EF4-FFF2-40B4-BE49-F238E27FC236}">
              <a16:creationId xmlns:a16="http://schemas.microsoft.com/office/drawing/2014/main" id="{00000000-0008-0000-0100-00008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1" name="Text Box 7">
          <a:extLst>
            <a:ext uri="{FF2B5EF4-FFF2-40B4-BE49-F238E27FC236}">
              <a16:creationId xmlns:a16="http://schemas.microsoft.com/office/drawing/2014/main" id="{00000000-0008-0000-0100-00008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2" name="Text Box 7">
          <a:extLst>
            <a:ext uri="{FF2B5EF4-FFF2-40B4-BE49-F238E27FC236}">
              <a16:creationId xmlns:a16="http://schemas.microsoft.com/office/drawing/2014/main" id="{00000000-0008-0000-0100-00008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3" name="Text Box 7">
          <a:extLst>
            <a:ext uri="{FF2B5EF4-FFF2-40B4-BE49-F238E27FC236}">
              <a16:creationId xmlns:a16="http://schemas.microsoft.com/office/drawing/2014/main" id="{00000000-0008-0000-0100-00008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4" name="Text Box 7">
          <a:extLst>
            <a:ext uri="{FF2B5EF4-FFF2-40B4-BE49-F238E27FC236}">
              <a16:creationId xmlns:a16="http://schemas.microsoft.com/office/drawing/2014/main" id="{00000000-0008-0000-0100-00008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5" name="Text Box 7">
          <a:extLst>
            <a:ext uri="{FF2B5EF4-FFF2-40B4-BE49-F238E27FC236}">
              <a16:creationId xmlns:a16="http://schemas.microsoft.com/office/drawing/2014/main" id="{00000000-0008-0000-0100-00008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6" name="Text Box 7">
          <a:extLst>
            <a:ext uri="{FF2B5EF4-FFF2-40B4-BE49-F238E27FC236}">
              <a16:creationId xmlns:a16="http://schemas.microsoft.com/office/drawing/2014/main" id="{00000000-0008-0000-0100-00008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7" name="Text Box 7">
          <a:extLst>
            <a:ext uri="{FF2B5EF4-FFF2-40B4-BE49-F238E27FC236}">
              <a16:creationId xmlns:a16="http://schemas.microsoft.com/office/drawing/2014/main" id="{00000000-0008-0000-0100-00008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8" name="Text Box 7">
          <a:extLst>
            <a:ext uri="{FF2B5EF4-FFF2-40B4-BE49-F238E27FC236}">
              <a16:creationId xmlns:a16="http://schemas.microsoft.com/office/drawing/2014/main" id="{00000000-0008-0000-0100-00008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69" name="Text Box 7">
          <a:extLst>
            <a:ext uri="{FF2B5EF4-FFF2-40B4-BE49-F238E27FC236}">
              <a16:creationId xmlns:a16="http://schemas.microsoft.com/office/drawing/2014/main" id="{00000000-0008-0000-0100-00008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0" name="Text Box 7">
          <a:extLst>
            <a:ext uri="{FF2B5EF4-FFF2-40B4-BE49-F238E27FC236}">
              <a16:creationId xmlns:a16="http://schemas.microsoft.com/office/drawing/2014/main" id="{00000000-0008-0000-0100-00008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1" name="Text Box 7">
          <a:extLst>
            <a:ext uri="{FF2B5EF4-FFF2-40B4-BE49-F238E27FC236}">
              <a16:creationId xmlns:a16="http://schemas.microsoft.com/office/drawing/2014/main" id="{00000000-0008-0000-0100-00008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2" name="Text Box 7">
          <a:extLst>
            <a:ext uri="{FF2B5EF4-FFF2-40B4-BE49-F238E27FC236}">
              <a16:creationId xmlns:a16="http://schemas.microsoft.com/office/drawing/2014/main" id="{00000000-0008-0000-0100-00009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3" name="Text Box 7">
          <a:extLst>
            <a:ext uri="{FF2B5EF4-FFF2-40B4-BE49-F238E27FC236}">
              <a16:creationId xmlns:a16="http://schemas.microsoft.com/office/drawing/2014/main" id="{00000000-0008-0000-0100-00009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4" name="Text Box 7">
          <a:extLst>
            <a:ext uri="{FF2B5EF4-FFF2-40B4-BE49-F238E27FC236}">
              <a16:creationId xmlns:a16="http://schemas.microsoft.com/office/drawing/2014/main" id="{00000000-0008-0000-0100-00009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5" name="Text Box 7">
          <a:extLst>
            <a:ext uri="{FF2B5EF4-FFF2-40B4-BE49-F238E27FC236}">
              <a16:creationId xmlns:a16="http://schemas.microsoft.com/office/drawing/2014/main" id="{00000000-0008-0000-0100-00009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6" name="Text Box 7">
          <a:extLst>
            <a:ext uri="{FF2B5EF4-FFF2-40B4-BE49-F238E27FC236}">
              <a16:creationId xmlns:a16="http://schemas.microsoft.com/office/drawing/2014/main" id="{00000000-0008-0000-0100-00009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7" name="Text Box 7">
          <a:extLst>
            <a:ext uri="{FF2B5EF4-FFF2-40B4-BE49-F238E27FC236}">
              <a16:creationId xmlns:a16="http://schemas.microsoft.com/office/drawing/2014/main" id="{00000000-0008-0000-0100-00009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8" name="Text Box 7">
          <a:extLst>
            <a:ext uri="{FF2B5EF4-FFF2-40B4-BE49-F238E27FC236}">
              <a16:creationId xmlns:a16="http://schemas.microsoft.com/office/drawing/2014/main" id="{00000000-0008-0000-0100-00009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79" name="Text Box 7">
          <a:extLst>
            <a:ext uri="{FF2B5EF4-FFF2-40B4-BE49-F238E27FC236}">
              <a16:creationId xmlns:a16="http://schemas.microsoft.com/office/drawing/2014/main" id="{00000000-0008-0000-0100-00009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0" name="Text Box 7">
          <a:extLst>
            <a:ext uri="{FF2B5EF4-FFF2-40B4-BE49-F238E27FC236}">
              <a16:creationId xmlns:a16="http://schemas.microsoft.com/office/drawing/2014/main" id="{00000000-0008-0000-0100-00009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1" name="Text Box 7">
          <a:extLst>
            <a:ext uri="{FF2B5EF4-FFF2-40B4-BE49-F238E27FC236}">
              <a16:creationId xmlns:a16="http://schemas.microsoft.com/office/drawing/2014/main" id="{00000000-0008-0000-0100-00009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2" name="Text Box 7">
          <a:extLst>
            <a:ext uri="{FF2B5EF4-FFF2-40B4-BE49-F238E27FC236}">
              <a16:creationId xmlns:a16="http://schemas.microsoft.com/office/drawing/2014/main" id="{00000000-0008-0000-0100-00009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3" name="Text Box 7">
          <a:extLst>
            <a:ext uri="{FF2B5EF4-FFF2-40B4-BE49-F238E27FC236}">
              <a16:creationId xmlns:a16="http://schemas.microsoft.com/office/drawing/2014/main" id="{00000000-0008-0000-0100-00009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4" name="Text Box 7">
          <a:extLst>
            <a:ext uri="{FF2B5EF4-FFF2-40B4-BE49-F238E27FC236}">
              <a16:creationId xmlns:a16="http://schemas.microsoft.com/office/drawing/2014/main" id="{00000000-0008-0000-0100-00009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5" name="Text Box 7">
          <a:extLst>
            <a:ext uri="{FF2B5EF4-FFF2-40B4-BE49-F238E27FC236}">
              <a16:creationId xmlns:a16="http://schemas.microsoft.com/office/drawing/2014/main" id="{00000000-0008-0000-0100-00009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6" name="Text Box 7">
          <a:extLst>
            <a:ext uri="{FF2B5EF4-FFF2-40B4-BE49-F238E27FC236}">
              <a16:creationId xmlns:a16="http://schemas.microsoft.com/office/drawing/2014/main" id="{00000000-0008-0000-0100-00009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7" name="Text Box 7">
          <a:extLst>
            <a:ext uri="{FF2B5EF4-FFF2-40B4-BE49-F238E27FC236}">
              <a16:creationId xmlns:a16="http://schemas.microsoft.com/office/drawing/2014/main" id="{00000000-0008-0000-0100-00009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8" name="Text Box 7">
          <a:extLst>
            <a:ext uri="{FF2B5EF4-FFF2-40B4-BE49-F238E27FC236}">
              <a16:creationId xmlns:a16="http://schemas.microsoft.com/office/drawing/2014/main" id="{00000000-0008-0000-0100-0000A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89" name="Text Box 7">
          <a:extLst>
            <a:ext uri="{FF2B5EF4-FFF2-40B4-BE49-F238E27FC236}">
              <a16:creationId xmlns:a16="http://schemas.microsoft.com/office/drawing/2014/main" id="{00000000-0008-0000-0100-0000A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0" name="Text Box 7">
          <a:extLst>
            <a:ext uri="{FF2B5EF4-FFF2-40B4-BE49-F238E27FC236}">
              <a16:creationId xmlns:a16="http://schemas.microsoft.com/office/drawing/2014/main" id="{00000000-0008-0000-0100-0000A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1" name="Text Box 7">
          <a:extLst>
            <a:ext uri="{FF2B5EF4-FFF2-40B4-BE49-F238E27FC236}">
              <a16:creationId xmlns:a16="http://schemas.microsoft.com/office/drawing/2014/main" id="{00000000-0008-0000-0100-0000A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2" name="Text Box 7">
          <a:extLst>
            <a:ext uri="{FF2B5EF4-FFF2-40B4-BE49-F238E27FC236}">
              <a16:creationId xmlns:a16="http://schemas.microsoft.com/office/drawing/2014/main" id="{00000000-0008-0000-0100-0000A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3" name="Text Box 7">
          <a:extLst>
            <a:ext uri="{FF2B5EF4-FFF2-40B4-BE49-F238E27FC236}">
              <a16:creationId xmlns:a16="http://schemas.microsoft.com/office/drawing/2014/main" id="{00000000-0008-0000-0100-0000A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4" name="Text Box 7">
          <a:extLst>
            <a:ext uri="{FF2B5EF4-FFF2-40B4-BE49-F238E27FC236}">
              <a16:creationId xmlns:a16="http://schemas.microsoft.com/office/drawing/2014/main" id="{00000000-0008-0000-0100-0000A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5" name="Text Box 7">
          <a:extLst>
            <a:ext uri="{FF2B5EF4-FFF2-40B4-BE49-F238E27FC236}">
              <a16:creationId xmlns:a16="http://schemas.microsoft.com/office/drawing/2014/main" id="{00000000-0008-0000-0100-0000A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6" name="Text Box 7">
          <a:extLst>
            <a:ext uri="{FF2B5EF4-FFF2-40B4-BE49-F238E27FC236}">
              <a16:creationId xmlns:a16="http://schemas.microsoft.com/office/drawing/2014/main" id="{00000000-0008-0000-0100-0000A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7" name="Text Box 7">
          <a:extLst>
            <a:ext uri="{FF2B5EF4-FFF2-40B4-BE49-F238E27FC236}">
              <a16:creationId xmlns:a16="http://schemas.microsoft.com/office/drawing/2014/main" id="{00000000-0008-0000-0100-0000A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8" name="Text Box 7">
          <a:extLst>
            <a:ext uri="{FF2B5EF4-FFF2-40B4-BE49-F238E27FC236}">
              <a16:creationId xmlns:a16="http://schemas.microsoft.com/office/drawing/2014/main" id="{00000000-0008-0000-0100-0000A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899" name="Text Box 7">
          <a:extLst>
            <a:ext uri="{FF2B5EF4-FFF2-40B4-BE49-F238E27FC236}">
              <a16:creationId xmlns:a16="http://schemas.microsoft.com/office/drawing/2014/main" id="{00000000-0008-0000-0100-0000A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0" name="Text Box 7">
          <a:extLst>
            <a:ext uri="{FF2B5EF4-FFF2-40B4-BE49-F238E27FC236}">
              <a16:creationId xmlns:a16="http://schemas.microsoft.com/office/drawing/2014/main" id="{00000000-0008-0000-0100-0000A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1" name="Text Box 7">
          <a:extLst>
            <a:ext uri="{FF2B5EF4-FFF2-40B4-BE49-F238E27FC236}">
              <a16:creationId xmlns:a16="http://schemas.microsoft.com/office/drawing/2014/main" id="{00000000-0008-0000-0100-0000A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2" name="Text Box 7">
          <a:extLst>
            <a:ext uri="{FF2B5EF4-FFF2-40B4-BE49-F238E27FC236}">
              <a16:creationId xmlns:a16="http://schemas.microsoft.com/office/drawing/2014/main" id="{00000000-0008-0000-0100-0000A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3" name="Text Box 7">
          <a:extLst>
            <a:ext uri="{FF2B5EF4-FFF2-40B4-BE49-F238E27FC236}">
              <a16:creationId xmlns:a16="http://schemas.microsoft.com/office/drawing/2014/main" id="{00000000-0008-0000-0100-0000A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4" name="Text Box 7">
          <a:extLst>
            <a:ext uri="{FF2B5EF4-FFF2-40B4-BE49-F238E27FC236}">
              <a16:creationId xmlns:a16="http://schemas.microsoft.com/office/drawing/2014/main" id="{00000000-0008-0000-0100-0000B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5" name="Text Box 7">
          <a:extLst>
            <a:ext uri="{FF2B5EF4-FFF2-40B4-BE49-F238E27FC236}">
              <a16:creationId xmlns:a16="http://schemas.microsoft.com/office/drawing/2014/main" id="{00000000-0008-0000-0100-0000B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6" name="Text Box 7">
          <a:extLst>
            <a:ext uri="{FF2B5EF4-FFF2-40B4-BE49-F238E27FC236}">
              <a16:creationId xmlns:a16="http://schemas.microsoft.com/office/drawing/2014/main" id="{00000000-0008-0000-0100-0000B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7" name="Text Box 7">
          <a:extLst>
            <a:ext uri="{FF2B5EF4-FFF2-40B4-BE49-F238E27FC236}">
              <a16:creationId xmlns:a16="http://schemas.microsoft.com/office/drawing/2014/main" id="{00000000-0008-0000-0100-0000B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8" name="Text Box 7">
          <a:extLst>
            <a:ext uri="{FF2B5EF4-FFF2-40B4-BE49-F238E27FC236}">
              <a16:creationId xmlns:a16="http://schemas.microsoft.com/office/drawing/2014/main" id="{00000000-0008-0000-0100-0000B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09" name="Text Box 7">
          <a:extLst>
            <a:ext uri="{FF2B5EF4-FFF2-40B4-BE49-F238E27FC236}">
              <a16:creationId xmlns:a16="http://schemas.microsoft.com/office/drawing/2014/main" id="{00000000-0008-0000-0100-0000B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0" name="Text Box 7">
          <a:extLst>
            <a:ext uri="{FF2B5EF4-FFF2-40B4-BE49-F238E27FC236}">
              <a16:creationId xmlns:a16="http://schemas.microsoft.com/office/drawing/2014/main" id="{00000000-0008-0000-0100-0000B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1" name="Text Box 7">
          <a:extLst>
            <a:ext uri="{FF2B5EF4-FFF2-40B4-BE49-F238E27FC236}">
              <a16:creationId xmlns:a16="http://schemas.microsoft.com/office/drawing/2014/main" id="{00000000-0008-0000-0100-0000B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2" name="Text Box 7">
          <a:extLst>
            <a:ext uri="{FF2B5EF4-FFF2-40B4-BE49-F238E27FC236}">
              <a16:creationId xmlns:a16="http://schemas.microsoft.com/office/drawing/2014/main" id="{00000000-0008-0000-0100-0000B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3" name="Text Box 7">
          <a:extLst>
            <a:ext uri="{FF2B5EF4-FFF2-40B4-BE49-F238E27FC236}">
              <a16:creationId xmlns:a16="http://schemas.microsoft.com/office/drawing/2014/main" id="{00000000-0008-0000-0100-0000B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4" name="Text Box 7">
          <a:extLst>
            <a:ext uri="{FF2B5EF4-FFF2-40B4-BE49-F238E27FC236}">
              <a16:creationId xmlns:a16="http://schemas.microsoft.com/office/drawing/2014/main" id="{00000000-0008-0000-0100-0000B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5" name="Text Box 7">
          <a:extLst>
            <a:ext uri="{FF2B5EF4-FFF2-40B4-BE49-F238E27FC236}">
              <a16:creationId xmlns:a16="http://schemas.microsoft.com/office/drawing/2014/main" id="{00000000-0008-0000-0100-0000B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6" name="Text Box 7">
          <a:extLst>
            <a:ext uri="{FF2B5EF4-FFF2-40B4-BE49-F238E27FC236}">
              <a16:creationId xmlns:a16="http://schemas.microsoft.com/office/drawing/2014/main" id="{00000000-0008-0000-0100-0000B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7" name="Text Box 7">
          <a:extLst>
            <a:ext uri="{FF2B5EF4-FFF2-40B4-BE49-F238E27FC236}">
              <a16:creationId xmlns:a16="http://schemas.microsoft.com/office/drawing/2014/main" id="{00000000-0008-0000-0100-0000B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8" name="Text Box 7">
          <a:extLst>
            <a:ext uri="{FF2B5EF4-FFF2-40B4-BE49-F238E27FC236}">
              <a16:creationId xmlns:a16="http://schemas.microsoft.com/office/drawing/2014/main" id="{00000000-0008-0000-0100-0000B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19" name="Text Box 7">
          <a:extLst>
            <a:ext uri="{FF2B5EF4-FFF2-40B4-BE49-F238E27FC236}">
              <a16:creationId xmlns:a16="http://schemas.microsoft.com/office/drawing/2014/main" id="{00000000-0008-0000-0100-0000B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0" name="Text Box 7">
          <a:extLst>
            <a:ext uri="{FF2B5EF4-FFF2-40B4-BE49-F238E27FC236}">
              <a16:creationId xmlns:a16="http://schemas.microsoft.com/office/drawing/2014/main" id="{00000000-0008-0000-0100-0000C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1" name="Text Box 7">
          <a:extLst>
            <a:ext uri="{FF2B5EF4-FFF2-40B4-BE49-F238E27FC236}">
              <a16:creationId xmlns:a16="http://schemas.microsoft.com/office/drawing/2014/main" id="{00000000-0008-0000-0100-0000C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2" name="Text Box 7">
          <a:extLst>
            <a:ext uri="{FF2B5EF4-FFF2-40B4-BE49-F238E27FC236}">
              <a16:creationId xmlns:a16="http://schemas.microsoft.com/office/drawing/2014/main" id="{00000000-0008-0000-0100-0000C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3" name="Text Box 7">
          <a:extLst>
            <a:ext uri="{FF2B5EF4-FFF2-40B4-BE49-F238E27FC236}">
              <a16:creationId xmlns:a16="http://schemas.microsoft.com/office/drawing/2014/main" id="{00000000-0008-0000-0100-0000C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4" name="Text Box 7">
          <a:extLst>
            <a:ext uri="{FF2B5EF4-FFF2-40B4-BE49-F238E27FC236}">
              <a16:creationId xmlns:a16="http://schemas.microsoft.com/office/drawing/2014/main" id="{00000000-0008-0000-0100-0000C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5" name="Text Box 7">
          <a:extLst>
            <a:ext uri="{FF2B5EF4-FFF2-40B4-BE49-F238E27FC236}">
              <a16:creationId xmlns:a16="http://schemas.microsoft.com/office/drawing/2014/main" id="{00000000-0008-0000-0100-0000C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6" name="Text Box 7">
          <a:extLst>
            <a:ext uri="{FF2B5EF4-FFF2-40B4-BE49-F238E27FC236}">
              <a16:creationId xmlns:a16="http://schemas.microsoft.com/office/drawing/2014/main" id="{00000000-0008-0000-0100-0000C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7" name="Text Box 7">
          <a:extLst>
            <a:ext uri="{FF2B5EF4-FFF2-40B4-BE49-F238E27FC236}">
              <a16:creationId xmlns:a16="http://schemas.microsoft.com/office/drawing/2014/main" id="{00000000-0008-0000-0100-0000C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8" name="Text Box 7">
          <a:extLst>
            <a:ext uri="{FF2B5EF4-FFF2-40B4-BE49-F238E27FC236}">
              <a16:creationId xmlns:a16="http://schemas.microsoft.com/office/drawing/2014/main" id="{00000000-0008-0000-0100-0000C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29" name="Text Box 7">
          <a:extLst>
            <a:ext uri="{FF2B5EF4-FFF2-40B4-BE49-F238E27FC236}">
              <a16:creationId xmlns:a16="http://schemas.microsoft.com/office/drawing/2014/main" id="{00000000-0008-0000-0100-0000C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0" name="Text Box 7">
          <a:extLst>
            <a:ext uri="{FF2B5EF4-FFF2-40B4-BE49-F238E27FC236}">
              <a16:creationId xmlns:a16="http://schemas.microsoft.com/office/drawing/2014/main" id="{00000000-0008-0000-0100-0000C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1" name="Text Box 7">
          <a:extLst>
            <a:ext uri="{FF2B5EF4-FFF2-40B4-BE49-F238E27FC236}">
              <a16:creationId xmlns:a16="http://schemas.microsoft.com/office/drawing/2014/main" id="{00000000-0008-0000-0100-0000C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2" name="Text Box 7">
          <a:extLst>
            <a:ext uri="{FF2B5EF4-FFF2-40B4-BE49-F238E27FC236}">
              <a16:creationId xmlns:a16="http://schemas.microsoft.com/office/drawing/2014/main" id="{00000000-0008-0000-0100-0000C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3" name="Text Box 7">
          <a:extLst>
            <a:ext uri="{FF2B5EF4-FFF2-40B4-BE49-F238E27FC236}">
              <a16:creationId xmlns:a16="http://schemas.microsoft.com/office/drawing/2014/main" id="{00000000-0008-0000-0100-0000C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4" name="Text Box 7">
          <a:extLst>
            <a:ext uri="{FF2B5EF4-FFF2-40B4-BE49-F238E27FC236}">
              <a16:creationId xmlns:a16="http://schemas.microsoft.com/office/drawing/2014/main" id="{00000000-0008-0000-0100-0000C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5" name="Text Box 7">
          <a:extLst>
            <a:ext uri="{FF2B5EF4-FFF2-40B4-BE49-F238E27FC236}">
              <a16:creationId xmlns:a16="http://schemas.microsoft.com/office/drawing/2014/main" id="{00000000-0008-0000-0100-0000C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6" name="Text Box 7">
          <a:extLst>
            <a:ext uri="{FF2B5EF4-FFF2-40B4-BE49-F238E27FC236}">
              <a16:creationId xmlns:a16="http://schemas.microsoft.com/office/drawing/2014/main" id="{00000000-0008-0000-0100-0000D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7" name="Text Box 7">
          <a:extLst>
            <a:ext uri="{FF2B5EF4-FFF2-40B4-BE49-F238E27FC236}">
              <a16:creationId xmlns:a16="http://schemas.microsoft.com/office/drawing/2014/main" id="{00000000-0008-0000-0100-0000D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8" name="Text Box 7">
          <a:extLst>
            <a:ext uri="{FF2B5EF4-FFF2-40B4-BE49-F238E27FC236}">
              <a16:creationId xmlns:a16="http://schemas.microsoft.com/office/drawing/2014/main" id="{00000000-0008-0000-0100-0000D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39" name="Text Box 7">
          <a:extLst>
            <a:ext uri="{FF2B5EF4-FFF2-40B4-BE49-F238E27FC236}">
              <a16:creationId xmlns:a16="http://schemas.microsoft.com/office/drawing/2014/main" id="{00000000-0008-0000-0100-0000D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0" name="Text Box 7">
          <a:extLst>
            <a:ext uri="{FF2B5EF4-FFF2-40B4-BE49-F238E27FC236}">
              <a16:creationId xmlns:a16="http://schemas.microsoft.com/office/drawing/2014/main" id="{00000000-0008-0000-0100-0000D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1" name="Text Box 7">
          <a:extLst>
            <a:ext uri="{FF2B5EF4-FFF2-40B4-BE49-F238E27FC236}">
              <a16:creationId xmlns:a16="http://schemas.microsoft.com/office/drawing/2014/main" id="{00000000-0008-0000-0100-0000D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2" name="Text Box 7">
          <a:extLst>
            <a:ext uri="{FF2B5EF4-FFF2-40B4-BE49-F238E27FC236}">
              <a16:creationId xmlns:a16="http://schemas.microsoft.com/office/drawing/2014/main" id="{00000000-0008-0000-0100-0000D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3" name="Text Box 7">
          <a:extLst>
            <a:ext uri="{FF2B5EF4-FFF2-40B4-BE49-F238E27FC236}">
              <a16:creationId xmlns:a16="http://schemas.microsoft.com/office/drawing/2014/main" id="{00000000-0008-0000-0100-0000D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4" name="Text Box 7">
          <a:extLst>
            <a:ext uri="{FF2B5EF4-FFF2-40B4-BE49-F238E27FC236}">
              <a16:creationId xmlns:a16="http://schemas.microsoft.com/office/drawing/2014/main" id="{00000000-0008-0000-0100-0000D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5" name="Text Box 7">
          <a:extLst>
            <a:ext uri="{FF2B5EF4-FFF2-40B4-BE49-F238E27FC236}">
              <a16:creationId xmlns:a16="http://schemas.microsoft.com/office/drawing/2014/main" id="{00000000-0008-0000-0100-0000D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6" name="Text Box 7">
          <a:extLst>
            <a:ext uri="{FF2B5EF4-FFF2-40B4-BE49-F238E27FC236}">
              <a16:creationId xmlns:a16="http://schemas.microsoft.com/office/drawing/2014/main" id="{00000000-0008-0000-0100-0000D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7" name="Text Box 7">
          <a:extLst>
            <a:ext uri="{FF2B5EF4-FFF2-40B4-BE49-F238E27FC236}">
              <a16:creationId xmlns:a16="http://schemas.microsoft.com/office/drawing/2014/main" id="{00000000-0008-0000-0100-0000D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8" name="Text Box 7">
          <a:extLst>
            <a:ext uri="{FF2B5EF4-FFF2-40B4-BE49-F238E27FC236}">
              <a16:creationId xmlns:a16="http://schemas.microsoft.com/office/drawing/2014/main" id="{00000000-0008-0000-0100-0000D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49" name="Text Box 7">
          <a:extLst>
            <a:ext uri="{FF2B5EF4-FFF2-40B4-BE49-F238E27FC236}">
              <a16:creationId xmlns:a16="http://schemas.microsoft.com/office/drawing/2014/main" id="{00000000-0008-0000-0100-0000D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50" name="Text Box 7">
          <a:extLst>
            <a:ext uri="{FF2B5EF4-FFF2-40B4-BE49-F238E27FC236}">
              <a16:creationId xmlns:a16="http://schemas.microsoft.com/office/drawing/2014/main" id="{00000000-0008-0000-0100-0000D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51" name="Text Box 7">
          <a:extLst>
            <a:ext uri="{FF2B5EF4-FFF2-40B4-BE49-F238E27FC236}">
              <a16:creationId xmlns:a16="http://schemas.microsoft.com/office/drawing/2014/main" id="{00000000-0008-0000-0100-0000D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52" name="Text Box 7">
          <a:extLst>
            <a:ext uri="{FF2B5EF4-FFF2-40B4-BE49-F238E27FC236}">
              <a16:creationId xmlns:a16="http://schemas.microsoft.com/office/drawing/2014/main" id="{00000000-0008-0000-0100-0000E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53" name="Text Box 7">
          <a:extLst>
            <a:ext uri="{FF2B5EF4-FFF2-40B4-BE49-F238E27FC236}">
              <a16:creationId xmlns:a16="http://schemas.microsoft.com/office/drawing/2014/main" id="{00000000-0008-0000-0100-0000E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54" name="Text Box 7">
          <a:extLst>
            <a:ext uri="{FF2B5EF4-FFF2-40B4-BE49-F238E27FC236}">
              <a16:creationId xmlns:a16="http://schemas.microsoft.com/office/drawing/2014/main" id="{00000000-0008-0000-0100-0000E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55" name="Text Box 7">
          <a:extLst>
            <a:ext uri="{FF2B5EF4-FFF2-40B4-BE49-F238E27FC236}">
              <a16:creationId xmlns:a16="http://schemas.microsoft.com/office/drawing/2014/main" id="{00000000-0008-0000-0100-0000E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67" name="Text Box 7">
          <a:extLst>
            <a:ext uri="{FF2B5EF4-FFF2-40B4-BE49-F238E27FC236}">
              <a16:creationId xmlns:a16="http://schemas.microsoft.com/office/drawing/2014/main" id="{00000000-0008-0000-0100-0000E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68" name="Text Box 7">
          <a:extLst>
            <a:ext uri="{FF2B5EF4-FFF2-40B4-BE49-F238E27FC236}">
              <a16:creationId xmlns:a16="http://schemas.microsoft.com/office/drawing/2014/main" id="{00000000-0008-0000-0100-0000F0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69" name="Text Box 7">
          <a:extLst>
            <a:ext uri="{FF2B5EF4-FFF2-40B4-BE49-F238E27FC236}">
              <a16:creationId xmlns:a16="http://schemas.microsoft.com/office/drawing/2014/main" id="{00000000-0008-0000-0100-0000F1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0" name="Text Box 7">
          <a:extLst>
            <a:ext uri="{FF2B5EF4-FFF2-40B4-BE49-F238E27FC236}">
              <a16:creationId xmlns:a16="http://schemas.microsoft.com/office/drawing/2014/main" id="{00000000-0008-0000-0100-0000F2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1" name="Text Box 7">
          <a:extLst>
            <a:ext uri="{FF2B5EF4-FFF2-40B4-BE49-F238E27FC236}">
              <a16:creationId xmlns:a16="http://schemas.microsoft.com/office/drawing/2014/main" id="{00000000-0008-0000-0100-0000F3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2" name="Text Box 7">
          <a:extLst>
            <a:ext uri="{FF2B5EF4-FFF2-40B4-BE49-F238E27FC236}">
              <a16:creationId xmlns:a16="http://schemas.microsoft.com/office/drawing/2014/main" id="{00000000-0008-0000-0100-0000F4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3" name="Text Box 7">
          <a:extLst>
            <a:ext uri="{FF2B5EF4-FFF2-40B4-BE49-F238E27FC236}">
              <a16:creationId xmlns:a16="http://schemas.microsoft.com/office/drawing/2014/main" id="{00000000-0008-0000-0100-0000F5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4" name="Text Box 7">
          <a:extLst>
            <a:ext uri="{FF2B5EF4-FFF2-40B4-BE49-F238E27FC236}">
              <a16:creationId xmlns:a16="http://schemas.microsoft.com/office/drawing/2014/main" id="{00000000-0008-0000-0100-0000F6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5" name="Text Box 7">
          <a:extLst>
            <a:ext uri="{FF2B5EF4-FFF2-40B4-BE49-F238E27FC236}">
              <a16:creationId xmlns:a16="http://schemas.microsoft.com/office/drawing/2014/main" id="{00000000-0008-0000-0100-0000F7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6" name="Text Box 7">
          <a:extLst>
            <a:ext uri="{FF2B5EF4-FFF2-40B4-BE49-F238E27FC236}">
              <a16:creationId xmlns:a16="http://schemas.microsoft.com/office/drawing/2014/main" id="{00000000-0008-0000-0100-0000F8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7" name="Text Box 7">
          <a:extLst>
            <a:ext uri="{FF2B5EF4-FFF2-40B4-BE49-F238E27FC236}">
              <a16:creationId xmlns:a16="http://schemas.microsoft.com/office/drawing/2014/main" id="{00000000-0008-0000-0100-0000F9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8" name="Text Box 7">
          <a:extLst>
            <a:ext uri="{FF2B5EF4-FFF2-40B4-BE49-F238E27FC236}">
              <a16:creationId xmlns:a16="http://schemas.microsoft.com/office/drawing/2014/main" id="{00000000-0008-0000-0100-0000FA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79" name="Text Box 7">
          <a:extLst>
            <a:ext uri="{FF2B5EF4-FFF2-40B4-BE49-F238E27FC236}">
              <a16:creationId xmlns:a16="http://schemas.microsoft.com/office/drawing/2014/main" id="{00000000-0008-0000-0100-0000FB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0" name="Text Box 7">
          <a:extLst>
            <a:ext uri="{FF2B5EF4-FFF2-40B4-BE49-F238E27FC236}">
              <a16:creationId xmlns:a16="http://schemas.microsoft.com/office/drawing/2014/main" id="{00000000-0008-0000-0100-0000FC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1" name="Text Box 7">
          <a:extLst>
            <a:ext uri="{FF2B5EF4-FFF2-40B4-BE49-F238E27FC236}">
              <a16:creationId xmlns:a16="http://schemas.microsoft.com/office/drawing/2014/main" id="{00000000-0008-0000-0100-0000FD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2" name="Text Box 7">
          <a:extLst>
            <a:ext uri="{FF2B5EF4-FFF2-40B4-BE49-F238E27FC236}">
              <a16:creationId xmlns:a16="http://schemas.microsoft.com/office/drawing/2014/main" id="{00000000-0008-0000-0100-0000FE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3" name="Text Box 7">
          <a:extLst>
            <a:ext uri="{FF2B5EF4-FFF2-40B4-BE49-F238E27FC236}">
              <a16:creationId xmlns:a16="http://schemas.microsoft.com/office/drawing/2014/main" id="{00000000-0008-0000-0100-0000FF26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4" name="Text Box 7">
          <a:extLst>
            <a:ext uri="{FF2B5EF4-FFF2-40B4-BE49-F238E27FC236}">
              <a16:creationId xmlns:a16="http://schemas.microsoft.com/office/drawing/2014/main" id="{00000000-0008-0000-0100-00000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5" name="Text Box 7">
          <a:extLst>
            <a:ext uri="{FF2B5EF4-FFF2-40B4-BE49-F238E27FC236}">
              <a16:creationId xmlns:a16="http://schemas.microsoft.com/office/drawing/2014/main" id="{00000000-0008-0000-0100-00000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6" name="Text Box 7">
          <a:extLst>
            <a:ext uri="{FF2B5EF4-FFF2-40B4-BE49-F238E27FC236}">
              <a16:creationId xmlns:a16="http://schemas.microsoft.com/office/drawing/2014/main" id="{00000000-0008-0000-0100-00000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7" name="Text Box 7">
          <a:extLst>
            <a:ext uri="{FF2B5EF4-FFF2-40B4-BE49-F238E27FC236}">
              <a16:creationId xmlns:a16="http://schemas.microsoft.com/office/drawing/2014/main" id="{00000000-0008-0000-0100-00000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8" name="Text Box 7">
          <a:extLst>
            <a:ext uri="{FF2B5EF4-FFF2-40B4-BE49-F238E27FC236}">
              <a16:creationId xmlns:a16="http://schemas.microsoft.com/office/drawing/2014/main" id="{00000000-0008-0000-0100-00000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89" name="Text Box 7">
          <a:extLst>
            <a:ext uri="{FF2B5EF4-FFF2-40B4-BE49-F238E27FC236}">
              <a16:creationId xmlns:a16="http://schemas.microsoft.com/office/drawing/2014/main" id="{00000000-0008-0000-0100-00000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0" name="Text Box 7">
          <a:extLst>
            <a:ext uri="{FF2B5EF4-FFF2-40B4-BE49-F238E27FC236}">
              <a16:creationId xmlns:a16="http://schemas.microsoft.com/office/drawing/2014/main" id="{00000000-0008-0000-0100-00000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1" name="Text Box 7">
          <a:extLst>
            <a:ext uri="{FF2B5EF4-FFF2-40B4-BE49-F238E27FC236}">
              <a16:creationId xmlns:a16="http://schemas.microsoft.com/office/drawing/2014/main" id="{00000000-0008-0000-0100-00000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2" name="Text Box 7">
          <a:extLst>
            <a:ext uri="{FF2B5EF4-FFF2-40B4-BE49-F238E27FC236}">
              <a16:creationId xmlns:a16="http://schemas.microsoft.com/office/drawing/2014/main" id="{00000000-0008-0000-0100-00000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3" name="Text Box 7">
          <a:extLst>
            <a:ext uri="{FF2B5EF4-FFF2-40B4-BE49-F238E27FC236}">
              <a16:creationId xmlns:a16="http://schemas.microsoft.com/office/drawing/2014/main" id="{00000000-0008-0000-0100-00000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4" name="Text Box 7">
          <a:extLst>
            <a:ext uri="{FF2B5EF4-FFF2-40B4-BE49-F238E27FC236}">
              <a16:creationId xmlns:a16="http://schemas.microsoft.com/office/drawing/2014/main" id="{00000000-0008-0000-0100-00000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5" name="Text Box 7">
          <a:extLst>
            <a:ext uri="{FF2B5EF4-FFF2-40B4-BE49-F238E27FC236}">
              <a16:creationId xmlns:a16="http://schemas.microsoft.com/office/drawing/2014/main" id="{00000000-0008-0000-0100-00000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6" name="Text Box 7">
          <a:extLst>
            <a:ext uri="{FF2B5EF4-FFF2-40B4-BE49-F238E27FC236}">
              <a16:creationId xmlns:a16="http://schemas.microsoft.com/office/drawing/2014/main" id="{00000000-0008-0000-0100-00000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7" name="Text Box 7">
          <a:extLst>
            <a:ext uri="{FF2B5EF4-FFF2-40B4-BE49-F238E27FC236}">
              <a16:creationId xmlns:a16="http://schemas.microsoft.com/office/drawing/2014/main" id="{00000000-0008-0000-0100-00000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8" name="Text Box 7">
          <a:extLst>
            <a:ext uri="{FF2B5EF4-FFF2-40B4-BE49-F238E27FC236}">
              <a16:creationId xmlns:a16="http://schemas.microsoft.com/office/drawing/2014/main" id="{00000000-0008-0000-0100-00000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9999" name="Text Box 7">
          <a:extLst>
            <a:ext uri="{FF2B5EF4-FFF2-40B4-BE49-F238E27FC236}">
              <a16:creationId xmlns:a16="http://schemas.microsoft.com/office/drawing/2014/main" id="{00000000-0008-0000-0100-00000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0" name="Text Box 7">
          <a:extLst>
            <a:ext uri="{FF2B5EF4-FFF2-40B4-BE49-F238E27FC236}">
              <a16:creationId xmlns:a16="http://schemas.microsoft.com/office/drawing/2014/main" id="{00000000-0008-0000-0100-00001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1" name="Text Box 7">
          <a:extLst>
            <a:ext uri="{FF2B5EF4-FFF2-40B4-BE49-F238E27FC236}">
              <a16:creationId xmlns:a16="http://schemas.microsoft.com/office/drawing/2014/main" id="{00000000-0008-0000-0100-00001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2" name="Text Box 7">
          <a:extLst>
            <a:ext uri="{FF2B5EF4-FFF2-40B4-BE49-F238E27FC236}">
              <a16:creationId xmlns:a16="http://schemas.microsoft.com/office/drawing/2014/main" id="{00000000-0008-0000-0100-00001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3" name="Text Box 7">
          <a:extLst>
            <a:ext uri="{FF2B5EF4-FFF2-40B4-BE49-F238E27FC236}">
              <a16:creationId xmlns:a16="http://schemas.microsoft.com/office/drawing/2014/main" id="{00000000-0008-0000-0100-00001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4" name="Text Box 7">
          <a:extLst>
            <a:ext uri="{FF2B5EF4-FFF2-40B4-BE49-F238E27FC236}">
              <a16:creationId xmlns:a16="http://schemas.microsoft.com/office/drawing/2014/main" id="{00000000-0008-0000-0100-00001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5" name="Text Box 7">
          <a:extLst>
            <a:ext uri="{FF2B5EF4-FFF2-40B4-BE49-F238E27FC236}">
              <a16:creationId xmlns:a16="http://schemas.microsoft.com/office/drawing/2014/main" id="{00000000-0008-0000-0100-00001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6" name="Text Box 7">
          <a:extLst>
            <a:ext uri="{FF2B5EF4-FFF2-40B4-BE49-F238E27FC236}">
              <a16:creationId xmlns:a16="http://schemas.microsoft.com/office/drawing/2014/main" id="{00000000-0008-0000-0100-00001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7" name="Text Box 7">
          <a:extLst>
            <a:ext uri="{FF2B5EF4-FFF2-40B4-BE49-F238E27FC236}">
              <a16:creationId xmlns:a16="http://schemas.microsoft.com/office/drawing/2014/main" id="{00000000-0008-0000-0100-00001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8" name="Text Box 7">
          <a:extLst>
            <a:ext uri="{FF2B5EF4-FFF2-40B4-BE49-F238E27FC236}">
              <a16:creationId xmlns:a16="http://schemas.microsoft.com/office/drawing/2014/main" id="{00000000-0008-0000-0100-00001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09" name="Text Box 7">
          <a:extLst>
            <a:ext uri="{FF2B5EF4-FFF2-40B4-BE49-F238E27FC236}">
              <a16:creationId xmlns:a16="http://schemas.microsoft.com/office/drawing/2014/main" id="{00000000-0008-0000-0100-00001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0" name="Text Box 7">
          <a:extLst>
            <a:ext uri="{FF2B5EF4-FFF2-40B4-BE49-F238E27FC236}">
              <a16:creationId xmlns:a16="http://schemas.microsoft.com/office/drawing/2014/main" id="{00000000-0008-0000-0100-00001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1" name="Text Box 7">
          <a:extLst>
            <a:ext uri="{FF2B5EF4-FFF2-40B4-BE49-F238E27FC236}">
              <a16:creationId xmlns:a16="http://schemas.microsoft.com/office/drawing/2014/main" id="{00000000-0008-0000-0100-00001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2" name="Text Box 7">
          <a:extLst>
            <a:ext uri="{FF2B5EF4-FFF2-40B4-BE49-F238E27FC236}">
              <a16:creationId xmlns:a16="http://schemas.microsoft.com/office/drawing/2014/main" id="{00000000-0008-0000-0100-00001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3" name="Text Box 7">
          <a:extLst>
            <a:ext uri="{FF2B5EF4-FFF2-40B4-BE49-F238E27FC236}">
              <a16:creationId xmlns:a16="http://schemas.microsoft.com/office/drawing/2014/main" id="{00000000-0008-0000-0100-00001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4" name="Text Box 7">
          <a:extLst>
            <a:ext uri="{FF2B5EF4-FFF2-40B4-BE49-F238E27FC236}">
              <a16:creationId xmlns:a16="http://schemas.microsoft.com/office/drawing/2014/main" id="{00000000-0008-0000-0100-00001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5" name="Text Box 7">
          <a:extLst>
            <a:ext uri="{FF2B5EF4-FFF2-40B4-BE49-F238E27FC236}">
              <a16:creationId xmlns:a16="http://schemas.microsoft.com/office/drawing/2014/main" id="{00000000-0008-0000-0100-00001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6" name="Text Box 7">
          <a:extLst>
            <a:ext uri="{FF2B5EF4-FFF2-40B4-BE49-F238E27FC236}">
              <a16:creationId xmlns:a16="http://schemas.microsoft.com/office/drawing/2014/main" id="{00000000-0008-0000-0100-00002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7" name="Text Box 7">
          <a:extLst>
            <a:ext uri="{FF2B5EF4-FFF2-40B4-BE49-F238E27FC236}">
              <a16:creationId xmlns:a16="http://schemas.microsoft.com/office/drawing/2014/main" id="{00000000-0008-0000-0100-00002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8" name="Text Box 7">
          <a:extLst>
            <a:ext uri="{FF2B5EF4-FFF2-40B4-BE49-F238E27FC236}">
              <a16:creationId xmlns:a16="http://schemas.microsoft.com/office/drawing/2014/main" id="{00000000-0008-0000-0100-00002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19" name="Text Box 7">
          <a:extLst>
            <a:ext uri="{FF2B5EF4-FFF2-40B4-BE49-F238E27FC236}">
              <a16:creationId xmlns:a16="http://schemas.microsoft.com/office/drawing/2014/main" id="{00000000-0008-0000-0100-00002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0" name="Text Box 7">
          <a:extLst>
            <a:ext uri="{FF2B5EF4-FFF2-40B4-BE49-F238E27FC236}">
              <a16:creationId xmlns:a16="http://schemas.microsoft.com/office/drawing/2014/main" id="{00000000-0008-0000-0100-00002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1" name="Text Box 7">
          <a:extLst>
            <a:ext uri="{FF2B5EF4-FFF2-40B4-BE49-F238E27FC236}">
              <a16:creationId xmlns:a16="http://schemas.microsoft.com/office/drawing/2014/main" id="{00000000-0008-0000-0100-00002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2" name="Text Box 7">
          <a:extLst>
            <a:ext uri="{FF2B5EF4-FFF2-40B4-BE49-F238E27FC236}">
              <a16:creationId xmlns:a16="http://schemas.microsoft.com/office/drawing/2014/main" id="{00000000-0008-0000-0100-00002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3" name="Text Box 7">
          <a:extLst>
            <a:ext uri="{FF2B5EF4-FFF2-40B4-BE49-F238E27FC236}">
              <a16:creationId xmlns:a16="http://schemas.microsoft.com/office/drawing/2014/main" id="{00000000-0008-0000-0100-00002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4" name="Text Box 7">
          <a:extLst>
            <a:ext uri="{FF2B5EF4-FFF2-40B4-BE49-F238E27FC236}">
              <a16:creationId xmlns:a16="http://schemas.microsoft.com/office/drawing/2014/main" id="{00000000-0008-0000-0100-00002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5" name="Text Box 7">
          <a:extLst>
            <a:ext uri="{FF2B5EF4-FFF2-40B4-BE49-F238E27FC236}">
              <a16:creationId xmlns:a16="http://schemas.microsoft.com/office/drawing/2014/main" id="{00000000-0008-0000-0100-00002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6" name="Text Box 7">
          <a:extLst>
            <a:ext uri="{FF2B5EF4-FFF2-40B4-BE49-F238E27FC236}">
              <a16:creationId xmlns:a16="http://schemas.microsoft.com/office/drawing/2014/main" id="{00000000-0008-0000-0100-00002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7" name="Text Box 7">
          <a:extLst>
            <a:ext uri="{FF2B5EF4-FFF2-40B4-BE49-F238E27FC236}">
              <a16:creationId xmlns:a16="http://schemas.microsoft.com/office/drawing/2014/main" id="{00000000-0008-0000-0100-00002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8" name="Text Box 7">
          <a:extLst>
            <a:ext uri="{FF2B5EF4-FFF2-40B4-BE49-F238E27FC236}">
              <a16:creationId xmlns:a16="http://schemas.microsoft.com/office/drawing/2014/main" id="{00000000-0008-0000-0100-00002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29" name="Text Box 7">
          <a:extLst>
            <a:ext uri="{FF2B5EF4-FFF2-40B4-BE49-F238E27FC236}">
              <a16:creationId xmlns:a16="http://schemas.microsoft.com/office/drawing/2014/main" id="{00000000-0008-0000-0100-00002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0" name="Text Box 7">
          <a:extLst>
            <a:ext uri="{FF2B5EF4-FFF2-40B4-BE49-F238E27FC236}">
              <a16:creationId xmlns:a16="http://schemas.microsoft.com/office/drawing/2014/main" id="{00000000-0008-0000-0100-00002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1" name="Text Box 7">
          <a:extLst>
            <a:ext uri="{FF2B5EF4-FFF2-40B4-BE49-F238E27FC236}">
              <a16:creationId xmlns:a16="http://schemas.microsoft.com/office/drawing/2014/main" id="{00000000-0008-0000-0100-00002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2" name="Text Box 7">
          <a:extLst>
            <a:ext uri="{FF2B5EF4-FFF2-40B4-BE49-F238E27FC236}">
              <a16:creationId xmlns:a16="http://schemas.microsoft.com/office/drawing/2014/main" id="{00000000-0008-0000-0100-00003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3" name="Text Box 7">
          <a:extLst>
            <a:ext uri="{FF2B5EF4-FFF2-40B4-BE49-F238E27FC236}">
              <a16:creationId xmlns:a16="http://schemas.microsoft.com/office/drawing/2014/main" id="{00000000-0008-0000-0100-00003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4" name="Text Box 7">
          <a:extLst>
            <a:ext uri="{FF2B5EF4-FFF2-40B4-BE49-F238E27FC236}">
              <a16:creationId xmlns:a16="http://schemas.microsoft.com/office/drawing/2014/main" id="{00000000-0008-0000-0100-00003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5" name="Text Box 7">
          <a:extLst>
            <a:ext uri="{FF2B5EF4-FFF2-40B4-BE49-F238E27FC236}">
              <a16:creationId xmlns:a16="http://schemas.microsoft.com/office/drawing/2014/main" id="{00000000-0008-0000-0100-00003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6" name="Text Box 7">
          <a:extLst>
            <a:ext uri="{FF2B5EF4-FFF2-40B4-BE49-F238E27FC236}">
              <a16:creationId xmlns:a16="http://schemas.microsoft.com/office/drawing/2014/main" id="{00000000-0008-0000-0100-00003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7" name="Text Box 7">
          <a:extLst>
            <a:ext uri="{FF2B5EF4-FFF2-40B4-BE49-F238E27FC236}">
              <a16:creationId xmlns:a16="http://schemas.microsoft.com/office/drawing/2014/main" id="{00000000-0008-0000-0100-00003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8" name="Text Box 7">
          <a:extLst>
            <a:ext uri="{FF2B5EF4-FFF2-40B4-BE49-F238E27FC236}">
              <a16:creationId xmlns:a16="http://schemas.microsoft.com/office/drawing/2014/main" id="{00000000-0008-0000-0100-00003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39" name="Text Box 7">
          <a:extLst>
            <a:ext uri="{FF2B5EF4-FFF2-40B4-BE49-F238E27FC236}">
              <a16:creationId xmlns:a16="http://schemas.microsoft.com/office/drawing/2014/main" id="{00000000-0008-0000-0100-00003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0" name="Text Box 7">
          <a:extLst>
            <a:ext uri="{FF2B5EF4-FFF2-40B4-BE49-F238E27FC236}">
              <a16:creationId xmlns:a16="http://schemas.microsoft.com/office/drawing/2014/main" id="{00000000-0008-0000-0100-00003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1" name="Text Box 7">
          <a:extLst>
            <a:ext uri="{FF2B5EF4-FFF2-40B4-BE49-F238E27FC236}">
              <a16:creationId xmlns:a16="http://schemas.microsoft.com/office/drawing/2014/main" id="{00000000-0008-0000-0100-00003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2" name="Text Box 7">
          <a:extLst>
            <a:ext uri="{FF2B5EF4-FFF2-40B4-BE49-F238E27FC236}">
              <a16:creationId xmlns:a16="http://schemas.microsoft.com/office/drawing/2014/main" id="{00000000-0008-0000-0100-00003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3" name="Text Box 7">
          <a:extLst>
            <a:ext uri="{FF2B5EF4-FFF2-40B4-BE49-F238E27FC236}">
              <a16:creationId xmlns:a16="http://schemas.microsoft.com/office/drawing/2014/main" id="{00000000-0008-0000-0100-00003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4" name="Text Box 7">
          <a:extLst>
            <a:ext uri="{FF2B5EF4-FFF2-40B4-BE49-F238E27FC236}">
              <a16:creationId xmlns:a16="http://schemas.microsoft.com/office/drawing/2014/main" id="{00000000-0008-0000-0100-00003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5" name="Text Box 7">
          <a:extLst>
            <a:ext uri="{FF2B5EF4-FFF2-40B4-BE49-F238E27FC236}">
              <a16:creationId xmlns:a16="http://schemas.microsoft.com/office/drawing/2014/main" id="{00000000-0008-0000-0100-00003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6" name="Text Box 7">
          <a:extLst>
            <a:ext uri="{FF2B5EF4-FFF2-40B4-BE49-F238E27FC236}">
              <a16:creationId xmlns:a16="http://schemas.microsoft.com/office/drawing/2014/main" id="{00000000-0008-0000-0100-00003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7" name="Text Box 7">
          <a:extLst>
            <a:ext uri="{FF2B5EF4-FFF2-40B4-BE49-F238E27FC236}">
              <a16:creationId xmlns:a16="http://schemas.microsoft.com/office/drawing/2014/main" id="{00000000-0008-0000-0100-00003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8" name="Text Box 7">
          <a:extLst>
            <a:ext uri="{FF2B5EF4-FFF2-40B4-BE49-F238E27FC236}">
              <a16:creationId xmlns:a16="http://schemas.microsoft.com/office/drawing/2014/main" id="{00000000-0008-0000-0100-00004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49" name="Text Box 7">
          <a:extLst>
            <a:ext uri="{FF2B5EF4-FFF2-40B4-BE49-F238E27FC236}">
              <a16:creationId xmlns:a16="http://schemas.microsoft.com/office/drawing/2014/main" id="{00000000-0008-0000-0100-00004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0" name="Text Box 7">
          <a:extLst>
            <a:ext uri="{FF2B5EF4-FFF2-40B4-BE49-F238E27FC236}">
              <a16:creationId xmlns:a16="http://schemas.microsoft.com/office/drawing/2014/main" id="{00000000-0008-0000-0100-00004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1" name="Text Box 7">
          <a:extLst>
            <a:ext uri="{FF2B5EF4-FFF2-40B4-BE49-F238E27FC236}">
              <a16:creationId xmlns:a16="http://schemas.microsoft.com/office/drawing/2014/main" id="{00000000-0008-0000-0100-00004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2" name="Text Box 7">
          <a:extLst>
            <a:ext uri="{FF2B5EF4-FFF2-40B4-BE49-F238E27FC236}">
              <a16:creationId xmlns:a16="http://schemas.microsoft.com/office/drawing/2014/main" id="{00000000-0008-0000-0100-00004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3" name="Text Box 7">
          <a:extLst>
            <a:ext uri="{FF2B5EF4-FFF2-40B4-BE49-F238E27FC236}">
              <a16:creationId xmlns:a16="http://schemas.microsoft.com/office/drawing/2014/main" id="{00000000-0008-0000-0100-00004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4" name="Text Box 7">
          <a:extLst>
            <a:ext uri="{FF2B5EF4-FFF2-40B4-BE49-F238E27FC236}">
              <a16:creationId xmlns:a16="http://schemas.microsoft.com/office/drawing/2014/main" id="{00000000-0008-0000-0100-00004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5" name="Text Box 7">
          <a:extLst>
            <a:ext uri="{FF2B5EF4-FFF2-40B4-BE49-F238E27FC236}">
              <a16:creationId xmlns:a16="http://schemas.microsoft.com/office/drawing/2014/main" id="{00000000-0008-0000-0100-00004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6" name="Text Box 7">
          <a:extLst>
            <a:ext uri="{FF2B5EF4-FFF2-40B4-BE49-F238E27FC236}">
              <a16:creationId xmlns:a16="http://schemas.microsoft.com/office/drawing/2014/main" id="{00000000-0008-0000-0100-00004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7" name="Text Box 7">
          <a:extLst>
            <a:ext uri="{FF2B5EF4-FFF2-40B4-BE49-F238E27FC236}">
              <a16:creationId xmlns:a16="http://schemas.microsoft.com/office/drawing/2014/main" id="{00000000-0008-0000-0100-00004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8" name="Text Box 7">
          <a:extLst>
            <a:ext uri="{FF2B5EF4-FFF2-40B4-BE49-F238E27FC236}">
              <a16:creationId xmlns:a16="http://schemas.microsoft.com/office/drawing/2014/main" id="{00000000-0008-0000-0100-00004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59" name="Text Box 7">
          <a:extLst>
            <a:ext uri="{FF2B5EF4-FFF2-40B4-BE49-F238E27FC236}">
              <a16:creationId xmlns:a16="http://schemas.microsoft.com/office/drawing/2014/main" id="{00000000-0008-0000-0100-00004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0" name="Text Box 7">
          <a:extLst>
            <a:ext uri="{FF2B5EF4-FFF2-40B4-BE49-F238E27FC236}">
              <a16:creationId xmlns:a16="http://schemas.microsoft.com/office/drawing/2014/main" id="{00000000-0008-0000-0100-00004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1" name="Text Box 7">
          <a:extLst>
            <a:ext uri="{FF2B5EF4-FFF2-40B4-BE49-F238E27FC236}">
              <a16:creationId xmlns:a16="http://schemas.microsoft.com/office/drawing/2014/main" id="{00000000-0008-0000-0100-00004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2" name="Text Box 7">
          <a:extLst>
            <a:ext uri="{FF2B5EF4-FFF2-40B4-BE49-F238E27FC236}">
              <a16:creationId xmlns:a16="http://schemas.microsoft.com/office/drawing/2014/main" id="{00000000-0008-0000-0100-00004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3" name="Text Box 7">
          <a:extLst>
            <a:ext uri="{FF2B5EF4-FFF2-40B4-BE49-F238E27FC236}">
              <a16:creationId xmlns:a16="http://schemas.microsoft.com/office/drawing/2014/main" id="{00000000-0008-0000-0100-00004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4" name="Text Box 7">
          <a:extLst>
            <a:ext uri="{FF2B5EF4-FFF2-40B4-BE49-F238E27FC236}">
              <a16:creationId xmlns:a16="http://schemas.microsoft.com/office/drawing/2014/main" id="{00000000-0008-0000-0100-00005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5" name="Text Box 7">
          <a:extLst>
            <a:ext uri="{FF2B5EF4-FFF2-40B4-BE49-F238E27FC236}">
              <a16:creationId xmlns:a16="http://schemas.microsoft.com/office/drawing/2014/main" id="{00000000-0008-0000-0100-00005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6" name="Text Box 7">
          <a:extLst>
            <a:ext uri="{FF2B5EF4-FFF2-40B4-BE49-F238E27FC236}">
              <a16:creationId xmlns:a16="http://schemas.microsoft.com/office/drawing/2014/main" id="{00000000-0008-0000-0100-00005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7" name="Text Box 7">
          <a:extLst>
            <a:ext uri="{FF2B5EF4-FFF2-40B4-BE49-F238E27FC236}">
              <a16:creationId xmlns:a16="http://schemas.microsoft.com/office/drawing/2014/main" id="{00000000-0008-0000-0100-00005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8" name="Text Box 7">
          <a:extLst>
            <a:ext uri="{FF2B5EF4-FFF2-40B4-BE49-F238E27FC236}">
              <a16:creationId xmlns:a16="http://schemas.microsoft.com/office/drawing/2014/main" id="{00000000-0008-0000-0100-00005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69" name="Text Box 7">
          <a:extLst>
            <a:ext uri="{FF2B5EF4-FFF2-40B4-BE49-F238E27FC236}">
              <a16:creationId xmlns:a16="http://schemas.microsoft.com/office/drawing/2014/main" id="{00000000-0008-0000-0100-00005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0" name="Text Box 7">
          <a:extLst>
            <a:ext uri="{FF2B5EF4-FFF2-40B4-BE49-F238E27FC236}">
              <a16:creationId xmlns:a16="http://schemas.microsoft.com/office/drawing/2014/main" id="{00000000-0008-0000-0100-00005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1" name="Text Box 7">
          <a:extLst>
            <a:ext uri="{FF2B5EF4-FFF2-40B4-BE49-F238E27FC236}">
              <a16:creationId xmlns:a16="http://schemas.microsoft.com/office/drawing/2014/main" id="{00000000-0008-0000-0100-00005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2" name="Text Box 7">
          <a:extLst>
            <a:ext uri="{FF2B5EF4-FFF2-40B4-BE49-F238E27FC236}">
              <a16:creationId xmlns:a16="http://schemas.microsoft.com/office/drawing/2014/main" id="{00000000-0008-0000-0100-00005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3" name="Text Box 7">
          <a:extLst>
            <a:ext uri="{FF2B5EF4-FFF2-40B4-BE49-F238E27FC236}">
              <a16:creationId xmlns:a16="http://schemas.microsoft.com/office/drawing/2014/main" id="{00000000-0008-0000-0100-00005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4" name="Text Box 7">
          <a:extLst>
            <a:ext uri="{FF2B5EF4-FFF2-40B4-BE49-F238E27FC236}">
              <a16:creationId xmlns:a16="http://schemas.microsoft.com/office/drawing/2014/main" id="{00000000-0008-0000-0100-00005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5" name="Text Box 7">
          <a:extLst>
            <a:ext uri="{FF2B5EF4-FFF2-40B4-BE49-F238E27FC236}">
              <a16:creationId xmlns:a16="http://schemas.microsoft.com/office/drawing/2014/main" id="{00000000-0008-0000-0100-00005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6" name="Text Box 7">
          <a:extLst>
            <a:ext uri="{FF2B5EF4-FFF2-40B4-BE49-F238E27FC236}">
              <a16:creationId xmlns:a16="http://schemas.microsoft.com/office/drawing/2014/main" id="{00000000-0008-0000-0100-00005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7" name="Text Box 7">
          <a:extLst>
            <a:ext uri="{FF2B5EF4-FFF2-40B4-BE49-F238E27FC236}">
              <a16:creationId xmlns:a16="http://schemas.microsoft.com/office/drawing/2014/main" id="{00000000-0008-0000-0100-00005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8" name="Text Box 7">
          <a:extLst>
            <a:ext uri="{FF2B5EF4-FFF2-40B4-BE49-F238E27FC236}">
              <a16:creationId xmlns:a16="http://schemas.microsoft.com/office/drawing/2014/main" id="{00000000-0008-0000-0100-00005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79" name="Text Box 7">
          <a:extLst>
            <a:ext uri="{FF2B5EF4-FFF2-40B4-BE49-F238E27FC236}">
              <a16:creationId xmlns:a16="http://schemas.microsoft.com/office/drawing/2014/main" id="{00000000-0008-0000-0100-00005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0" name="Text Box 7">
          <a:extLst>
            <a:ext uri="{FF2B5EF4-FFF2-40B4-BE49-F238E27FC236}">
              <a16:creationId xmlns:a16="http://schemas.microsoft.com/office/drawing/2014/main" id="{00000000-0008-0000-0100-00006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1" name="Text Box 7">
          <a:extLst>
            <a:ext uri="{FF2B5EF4-FFF2-40B4-BE49-F238E27FC236}">
              <a16:creationId xmlns:a16="http://schemas.microsoft.com/office/drawing/2014/main" id="{00000000-0008-0000-0100-00006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2" name="Text Box 7">
          <a:extLst>
            <a:ext uri="{FF2B5EF4-FFF2-40B4-BE49-F238E27FC236}">
              <a16:creationId xmlns:a16="http://schemas.microsoft.com/office/drawing/2014/main" id="{00000000-0008-0000-0100-00006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3" name="Text Box 7">
          <a:extLst>
            <a:ext uri="{FF2B5EF4-FFF2-40B4-BE49-F238E27FC236}">
              <a16:creationId xmlns:a16="http://schemas.microsoft.com/office/drawing/2014/main" id="{00000000-0008-0000-0100-00006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4" name="Text Box 7">
          <a:extLst>
            <a:ext uri="{FF2B5EF4-FFF2-40B4-BE49-F238E27FC236}">
              <a16:creationId xmlns:a16="http://schemas.microsoft.com/office/drawing/2014/main" id="{00000000-0008-0000-0100-00006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5" name="Text Box 7">
          <a:extLst>
            <a:ext uri="{FF2B5EF4-FFF2-40B4-BE49-F238E27FC236}">
              <a16:creationId xmlns:a16="http://schemas.microsoft.com/office/drawing/2014/main" id="{00000000-0008-0000-0100-00006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6" name="Text Box 7">
          <a:extLst>
            <a:ext uri="{FF2B5EF4-FFF2-40B4-BE49-F238E27FC236}">
              <a16:creationId xmlns:a16="http://schemas.microsoft.com/office/drawing/2014/main" id="{00000000-0008-0000-0100-00006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7" name="Text Box 7">
          <a:extLst>
            <a:ext uri="{FF2B5EF4-FFF2-40B4-BE49-F238E27FC236}">
              <a16:creationId xmlns:a16="http://schemas.microsoft.com/office/drawing/2014/main" id="{00000000-0008-0000-0100-00006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8" name="Text Box 7">
          <a:extLst>
            <a:ext uri="{FF2B5EF4-FFF2-40B4-BE49-F238E27FC236}">
              <a16:creationId xmlns:a16="http://schemas.microsoft.com/office/drawing/2014/main" id="{00000000-0008-0000-0100-00006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89" name="Text Box 7">
          <a:extLst>
            <a:ext uri="{FF2B5EF4-FFF2-40B4-BE49-F238E27FC236}">
              <a16:creationId xmlns:a16="http://schemas.microsoft.com/office/drawing/2014/main" id="{00000000-0008-0000-0100-00006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0" name="Text Box 7">
          <a:extLst>
            <a:ext uri="{FF2B5EF4-FFF2-40B4-BE49-F238E27FC236}">
              <a16:creationId xmlns:a16="http://schemas.microsoft.com/office/drawing/2014/main" id="{00000000-0008-0000-0100-00006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1" name="Text Box 7">
          <a:extLst>
            <a:ext uri="{FF2B5EF4-FFF2-40B4-BE49-F238E27FC236}">
              <a16:creationId xmlns:a16="http://schemas.microsoft.com/office/drawing/2014/main" id="{00000000-0008-0000-0100-00006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2" name="Text Box 7">
          <a:extLst>
            <a:ext uri="{FF2B5EF4-FFF2-40B4-BE49-F238E27FC236}">
              <a16:creationId xmlns:a16="http://schemas.microsoft.com/office/drawing/2014/main" id="{00000000-0008-0000-0100-00006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3" name="Text Box 7">
          <a:extLst>
            <a:ext uri="{FF2B5EF4-FFF2-40B4-BE49-F238E27FC236}">
              <a16:creationId xmlns:a16="http://schemas.microsoft.com/office/drawing/2014/main" id="{00000000-0008-0000-0100-00006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4" name="Text Box 7">
          <a:extLst>
            <a:ext uri="{FF2B5EF4-FFF2-40B4-BE49-F238E27FC236}">
              <a16:creationId xmlns:a16="http://schemas.microsoft.com/office/drawing/2014/main" id="{00000000-0008-0000-0100-00006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5" name="Text Box 7">
          <a:extLst>
            <a:ext uri="{FF2B5EF4-FFF2-40B4-BE49-F238E27FC236}">
              <a16:creationId xmlns:a16="http://schemas.microsoft.com/office/drawing/2014/main" id="{00000000-0008-0000-0100-00006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6" name="Text Box 7">
          <a:extLst>
            <a:ext uri="{FF2B5EF4-FFF2-40B4-BE49-F238E27FC236}">
              <a16:creationId xmlns:a16="http://schemas.microsoft.com/office/drawing/2014/main" id="{00000000-0008-0000-0100-00007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7" name="Text Box 7">
          <a:extLst>
            <a:ext uri="{FF2B5EF4-FFF2-40B4-BE49-F238E27FC236}">
              <a16:creationId xmlns:a16="http://schemas.microsoft.com/office/drawing/2014/main" id="{00000000-0008-0000-0100-00007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8" name="Text Box 7">
          <a:extLst>
            <a:ext uri="{FF2B5EF4-FFF2-40B4-BE49-F238E27FC236}">
              <a16:creationId xmlns:a16="http://schemas.microsoft.com/office/drawing/2014/main" id="{00000000-0008-0000-0100-00007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099" name="Text Box 7">
          <a:extLst>
            <a:ext uri="{FF2B5EF4-FFF2-40B4-BE49-F238E27FC236}">
              <a16:creationId xmlns:a16="http://schemas.microsoft.com/office/drawing/2014/main" id="{00000000-0008-0000-0100-00007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0" name="Text Box 7">
          <a:extLst>
            <a:ext uri="{FF2B5EF4-FFF2-40B4-BE49-F238E27FC236}">
              <a16:creationId xmlns:a16="http://schemas.microsoft.com/office/drawing/2014/main" id="{00000000-0008-0000-0100-00007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1" name="Text Box 7">
          <a:extLst>
            <a:ext uri="{FF2B5EF4-FFF2-40B4-BE49-F238E27FC236}">
              <a16:creationId xmlns:a16="http://schemas.microsoft.com/office/drawing/2014/main" id="{00000000-0008-0000-0100-00007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2" name="Text Box 7">
          <a:extLst>
            <a:ext uri="{FF2B5EF4-FFF2-40B4-BE49-F238E27FC236}">
              <a16:creationId xmlns:a16="http://schemas.microsoft.com/office/drawing/2014/main" id="{00000000-0008-0000-0100-00007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3" name="Text Box 7">
          <a:extLst>
            <a:ext uri="{FF2B5EF4-FFF2-40B4-BE49-F238E27FC236}">
              <a16:creationId xmlns:a16="http://schemas.microsoft.com/office/drawing/2014/main" id="{00000000-0008-0000-0100-00007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4" name="Text Box 7">
          <a:extLst>
            <a:ext uri="{FF2B5EF4-FFF2-40B4-BE49-F238E27FC236}">
              <a16:creationId xmlns:a16="http://schemas.microsoft.com/office/drawing/2014/main" id="{00000000-0008-0000-0100-00007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5" name="Text Box 7">
          <a:extLst>
            <a:ext uri="{FF2B5EF4-FFF2-40B4-BE49-F238E27FC236}">
              <a16:creationId xmlns:a16="http://schemas.microsoft.com/office/drawing/2014/main" id="{00000000-0008-0000-0100-00007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6" name="Text Box 7">
          <a:extLst>
            <a:ext uri="{FF2B5EF4-FFF2-40B4-BE49-F238E27FC236}">
              <a16:creationId xmlns:a16="http://schemas.microsoft.com/office/drawing/2014/main" id="{00000000-0008-0000-0100-00007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7" name="Text Box 7">
          <a:extLst>
            <a:ext uri="{FF2B5EF4-FFF2-40B4-BE49-F238E27FC236}">
              <a16:creationId xmlns:a16="http://schemas.microsoft.com/office/drawing/2014/main" id="{00000000-0008-0000-0100-00007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8" name="Text Box 7">
          <a:extLst>
            <a:ext uri="{FF2B5EF4-FFF2-40B4-BE49-F238E27FC236}">
              <a16:creationId xmlns:a16="http://schemas.microsoft.com/office/drawing/2014/main" id="{00000000-0008-0000-0100-00007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09" name="Text Box 7">
          <a:extLst>
            <a:ext uri="{FF2B5EF4-FFF2-40B4-BE49-F238E27FC236}">
              <a16:creationId xmlns:a16="http://schemas.microsoft.com/office/drawing/2014/main" id="{00000000-0008-0000-0100-00007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0" name="Text Box 7">
          <a:extLst>
            <a:ext uri="{FF2B5EF4-FFF2-40B4-BE49-F238E27FC236}">
              <a16:creationId xmlns:a16="http://schemas.microsoft.com/office/drawing/2014/main" id="{00000000-0008-0000-0100-00007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1" name="Text Box 7">
          <a:extLst>
            <a:ext uri="{FF2B5EF4-FFF2-40B4-BE49-F238E27FC236}">
              <a16:creationId xmlns:a16="http://schemas.microsoft.com/office/drawing/2014/main" id="{00000000-0008-0000-0100-00007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2" name="Text Box 7">
          <a:extLst>
            <a:ext uri="{FF2B5EF4-FFF2-40B4-BE49-F238E27FC236}">
              <a16:creationId xmlns:a16="http://schemas.microsoft.com/office/drawing/2014/main" id="{00000000-0008-0000-0100-00008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3" name="Text Box 7">
          <a:extLst>
            <a:ext uri="{FF2B5EF4-FFF2-40B4-BE49-F238E27FC236}">
              <a16:creationId xmlns:a16="http://schemas.microsoft.com/office/drawing/2014/main" id="{00000000-0008-0000-0100-00008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4" name="Text Box 7">
          <a:extLst>
            <a:ext uri="{FF2B5EF4-FFF2-40B4-BE49-F238E27FC236}">
              <a16:creationId xmlns:a16="http://schemas.microsoft.com/office/drawing/2014/main" id="{00000000-0008-0000-0100-00008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5" name="Text Box 7">
          <a:extLst>
            <a:ext uri="{FF2B5EF4-FFF2-40B4-BE49-F238E27FC236}">
              <a16:creationId xmlns:a16="http://schemas.microsoft.com/office/drawing/2014/main" id="{00000000-0008-0000-0100-00008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6" name="Text Box 7">
          <a:extLst>
            <a:ext uri="{FF2B5EF4-FFF2-40B4-BE49-F238E27FC236}">
              <a16:creationId xmlns:a16="http://schemas.microsoft.com/office/drawing/2014/main" id="{00000000-0008-0000-0100-00008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7" name="Text Box 7">
          <a:extLst>
            <a:ext uri="{FF2B5EF4-FFF2-40B4-BE49-F238E27FC236}">
              <a16:creationId xmlns:a16="http://schemas.microsoft.com/office/drawing/2014/main" id="{00000000-0008-0000-0100-00008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8" name="Text Box 7">
          <a:extLst>
            <a:ext uri="{FF2B5EF4-FFF2-40B4-BE49-F238E27FC236}">
              <a16:creationId xmlns:a16="http://schemas.microsoft.com/office/drawing/2014/main" id="{00000000-0008-0000-0100-00008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19" name="Text Box 7">
          <a:extLst>
            <a:ext uri="{FF2B5EF4-FFF2-40B4-BE49-F238E27FC236}">
              <a16:creationId xmlns:a16="http://schemas.microsoft.com/office/drawing/2014/main" id="{00000000-0008-0000-0100-00008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0" name="Text Box 7">
          <a:extLst>
            <a:ext uri="{FF2B5EF4-FFF2-40B4-BE49-F238E27FC236}">
              <a16:creationId xmlns:a16="http://schemas.microsoft.com/office/drawing/2014/main" id="{00000000-0008-0000-0100-00008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1" name="Text Box 7">
          <a:extLst>
            <a:ext uri="{FF2B5EF4-FFF2-40B4-BE49-F238E27FC236}">
              <a16:creationId xmlns:a16="http://schemas.microsoft.com/office/drawing/2014/main" id="{00000000-0008-0000-0100-00008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2" name="Text Box 7">
          <a:extLst>
            <a:ext uri="{FF2B5EF4-FFF2-40B4-BE49-F238E27FC236}">
              <a16:creationId xmlns:a16="http://schemas.microsoft.com/office/drawing/2014/main" id="{00000000-0008-0000-0100-00008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3" name="Text Box 7">
          <a:extLst>
            <a:ext uri="{FF2B5EF4-FFF2-40B4-BE49-F238E27FC236}">
              <a16:creationId xmlns:a16="http://schemas.microsoft.com/office/drawing/2014/main" id="{00000000-0008-0000-0100-00008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4" name="Text Box 7">
          <a:extLst>
            <a:ext uri="{FF2B5EF4-FFF2-40B4-BE49-F238E27FC236}">
              <a16:creationId xmlns:a16="http://schemas.microsoft.com/office/drawing/2014/main" id="{00000000-0008-0000-0100-00008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5" name="Text Box 7">
          <a:extLst>
            <a:ext uri="{FF2B5EF4-FFF2-40B4-BE49-F238E27FC236}">
              <a16:creationId xmlns:a16="http://schemas.microsoft.com/office/drawing/2014/main" id="{00000000-0008-0000-0100-00008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6" name="Text Box 7">
          <a:extLst>
            <a:ext uri="{FF2B5EF4-FFF2-40B4-BE49-F238E27FC236}">
              <a16:creationId xmlns:a16="http://schemas.microsoft.com/office/drawing/2014/main" id="{00000000-0008-0000-0100-00008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7" name="Text Box 7">
          <a:extLst>
            <a:ext uri="{FF2B5EF4-FFF2-40B4-BE49-F238E27FC236}">
              <a16:creationId xmlns:a16="http://schemas.microsoft.com/office/drawing/2014/main" id="{00000000-0008-0000-0100-00008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8" name="Text Box 7">
          <a:extLst>
            <a:ext uri="{FF2B5EF4-FFF2-40B4-BE49-F238E27FC236}">
              <a16:creationId xmlns:a16="http://schemas.microsoft.com/office/drawing/2014/main" id="{00000000-0008-0000-0100-00009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29" name="Text Box 7">
          <a:extLst>
            <a:ext uri="{FF2B5EF4-FFF2-40B4-BE49-F238E27FC236}">
              <a16:creationId xmlns:a16="http://schemas.microsoft.com/office/drawing/2014/main" id="{00000000-0008-0000-0100-00009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0" name="Text Box 7">
          <a:extLst>
            <a:ext uri="{FF2B5EF4-FFF2-40B4-BE49-F238E27FC236}">
              <a16:creationId xmlns:a16="http://schemas.microsoft.com/office/drawing/2014/main" id="{00000000-0008-0000-0100-00009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1" name="Text Box 7">
          <a:extLst>
            <a:ext uri="{FF2B5EF4-FFF2-40B4-BE49-F238E27FC236}">
              <a16:creationId xmlns:a16="http://schemas.microsoft.com/office/drawing/2014/main" id="{00000000-0008-0000-0100-00009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2" name="Text Box 7">
          <a:extLst>
            <a:ext uri="{FF2B5EF4-FFF2-40B4-BE49-F238E27FC236}">
              <a16:creationId xmlns:a16="http://schemas.microsoft.com/office/drawing/2014/main" id="{00000000-0008-0000-0100-00009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3" name="Text Box 7">
          <a:extLst>
            <a:ext uri="{FF2B5EF4-FFF2-40B4-BE49-F238E27FC236}">
              <a16:creationId xmlns:a16="http://schemas.microsoft.com/office/drawing/2014/main" id="{00000000-0008-0000-0100-00009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4" name="Text Box 7">
          <a:extLst>
            <a:ext uri="{FF2B5EF4-FFF2-40B4-BE49-F238E27FC236}">
              <a16:creationId xmlns:a16="http://schemas.microsoft.com/office/drawing/2014/main" id="{00000000-0008-0000-0100-00009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5" name="Text Box 7">
          <a:extLst>
            <a:ext uri="{FF2B5EF4-FFF2-40B4-BE49-F238E27FC236}">
              <a16:creationId xmlns:a16="http://schemas.microsoft.com/office/drawing/2014/main" id="{00000000-0008-0000-0100-00009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6" name="Text Box 7">
          <a:extLst>
            <a:ext uri="{FF2B5EF4-FFF2-40B4-BE49-F238E27FC236}">
              <a16:creationId xmlns:a16="http://schemas.microsoft.com/office/drawing/2014/main" id="{00000000-0008-0000-0100-00009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7" name="Text Box 7">
          <a:extLst>
            <a:ext uri="{FF2B5EF4-FFF2-40B4-BE49-F238E27FC236}">
              <a16:creationId xmlns:a16="http://schemas.microsoft.com/office/drawing/2014/main" id="{00000000-0008-0000-0100-00009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8" name="Text Box 7">
          <a:extLst>
            <a:ext uri="{FF2B5EF4-FFF2-40B4-BE49-F238E27FC236}">
              <a16:creationId xmlns:a16="http://schemas.microsoft.com/office/drawing/2014/main" id="{00000000-0008-0000-0100-00009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39" name="Text Box 7">
          <a:extLst>
            <a:ext uri="{FF2B5EF4-FFF2-40B4-BE49-F238E27FC236}">
              <a16:creationId xmlns:a16="http://schemas.microsoft.com/office/drawing/2014/main" id="{00000000-0008-0000-0100-00009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0" name="Text Box 7">
          <a:extLst>
            <a:ext uri="{FF2B5EF4-FFF2-40B4-BE49-F238E27FC236}">
              <a16:creationId xmlns:a16="http://schemas.microsoft.com/office/drawing/2014/main" id="{00000000-0008-0000-0100-00009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1" name="Text Box 7">
          <a:extLst>
            <a:ext uri="{FF2B5EF4-FFF2-40B4-BE49-F238E27FC236}">
              <a16:creationId xmlns:a16="http://schemas.microsoft.com/office/drawing/2014/main" id="{00000000-0008-0000-0100-00009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2" name="Text Box 7">
          <a:extLst>
            <a:ext uri="{FF2B5EF4-FFF2-40B4-BE49-F238E27FC236}">
              <a16:creationId xmlns:a16="http://schemas.microsoft.com/office/drawing/2014/main" id="{00000000-0008-0000-0100-00009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3" name="Text Box 7">
          <a:extLst>
            <a:ext uri="{FF2B5EF4-FFF2-40B4-BE49-F238E27FC236}">
              <a16:creationId xmlns:a16="http://schemas.microsoft.com/office/drawing/2014/main" id="{00000000-0008-0000-0100-00009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4" name="Text Box 7">
          <a:extLst>
            <a:ext uri="{FF2B5EF4-FFF2-40B4-BE49-F238E27FC236}">
              <a16:creationId xmlns:a16="http://schemas.microsoft.com/office/drawing/2014/main" id="{00000000-0008-0000-0100-0000A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5" name="Text Box 7">
          <a:extLst>
            <a:ext uri="{FF2B5EF4-FFF2-40B4-BE49-F238E27FC236}">
              <a16:creationId xmlns:a16="http://schemas.microsoft.com/office/drawing/2014/main" id="{00000000-0008-0000-0100-0000A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6" name="Text Box 7">
          <a:extLst>
            <a:ext uri="{FF2B5EF4-FFF2-40B4-BE49-F238E27FC236}">
              <a16:creationId xmlns:a16="http://schemas.microsoft.com/office/drawing/2014/main" id="{00000000-0008-0000-0100-0000A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7" name="Text Box 7">
          <a:extLst>
            <a:ext uri="{FF2B5EF4-FFF2-40B4-BE49-F238E27FC236}">
              <a16:creationId xmlns:a16="http://schemas.microsoft.com/office/drawing/2014/main" id="{00000000-0008-0000-0100-0000A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8" name="Text Box 7">
          <a:extLst>
            <a:ext uri="{FF2B5EF4-FFF2-40B4-BE49-F238E27FC236}">
              <a16:creationId xmlns:a16="http://schemas.microsoft.com/office/drawing/2014/main" id="{00000000-0008-0000-0100-0000A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49" name="Text Box 7">
          <a:extLst>
            <a:ext uri="{FF2B5EF4-FFF2-40B4-BE49-F238E27FC236}">
              <a16:creationId xmlns:a16="http://schemas.microsoft.com/office/drawing/2014/main" id="{00000000-0008-0000-0100-0000A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0" name="Text Box 7">
          <a:extLst>
            <a:ext uri="{FF2B5EF4-FFF2-40B4-BE49-F238E27FC236}">
              <a16:creationId xmlns:a16="http://schemas.microsoft.com/office/drawing/2014/main" id="{00000000-0008-0000-0100-0000A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1" name="Text Box 7">
          <a:extLst>
            <a:ext uri="{FF2B5EF4-FFF2-40B4-BE49-F238E27FC236}">
              <a16:creationId xmlns:a16="http://schemas.microsoft.com/office/drawing/2014/main" id="{00000000-0008-0000-0100-0000A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2" name="Text Box 7">
          <a:extLst>
            <a:ext uri="{FF2B5EF4-FFF2-40B4-BE49-F238E27FC236}">
              <a16:creationId xmlns:a16="http://schemas.microsoft.com/office/drawing/2014/main" id="{00000000-0008-0000-0100-0000A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3" name="Text Box 7">
          <a:extLst>
            <a:ext uri="{FF2B5EF4-FFF2-40B4-BE49-F238E27FC236}">
              <a16:creationId xmlns:a16="http://schemas.microsoft.com/office/drawing/2014/main" id="{00000000-0008-0000-0100-0000A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4" name="Text Box 7">
          <a:extLst>
            <a:ext uri="{FF2B5EF4-FFF2-40B4-BE49-F238E27FC236}">
              <a16:creationId xmlns:a16="http://schemas.microsoft.com/office/drawing/2014/main" id="{00000000-0008-0000-0100-0000A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5" name="Text Box 7">
          <a:extLst>
            <a:ext uri="{FF2B5EF4-FFF2-40B4-BE49-F238E27FC236}">
              <a16:creationId xmlns:a16="http://schemas.microsoft.com/office/drawing/2014/main" id="{00000000-0008-0000-0100-0000A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6" name="Text Box 7">
          <a:extLst>
            <a:ext uri="{FF2B5EF4-FFF2-40B4-BE49-F238E27FC236}">
              <a16:creationId xmlns:a16="http://schemas.microsoft.com/office/drawing/2014/main" id="{00000000-0008-0000-0100-0000A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7" name="Text Box 7">
          <a:extLst>
            <a:ext uri="{FF2B5EF4-FFF2-40B4-BE49-F238E27FC236}">
              <a16:creationId xmlns:a16="http://schemas.microsoft.com/office/drawing/2014/main" id="{00000000-0008-0000-0100-0000A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8" name="Text Box 7">
          <a:extLst>
            <a:ext uri="{FF2B5EF4-FFF2-40B4-BE49-F238E27FC236}">
              <a16:creationId xmlns:a16="http://schemas.microsoft.com/office/drawing/2014/main" id="{00000000-0008-0000-0100-0000A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59" name="Text Box 7">
          <a:extLst>
            <a:ext uri="{FF2B5EF4-FFF2-40B4-BE49-F238E27FC236}">
              <a16:creationId xmlns:a16="http://schemas.microsoft.com/office/drawing/2014/main" id="{00000000-0008-0000-0100-0000A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0" name="Text Box 7">
          <a:extLst>
            <a:ext uri="{FF2B5EF4-FFF2-40B4-BE49-F238E27FC236}">
              <a16:creationId xmlns:a16="http://schemas.microsoft.com/office/drawing/2014/main" id="{00000000-0008-0000-0100-0000B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1" name="Text Box 7">
          <a:extLst>
            <a:ext uri="{FF2B5EF4-FFF2-40B4-BE49-F238E27FC236}">
              <a16:creationId xmlns:a16="http://schemas.microsoft.com/office/drawing/2014/main" id="{00000000-0008-0000-0100-0000B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2" name="Text Box 7">
          <a:extLst>
            <a:ext uri="{FF2B5EF4-FFF2-40B4-BE49-F238E27FC236}">
              <a16:creationId xmlns:a16="http://schemas.microsoft.com/office/drawing/2014/main" id="{00000000-0008-0000-0100-0000B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3" name="Text Box 7">
          <a:extLst>
            <a:ext uri="{FF2B5EF4-FFF2-40B4-BE49-F238E27FC236}">
              <a16:creationId xmlns:a16="http://schemas.microsoft.com/office/drawing/2014/main" id="{00000000-0008-0000-0100-0000B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4" name="Text Box 7">
          <a:extLst>
            <a:ext uri="{FF2B5EF4-FFF2-40B4-BE49-F238E27FC236}">
              <a16:creationId xmlns:a16="http://schemas.microsoft.com/office/drawing/2014/main" id="{00000000-0008-0000-0100-0000B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5" name="Text Box 7">
          <a:extLst>
            <a:ext uri="{FF2B5EF4-FFF2-40B4-BE49-F238E27FC236}">
              <a16:creationId xmlns:a16="http://schemas.microsoft.com/office/drawing/2014/main" id="{00000000-0008-0000-0100-0000B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6" name="Text Box 7">
          <a:extLst>
            <a:ext uri="{FF2B5EF4-FFF2-40B4-BE49-F238E27FC236}">
              <a16:creationId xmlns:a16="http://schemas.microsoft.com/office/drawing/2014/main" id="{00000000-0008-0000-0100-0000B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7" name="Text Box 7">
          <a:extLst>
            <a:ext uri="{FF2B5EF4-FFF2-40B4-BE49-F238E27FC236}">
              <a16:creationId xmlns:a16="http://schemas.microsoft.com/office/drawing/2014/main" id="{00000000-0008-0000-0100-0000B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8" name="Text Box 7">
          <a:extLst>
            <a:ext uri="{FF2B5EF4-FFF2-40B4-BE49-F238E27FC236}">
              <a16:creationId xmlns:a16="http://schemas.microsoft.com/office/drawing/2014/main" id="{00000000-0008-0000-0100-0000B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69" name="Text Box 7">
          <a:extLst>
            <a:ext uri="{FF2B5EF4-FFF2-40B4-BE49-F238E27FC236}">
              <a16:creationId xmlns:a16="http://schemas.microsoft.com/office/drawing/2014/main" id="{00000000-0008-0000-0100-0000B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0" name="Text Box 7">
          <a:extLst>
            <a:ext uri="{FF2B5EF4-FFF2-40B4-BE49-F238E27FC236}">
              <a16:creationId xmlns:a16="http://schemas.microsoft.com/office/drawing/2014/main" id="{00000000-0008-0000-0100-0000B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1" name="Text Box 7">
          <a:extLst>
            <a:ext uri="{FF2B5EF4-FFF2-40B4-BE49-F238E27FC236}">
              <a16:creationId xmlns:a16="http://schemas.microsoft.com/office/drawing/2014/main" id="{00000000-0008-0000-0100-0000B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2" name="Text Box 7">
          <a:extLst>
            <a:ext uri="{FF2B5EF4-FFF2-40B4-BE49-F238E27FC236}">
              <a16:creationId xmlns:a16="http://schemas.microsoft.com/office/drawing/2014/main" id="{00000000-0008-0000-0100-0000B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3" name="Text Box 7">
          <a:extLst>
            <a:ext uri="{FF2B5EF4-FFF2-40B4-BE49-F238E27FC236}">
              <a16:creationId xmlns:a16="http://schemas.microsoft.com/office/drawing/2014/main" id="{00000000-0008-0000-0100-0000B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4" name="Text Box 7">
          <a:extLst>
            <a:ext uri="{FF2B5EF4-FFF2-40B4-BE49-F238E27FC236}">
              <a16:creationId xmlns:a16="http://schemas.microsoft.com/office/drawing/2014/main" id="{00000000-0008-0000-0100-0000B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5" name="Text Box 7">
          <a:extLst>
            <a:ext uri="{FF2B5EF4-FFF2-40B4-BE49-F238E27FC236}">
              <a16:creationId xmlns:a16="http://schemas.microsoft.com/office/drawing/2014/main" id="{00000000-0008-0000-0100-0000B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6" name="Text Box 7">
          <a:extLst>
            <a:ext uri="{FF2B5EF4-FFF2-40B4-BE49-F238E27FC236}">
              <a16:creationId xmlns:a16="http://schemas.microsoft.com/office/drawing/2014/main" id="{00000000-0008-0000-0100-0000C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7" name="Text Box 7">
          <a:extLst>
            <a:ext uri="{FF2B5EF4-FFF2-40B4-BE49-F238E27FC236}">
              <a16:creationId xmlns:a16="http://schemas.microsoft.com/office/drawing/2014/main" id="{00000000-0008-0000-0100-0000C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8" name="Text Box 7">
          <a:extLst>
            <a:ext uri="{FF2B5EF4-FFF2-40B4-BE49-F238E27FC236}">
              <a16:creationId xmlns:a16="http://schemas.microsoft.com/office/drawing/2014/main" id="{00000000-0008-0000-0100-0000C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79" name="Text Box 7">
          <a:extLst>
            <a:ext uri="{FF2B5EF4-FFF2-40B4-BE49-F238E27FC236}">
              <a16:creationId xmlns:a16="http://schemas.microsoft.com/office/drawing/2014/main" id="{00000000-0008-0000-0100-0000C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0" name="Text Box 7">
          <a:extLst>
            <a:ext uri="{FF2B5EF4-FFF2-40B4-BE49-F238E27FC236}">
              <a16:creationId xmlns:a16="http://schemas.microsoft.com/office/drawing/2014/main" id="{00000000-0008-0000-0100-0000C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1" name="Text Box 7">
          <a:extLst>
            <a:ext uri="{FF2B5EF4-FFF2-40B4-BE49-F238E27FC236}">
              <a16:creationId xmlns:a16="http://schemas.microsoft.com/office/drawing/2014/main" id="{00000000-0008-0000-0100-0000C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2" name="Text Box 7">
          <a:extLst>
            <a:ext uri="{FF2B5EF4-FFF2-40B4-BE49-F238E27FC236}">
              <a16:creationId xmlns:a16="http://schemas.microsoft.com/office/drawing/2014/main" id="{00000000-0008-0000-0100-0000C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3" name="Text Box 7">
          <a:extLst>
            <a:ext uri="{FF2B5EF4-FFF2-40B4-BE49-F238E27FC236}">
              <a16:creationId xmlns:a16="http://schemas.microsoft.com/office/drawing/2014/main" id="{00000000-0008-0000-0100-0000C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4" name="Text Box 7">
          <a:extLst>
            <a:ext uri="{FF2B5EF4-FFF2-40B4-BE49-F238E27FC236}">
              <a16:creationId xmlns:a16="http://schemas.microsoft.com/office/drawing/2014/main" id="{00000000-0008-0000-0100-0000C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5" name="Text Box 7">
          <a:extLst>
            <a:ext uri="{FF2B5EF4-FFF2-40B4-BE49-F238E27FC236}">
              <a16:creationId xmlns:a16="http://schemas.microsoft.com/office/drawing/2014/main" id="{00000000-0008-0000-0100-0000C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6" name="Text Box 7">
          <a:extLst>
            <a:ext uri="{FF2B5EF4-FFF2-40B4-BE49-F238E27FC236}">
              <a16:creationId xmlns:a16="http://schemas.microsoft.com/office/drawing/2014/main" id="{00000000-0008-0000-0100-0000C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7" name="Text Box 7">
          <a:extLst>
            <a:ext uri="{FF2B5EF4-FFF2-40B4-BE49-F238E27FC236}">
              <a16:creationId xmlns:a16="http://schemas.microsoft.com/office/drawing/2014/main" id="{00000000-0008-0000-0100-0000C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8" name="Text Box 7">
          <a:extLst>
            <a:ext uri="{FF2B5EF4-FFF2-40B4-BE49-F238E27FC236}">
              <a16:creationId xmlns:a16="http://schemas.microsoft.com/office/drawing/2014/main" id="{00000000-0008-0000-0100-0000C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89" name="Text Box 7">
          <a:extLst>
            <a:ext uri="{FF2B5EF4-FFF2-40B4-BE49-F238E27FC236}">
              <a16:creationId xmlns:a16="http://schemas.microsoft.com/office/drawing/2014/main" id="{00000000-0008-0000-0100-0000C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0" name="Text Box 7">
          <a:extLst>
            <a:ext uri="{FF2B5EF4-FFF2-40B4-BE49-F238E27FC236}">
              <a16:creationId xmlns:a16="http://schemas.microsoft.com/office/drawing/2014/main" id="{00000000-0008-0000-0100-0000C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1" name="Text Box 7">
          <a:extLst>
            <a:ext uri="{FF2B5EF4-FFF2-40B4-BE49-F238E27FC236}">
              <a16:creationId xmlns:a16="http://schemas.microsoft.com/office/drawing/2014/main" id="{00000000-0008-0000-0100-0000C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2" name="Text Box 7">
          <a:extLst>
            <a:ext uri="{FF2B5EF4-FFF2-40B4-BE49-F238E27FC236}">
              <a16:creationId xmlns:a16="http://schemas.microsoft.com/office/drawing/2014/main" id="{00000000-0008-0000-0100-0000D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3" name="Text Box 7">
          <a:extLst>
            <a:ext uri="{FF2B5EF4-FFF2-40B4-BE49-F238E27FC236}">
              <a16:creationId xmlns:a16="http://schemas.microsoft.com/office/drawing/2014/main" id="{00000000-0008-0000-0100-0000D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4" name="Text Box 7">
          <a:extLst>
            <a:ext uri="{FF2B5EF4-FFF2-40B4-BE49-F238E27FC236}">
              <a16:creationId xmlns:a16="http://schemas.microsoft.com/office/drawing/2014/main" id="{00000000-0008-0000-0100-0000D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5" name="Text Box 7">
          <a:extLst>
            <a:ext uri="{FF2B5EF4-FFF2-40B4-BE49-F238E27FC236}">
              <a16:creationId xmlns:a16="http://schemas.microsoft.com/office/drawing/2014/main" id="{00000000-0008-0000-0100-0000D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6" name="Text Box 7">
          <a:extLst>
            <a:ext uri="{FF2B5EF4-FFF2-40B4-BE49-F238E27FC236}">
              <a16:creationId xmlns:a16="http://schemas.microsoft.com/office/drawing/2014/main" id="{00000000-0008-0000-0100-0000D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7" name="Text Box 7">
          <a:extLst>
            <a:ext uri="{FF2B5EF4-FFF2-40B4-BE49-F238E27FC236}">
              <a16:creationId xmlns:a16="http://schemas.microsoft.com/office/drawing/2014/main" id="{00000000-0008-0000-0100-0000D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8" name="Text Box 7">
          <a:extLst>
            <a:ext uri="{FF2B5EF4-FFF2-40B4-BE49-F238E27FC236}">
              <a16:creationId xmlns:a16="http://schemas.microsoft.com/office/drawing/2014/main" id="{00000000-0008-0000-0100-0000D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199" name="Text Box 7">
          <a:extLst>
            <a:ext uri="{FF2B5EF4-FFF2-40B4-BE49-F238E27FC236}">
              <a16:creationId xmlns:a16="http://schemas.microsoft.com/office/drawing/2014/main" id="{00000000-0008-0000-0100-0000D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0" name="Text Box 7">
          <a:extLst>
            <a:ext uri="{FF2B5EF4-FFF2-40B4-BE49-F238E27FC236}">
              <a16:creationId xmlns:a16="http://schemas.microsoft.com/office/drawing/2014/main" id="{00000000-0008-0000-0100-0000D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1" name="Text Box 7">
          <a:extLst>
            <a:ext uri="{FF2B5EF4-FFF2-40B4-BE49-F238E27FC236}">
              <a16:creationId xmlns:a16="http://schemas.microsoft.com/office/drawing/2014/main" id="{00000000-0008-0000-0100-0000D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2" name="Text Box 7">
          <a:extLst>
            <a:ext uri="{FF2B5EF4-FFF2-40B4-BE49-F238E27FC236}">
              <a16:creationId xmlns:a16="http://schemas.microsoft.com/office/drawing/2014/main" id="{00000000-0008-0000-0100-0000D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3" name="Text Box 7">
          <a:extLst>
            <a:ext uri="{FF2B5EF4-FFF2-40B4-BE49-F238E27FC236}">
              <a16:creationId xmlns:a16="http://schemas.microsoft.com/office/drawing/2014/main" id="{00000000-0008-0000-0100-0000D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4" name="Text Box 7">
          <a:extLst>
            <a:ext uri="{FF2B5EF4-FFF2-40B4-BE49-F238E27FC236}">
              <a16:creationId xmlns:a16="http://schemas.microsoft.com/office/drawing/2014/main" id="{00000000-0008-0000-0100-0000D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5" name="Text Box 7">
          <a:extLst>
            <a:ext uri="{FF2B5EF4-FFF2-40B4-BE49-F238E27FC236}">
              <a16:creationId xmlns:a16="http://schemas.microsoft.com/office/drawing/2014/main" id="{00000000-0008-0000-0100-0000D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6" name="Text Box 7">
          <a:extLst>
            <a:ext uri="{FF2B5EF4-FFF2-40B4-BE49-F238E27FC236}">
              <a16:creationId xmlns:a16="http://schemas.microsoft.com/office/drawing/2014/main" id="{00000000-0008-0000-0100-0000D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7" name="Text Box 7">
          <a:extLst>
            <a:ext uri="{FF2B5EF4-FFF2-40B4-BE49-F238E27FC236}">
              <a16:creationId xmlns:a16="http://schemas.microsoft.com/office/drawing/2014/main" id="{00000000-0008-0000-0100-0000D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8" name="Text Box 7">
          <a:extLst>
            <a:ext uri="{FF2B5EF4-FFF2-40B4-BE49-F238E27FC236}">
              <a16:creationId xmlns:a16="http://schemas.microsoft.com/office/drawing/2014/main" id="{00000000-0008-0000-0100-0000E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09" name="Text Box 7">
          <a:extLst>
            <a:ext uri="{FF2B5EF4-FFF2-40B4-BE49-F238E27FC236}">
              <a16:creationId xmlns:a16="http://schemas.microsoft.com/office/drawing/2014/main" id="{00000000-0008-0000-0100-0000E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0" name="Text Box 7">
          <a:extLst>
            <a:ext uri="{FF2B5EF4-FFF2-40B4-BE49-F238E27FC236}">
              <a16:creationId xmlns:a16="http://schemas.microsoft.com/office/drawing/2014/main" id="{00000000-0008-0000-0100-0000E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1" name="Text Box 7">
          <a:extLst>
            <a:ext uri="{FF2B5EF4-FFF2-40B4-BE49-F238E27FC236}">
              <a16:creationId xmlns:a16="http://schemas.microsoft.com/office/drawing/2014/main" id="{00000000-0008-0000-0100-0000E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2" name="Text Box 7">
          <a:extLst>
            <a:ext uri="{FF2B5EF4-FFF2-40B4-BE49-F238E27FC236}">
              <a16:creationId xmlns:a16="http://schemas.microsoft.com/office/drawing/2014/main" id="{00000000-0008-0000-0100-0000E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3" name="Text Box 7">
          <a:extLst>
            <a:ext uri="{FF2B5EF4-FFF2-40B4-BE49-F238E27FC236}">
              <a16:creationId xmlns:a16="http://schemas.microsoft.com/office/drawing/2014/main" id="{00000000-0008-0000-0100-0000E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4" name="Text Box 7">
          <a:extLst>
            <a:ext uri="{FF2B5EF4-FFF2-40B4-BE49-F238E27FC236}">
              <a16:creationId xmlns:a16="http://schemas.microsoft.com/office/drawing/2014/main" id="{00000000-0008-0000-0100-0000E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5" name="Text Box 7">
          <a:extLst>
            <a:ext uri="{FF2B5EF4-FFF2-40B4-BE49-F238E27FC236}">
              <a16:creationId xmlns:a16="http://schemas.microsoft.com/office/drawing/2014/main" id="{00000000-0008-0000-0100-0000E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6" name="Text Box 7">
          <a:extLst>
            <a:ext uri="{FF2B5EF4-FFF2-40B4-BE49-F238E27FC236}">
              <a16:creationId xmlns:a16="http://schemas.microsoft.com/office/drawing/2014/main" id="{00000000-0008-0000-0100-0000E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7" name="Text Box 7">
          <a:extLst>
            <a:ext uri="{FF2B5EF4-FFF2-40B4-BE49-F238E27FC236}">
              <a16:creationId xmlns:a16="http://schemas.microsoft.com/office/drawing/2014/main" id="{00000000-0008-0000-0100-0000E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8" name="Text Box 7">
          <a:extLst>
            <a:ext uri="{FF2B5EF4-FFF2-40B4-BE49-F238E27FC236}">
              <a16:creationId xmlns:a16="http://schemas.microsoft.com/office/drawing/2014/main" id="{00000000-0008-0000-0100-0000E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19" name="Text Box 7">
          <a:extLst>
            <a:ext uri="{FF2B5EF4-FFF2-40B4-BE49-F238E27FC236}">
              <a16:creationId xmlns:a16="http://schemas.microsoft.com/office/drawing/2014/main" id="{00000000-0008-0000-0100-0000E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0" name="Text Box 7">
          <a:extLst>
            <a:ext uri="{FF2B5EF4-FFF2-40B4-BE49-F238E27FC236}">
              <a16:creationId xmlns:a16="http://schemas.microsoft.com/office/drawing/2014/main" id="{00000000-0008-0000-0100-0000E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1" name="Text Box 7">
          <a:extLst>
            <a:ext uri="{FF2B5EF4-FFF2-40B4-BE49-F238E27FC236}">
              <a16:creationId xmlns:a16="http://schemas.microsoft.com/office/drawing/2014/main" id="{00000000-0008-0000-0100-0000E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2" name="Text Box 7">
          <a:extLst>
            <a:ext uri="{FF2B5EF4-FFF2-40B4-BE49-F238E27FC236}">
              <a16:creationId xmlns:a16="http://schemas.microsoft.com/office/drawing/2014/main" id="{00000000-0008-0000-0100-0000E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3" name="Text Box 7">
          <a:extLst>
            <a:ext uri="{FF2B5EF4-FFF2-40B4-BE49-F238E27FC236}">
              <a16:creationId xmlns:a16="http://schemas.microsoft.com/office/drawing/2014/main" id="{00000000-0008-0000-0100-0000E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4" name="Text Box 7">
          <a:extLst>
            <a:ext uri="{FF2B5EF4-FFF2-40B4-BE49-F238E27FC236}">
              <a16:creationId xmlns:a16="http://schemas.microsoft.com/office/drawing/2014/main" id="{00000000-0008-0000-0100-0000F0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5" name="Text Box 7">
          <a:extLst>
            <a:ext uri="{FF2B5EF4-FFF2-40B4-BE49-F238E27FC236}">
              <a16:creationId xmlns:a16="http://schemas.microsoft.com/office/drawing/2014/main" id="{00000000-0008-0000-0100-0000F1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6" name="Text Box 7">
          <a:extLst>
            <a:ext uri="{FF2B5EF4-FFF2-40B4-BE49-F238E27FC236}">
              <a16:creationId xmlns:a16="http://schemas.microsoft.com/office/drawing/2014/main" id="{00000000-0008-0000-0100-0000F2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7" name="Text Box 7">
          <a:extLst>
            <a:ext uri="{FF2B5EF4-FFF2-40B4-BE49-F238E27FC236}">
              <a16:creationId xmlns:a16="http://schemas.microsoft.com/office/drawing/2014/main" id="{00000000-0008-0000-0100-0000F3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8" name="Text Box 7">
          <a:extLst>
            <a:ext uri="{FF2B5EF4-FFF2-40B4-BE49-F238E27FC236}">
              <a16:creationId xmlns:a16="http://schemas.microsoft.com/office/drawing/2014/main" id="{00000000-0008-0000-0100-0000F4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29" name="Text Box 7">
          <a:extLst>
            <a:ext uri="{FF2B5EF4-FFF2-40B4-BE49-F238E27FC236}">
              <a16:creationId xmlns:a16="http://schemas.microsoft.com/office/drawing/2014/main" id="{00000000-0008-0000-0100-0000F5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0" name="Text Box 7">
          <a:extLst>
            <a:ext uri="{FF2B5EF4-FFF2-40B4-BE49-F238E27FC236}">
              <a16:creationId xmlns:a16="http://schemas.microsoft.com/office/drawing/2014/main" id="{00000000-0008-0000-0100-0000F6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1" name="Text Box 7">
          <a:extLst>
            <a:ext uri="{FF2B5EF4-FFF2-40B4-BE49-F238E27FC236}">
              <a16:creationId xmlns:a16="http://schemas.microsoft.com/office/drawing/2014/main" id="{00000000-0008-0000-0100-0000F7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2" name="Text Box 7">
          <a:extLst>
            <a:ext uri="{FF2B5EF4-FFF2-40B4-BE49-F238E27FC236}">
              <a16:creationId xmlns:a16="http://schemas.microsoft.com/office/drawing/2014/main" id="{00000000-0008-0000-0100-0000F8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3" name="Text Box 7">
          <a:extLst>
            <a:ext uri="{FF2B5EF4-FFF2-40B4-BE49-F238E27FC236}">
              <a16:creationId xmlns:a16="http://schemas.microsoft.com/office/drawing/2014/main" id="{00000000-0008-0000-0100-0000F9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4" name="Text Box 7">
          <a:extLst>
            <a:ext uri="{FF2B5EF4-FFF2-40B4-BE49-F238E27FC236}">
              <a16:creationId xmlns:a16="http://schemas.microsoft.com/office/drawing/2014/main" id="{00000000-0008-0000-0100-0000FA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5" name="Text Box 7">
          <a:extLst>
            <a:ext uri="{FF2B5EF4-FFF2-40B4-BE49-F238E27FC236}">
              <a16:creationId xmlns:a16="http://schemas.microsoft.com/office/drawing/2014/main" id="{00000000-0008-0000-0100-0000FB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6" name="Text Box 7">
          <a:extLst>
            <a:ext uri="{FF2B5EF4-FFF2-40B4-BE49-F238E27FC236}">
              <a16:creationId xmlns:a16="http://schemas.microsoft.com/office/drawing/2014/main" id="{00000000-0008-0000-0100-0000FC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7" name="Text Box 7">
          <a:extLst>
            <a:ext uri="{FF2B5EF4-FFF2-40B4-BE49-F238E27FC236}">
              <a16:creationId xmlns:a16="http://schemas.microsoft.com/office/drawing/2014/main" id="{00000000-0008-0000-0100-0000FD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8" name="Text Box 7">
          <a:extLst>
            <a:ext uri="{FF2B5EF4-FFF2-40B4-BE49-F238E27FC236}">
              <a16:creationId xmlns:a16="http://schemas.microsoft.com/office/drawing/2014/main" id="{00000000-0008-0000-0100-0000FE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39" name="Text Box 7">
          <a:extLst>
            <a:ext uri="{FF2B5EF4-FFF2-40B4-BE49-F238E27FC236}">
              <a16:creationId xmlns:a16="http://schemas.microsoft.com/office/drawing/2014/main" id="{00000000-0008-0000-0100-0000FF27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0" name="Text Box 7">
          <a:extLst>
            <a:ext uri="{FF2B5EF4-FFF2-40B4-BE49-F238E27FC236}">
              <a16:creationId xmlns:a16="http://schemas.microsoft.com/office/drawing/2014/main" id="{00000000-0008-0000-0100-00000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1" name="Text Box 7">
          <a:extLst>
            <a:ext uri="{FF2B5EF4-FFF2-40B4-BE49-F238E27FC236}">
              <a16:creationId xmlns:a16="http://schemas.microsoft.com/office/drawing/2014/main" id="{00000000-0008-0000-0100-00000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2" name="Text Box 7">
          <a:extLst>
            <a:ext uri="{FF2B5EF4-FFF2-40B4-BE49-F238E27FC236}">
              <a16:creationId xmlns:a16="http://schemas.microsoft.com/office/drawing/2014/main" id="{00000000-0008-0000-0100-00000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3" name="Text Box 7">
          <a:extLst>
            <a:ext uri="{FF2B5EF4-FFF2-40B4-BE49-F238E27FC236}">
              <a16:creationId xmlns:a16="http://schemas.microsoft.com/office/drawing/2014/main" id="{00000000-0008-0000-0100-00000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4" name="Text Box 7">
          <a:extLst>
            <a:ext uri="{FF2B5EF4-FFF2-40B4-BE49-F238E27FC236}">
              <a16:creationId xmlns:a16="http://schemas.microsoft.com/office/drawing/2014/main" id="{00000000-0008-0000-0100-00000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5" name="Text Box 7">
          <a:extLst>
            <a:ext uri="{FF2B5EF4-FFF2-40B4-BE49-F238E27FC236}">
              <a16:creationId xmlns:a16="http://schemas.microsoft.com/office/drawing/2014/main" id="{00000000-0008-0000-0100-00000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6" name="Text Box 7">
          <a:extLst>
            <a:ext uri="{FF2B5EF4-FFF2-40B4-BE49-F238E27FC236}">
              <a16:creationId xmlns:a16="http://schemas.microsoft.com/office/drawing/2014/main" id="{00000000-0008-0000-0100-00000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7" name="Text Box 7">
          <a:extLst>
            <a:ext uri="{FF2B5EF4-FFF2-40B4-BE49-F238E27FC236}">
              <a16:creationId xmlns:a16="http://schemas.microsoft.com/office/drawing/2014/main" id="{00000000-0008-0000-0100-00000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8" name="Text Box 7">
          <a:extLst>
            <a:ext uri="{FF2B5EF4-FFF2-40B4-BE49-F238E27FC236}">
              <a16:creationId xmlns:a16="http://schemas.microsoft.com/office/drawing/2014/main" id="{00000000-0008-0000-0100-00000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49" name="Text Box 7">
          <a:extLst>
            <a:ext uri="{FF2B5EF4-FFF2-40B4-BE49-F238E27FC236}">
              <a16:creationId xmlns:a16="http://schemas.microsoft.com/office/drawing/2014/main" id="{00000000-0008-0000-0100-00000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0" name="Text Box 7">
          <a:extLst>
            <a:ext uri="{FF2B5EF4-FFF2-40B4-BE49-F238E27FC236}">
              <a16:creationId xmlns:a16="http://schemas.microsoft.com/office/drawing/2014/main" id="{00000000-0008-0000-0100-00000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1" name="Text Box 7">
          <a:extLst>
            <a:ext uri="{FF2B5EF4-FFF2-40B4-BE49-F238E27FC236}">
              <a16:creationId xmlns:a16="http://schemas.microsoft.com/office/drawing/2014/main" id="{00000000-0008-0000-0100-00000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2" name="Text Box 7">
          <a:extLst>
            <a:ext uri="{FF2B5EF4-FFF2-40B4-BE49-F238E27FC236}">
              <a16:creationId xmlns:a16="http://schemas.microsoft.com/office/drawing/2014/main" id="{00000000-0008-0000-0100-00000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3" name="Text Box 7">
          <a:extLst>
            <a:ext uri="{FF2B5EF4-FFF2-40B4-BE49-F238E27FC236}">
              <a16:creationId xmlns:a16="http://schemas.microsoft.com/office/drawing/2014/main" id="{00000000-0008-0000-0100-00000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4" name="Text Box 7">
          <a:extLst>
            <a:ext uri="{FF2B5EF4-FFF2-40B4-BE49-F238E27FC236}">
              <a16:creationId xmlns:a16="http://schemas.microsoft.com/office/drawing/2014/main" id="{00000000-0008-0000-0100-00000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5" name="Text Box 7">
          <a:extLst>
            <a:ext uri="{FF2B5EF4-FFF2-40B4-BE49-F238E27FC236}">
              <a16:creationId xmlns:a16="http://schemas.microsoft.com/office/drawing/2014/main" id="{00000000-0008-0000-0100-00000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6" name="Text Box 7">
          <a:extLst>
            <a:ext uri="{FF2B5EF4-FFF2-40B4-BE49-F238E27FC236}">
              <a16:creationId xmlns:a16="http://schemas.microsoft.com/office/drawing/2014/main" id="{00000000-0008-0000-0100-00001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7" name="Text Box 7">
          <a:extLst>
            <a:ext uri="{FF2B5EF4-FFF2-40B4-BE49-F238E27FC236}">
              <a16:creationId xmlns:a16="http://schemas.microsoft.com/office/drawing/2014/main" id="{00000000-0008-0000-0100-00001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8" name="Text Box 7">
          <a:extLst>
            <a:ext uri="{FF2B5EF4-FFF2-40B4-BE49-F238E27FC236}">
              <a16:creationId xmlns:a16="http://schemas.microsoft.com/office/drawing/2014/main" id="{00000000-0008-0000-0100-00001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59" name="Text Box 7">
          <a:extLst>
            <a:ext uri="{FF2B5EF4-FFF2-40B4-BE49-F238E27FC236}">
              <a16:creationId xmlns:a16="http://schemas.microsoft.com/office/drawing/2014/main" id="{00000000-0008-0000-0100-00001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0" name="Text Box 7">
          <a:extLst>
            <a:ext uri="{FF2B5EF4-FFF2-40B4-BE49-F238E27FC236}">
              <a16:creationId xmlns:a16="http://schemas.microsoft.com/office/drawing/2014/main" id="{00000000-0008-0000-0100-00001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1" name="Text Box 7">
          <a:extLst>
            <a:ext uri="{FF2B5EF4-FFF2-40B4-BE49-F238E27FC236}">
              <a16:creationId xmlns:a16="http://schemas.microsoft.com/office/drawing/2014/main" id="{00000000-0008-0000-0100-00001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2" name="Text Box 7">
          <a:extLst>
            <a:ext uri="{FF2B5EF4-FFF2-40B4-BE49-F238E27FC236}">
              <a16:creationId xmlns:a16="http://schemas.microsoft.com/office/drawing/2014/main" id="{00000000-0008-0000-0100-00001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3" name="Text Box 7">
          <a:extLst>
            <a:ext uri="{FF2B5EF4-FFF2-40B4-BE49-F238E27FC236}">
              <a16:creationId xmlns:a16="http://schemas.microsoft.com/office/drawing/2014/main" id="{00000000-0008-0000-0100-00001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4" name="Text Box 7">
          <a:extLst>
            <a:ext uri="{FF2B5EF4-FFF2-40B4-BE49-F238E27FC236}">
              <a16:creationId xmlns:a16="http://schemas.microsoft.com/office/drawing/2014/main" id="{00000000-0008-0000-0100-00001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5" name="Text Box 7">
          <a:extLst>
            <a:ext uri="{FF2B5EF4-FFF2-40B4-BE49-F238E27FC236}">
              <a16:creationId xmlns:a16="http://schemas.microsoft.com/office/drawing/2014/main" id="{00000000-0008-0000-0100-00001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6" name="Text Box 7">
          <a:extLst>
            <a:ext uri="{FF2B5EF4-FFF2-40B4-BE49-F238E27FC236}">
              <a16:creationId xmlns:a16="http://schemas.microsoft.com/office/drawing/2014/main" id="{00000000-0008-0000-0100-00001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7" name="Text Box 7">
          <a:extLst>
            <a:ext uri="{FF2B5EF4-FFF2-40B4-BE49-F238E27FC236}">
              <a16:creationId xmlns:a16="http://schemas.microsoft.com/office/drawing/2014/main" id="{00000000-0008-0000-0100-00001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8" name="Text Box 7">
          <a:extLst>
            <a:ext uri="{FF2B5EF4-FFF2-40B4-BE49-F238E27FC236}">
              <a16:creationId xmlns:a16="http://schemas.microsoft.com/office/drawing/2014/main" id="{00000000-0008-0000-0100-00001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69" name="Text Box 7">
          <a:extLst>
            <a:ext uri="{FF2B5EF4-FFF2-40B4-BE49-F238E27FC236}">
              <a16:creationId xmlns:a16="http://schemas.microsoft.com/office/drawing/2014/main" id="{00000000-0008-0000-0100-00001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0" name="Text Box 7">
          <a:extLst>
            <a:ext uri="{FF2B5EF4-FFF2-40B4-BE49-F238E27FC236}">
              <a16:creationId xmlns:a16="http://schemas.microsoft.com/office/drawing/2014/main" id="{00000000-0008-0000-0100-00001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1" name="Text Box 7">
          <a:extLst>
            <a:ext uri="{FF2B5EF4-FFF2-40B4-BE49-F238E27FC236}">
              <a16:creationId xmlns:a16="http://schemas.microsoft.com/office/drawing/2014/main" id="{00000000-0008-0000-0100-00001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2" name="Text Box 7">
          <a:extLst>
            <a:ext uri="{FF2B5EF4-FFF2-40B4-BE49-F238E27FC236}">
              <a16:creationId xmlns:a16="http://schemas.microsoft.com/office/drawing/2014/main" id="{00000000-0008-0000-0100-00002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3" name="Text Box 7">
          <a:extLst>
            <a:ext uri="{FF2B5EF4-FFF2-40B4-BE49-F238E27FC236}">
              <a16:creationId xmlns:a16="http://schemas.microsoft.com/office/drawing/2014/main" id="{00000000-0008-0000-0100-00002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4" name="Text Box 7">
          <a:extLst>
            <a:ext uri="{FF2B5EF4-FFF2-40B4-BE49-F238E27FC236}">
              <a16:creationId xmlns:a16="http://schemas.microsoft.com/office/drawing/2014/main" id="{00000000-0008-0000-0100-00002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5" name="Text Box 7">
          <a:extLst>
            <a:ext uri="{FF2B5EF4-FFF2-40B4-BE49-F238E27FC236}">
              <a16:creationId xmlns:a16="http://schemas.microsoft.com/office/drawing/2014/main" id="{00000000-0008-0000-0100-00002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6" name="Text Box 7">
          <a:extLst>
            <a:ext uri="{FF2B5EF4-FFF2-40B4-BE49-F238E27FC236}">
              <a16:creationId xmlns:a16="http://schemas.microsoft.com/office/drawing/2014/main" id="{00000000-0008-0000-0100-00002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7" name="Text Box 7">
          <a:extLst>
            <a:ext uri="{FF2B5EF4-FFF2-40B4-BE49-F238E27FC236}">
              <a16:creationId xmlns:a16="http://schemas.microsoft.com/office/drawing/2014/main" id="{00000000-0008-0000-0100-00002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78" name="Text Box 7">
          <a:extLst>
            <a:ext uri="{FF2B5EF4-FFF2-40B4-BE49-F238E27FC236}">
              <a16:creationId xmlns:a16="http://schemas.microsoft.com/office/drawing/2014/main" id="{00000000-0008-0000-0100-00002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0" name="Text Box 7">
          <a:extLst>
            <a:ext uri="{FF2B5EF4-FFF2-40B4-BE49-F238E27FC236}">
              <a16:creationId xmlns:a16="http://schemas.microsoft.com/office/drawing/2014/main" id="{00000000-0008-0000-0100-00002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1" name="Text Box 7">
          <a:extLst>
            <a:ext uri="{FF2B5EF4-FFF2-40B4-BE49-F238E27FC236}">
              <a16:creationId xmlns:a16="http://schemas.microsoft.com/office/drawing/2014/main" id="{00000000-0008-0000-0100-00002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2" name="Text Box 7">
          <a:extLst>
            <a:ext uri="{FF2B5EF4-FFF2-40B4-BE49-F238E27FC236}">
              <a16:creationId xmlns:a16="http://schemas.microsoft.com/office/drawing/2014/main" id="{00000000-0008-0000-0100-00002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3" name="Text Box 7">
          <a:extLst>
            <a:ext uri="{FF2B5EF4-FFF2-40B4-BE49-F238E27FC236}">
              <a16:creationId xmlns:a16="http://schemas.microsoft.com/office/drawing/2014/main" id="{00000000-0008-0000-0100-00002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4" name="Text Box 7">
          <a:extLst>
            <a:ext uri="{FF2B5EF4-FFF2-40B4-BE49-F238E27FC236}">
              <a16:creationId xmlns:a16="http://schemas.microsoft.com/office/drawing/2014/main" id="{00000000-0008-0000-0100-00002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5" name="Text Box 7">
          <a:extLst>
            <a:ext uri="{FF2B5EF4-FFF2-40B4-BE49-F238E27FC236}">
              <a16:creationId xmlns:a16="http://schemas.microsoft.com/office/drawing/2014/main" id="{00000000-0008-0000-0100-00002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6" name="Text Box 7">
          <a:extLst>
            <a:ext uri="{FF2B5EF4-FFF2-40B4-BE49-F238E27FC236}">
              <a16:creationId xmlns:a16="http://schemas.microsoft.com/office/drawing/2014/main" id="{00000000-0008-0000-0100-00002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7" name="Text Box 7">
          <a:extLst>
            <a:ext uri="{FF2B5EF4-FFF2-40B4-BE49-F238E27FC236}">
              <a16:creationId xmlns:a16="http://schemas.microsoft.com/office/drawing/2014/main" id="{00000000-0008-0000-0100-00002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8" name="Text Box 7">
          <a:extLst>
            <a:ext uri="{FF2B5EF4-FFF2-40B4-BE49-F238E27FC236}">
              <a16:creationId xmlns:a16="http://schemas.microsoft.com/office/drawing/2014/main" id="{00000000-0008-0000-0100-00003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89" name="Text Box 7">
          <a:extLst>
            <a:ext uri="{FF2B5EF4-FFF2-40B4-BE49-F238E27FC236}">
              <a16:creationId xmlns:a16="http://schemas.microsoft.com/office/drawing/2014/main" id="{00000000-0008-0000-0100-00003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0" name="Text Box 7">
          <a:extLst>
            <a:ext uri="{FF2B5EF4-FFF2-40B4-BE49-F238E27FC236}">
              <a16:creationId xmlns:a16="http://schemas.microsoft.com/office/drawing/2014/main" id="{00000000-0008-0000-0100-00003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1" name="Text Box 7">
          <a:extLst>
            <a:ext uri="{FF2B5EF4-FFF2-40B4-BE49-F238E27FC236}">
              <a16:creationId xmlns:a16="http://schemas.microsoft.com/office/drawing/2014/main" id="{00000000-0008-0000-0100-00003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2" name="Text Box 7">
          <a:extLst>
            <a:ext uri="{FF2B5EF4-FFF2-40B4-BE49-F238E27FC236}">
              <a16:creationId xmlns:a16="http://schemas.microsoft.com/office/drawing/2014/main" id="{00000000-0008-0000-0100-00003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3" name="Text Box 7">
          <a:extLst>
            <a:ext uri="{FF2B5EF4-FFF2-40B4-BE49-F238E27FC236}">
              <a16:creationId xmlns:a16="http://schemas.microsoft.com/office/drawing/2014/main" id="{00000000-0008-0000-0100-00003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4" name="Text Box 7">
          <a:extLst>
            <a:ext uri="{FF2B5EF4-FFF2-40B4-BE49-F238E27FC236}">
              <a16:creationId xmlns:a16="http://schemas.microsoft.com/office/drawing/2014/main" id="{00000000-0008-0000-0100-00003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5" name="Text Box 7">
          <a:extLst>
            <a:ext uri="{FF2B5EF4-FFF2-40B4-BE49-F238E27FC236}">
              <a16:creationId xmlns:a16="http://schemas.microsoft.com/office/drawing/2014/main" id="{00000000-0008-0000-0100-00003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6" name="Text Box 7">
          <a:extLst>
            <a:ext uri="{FF2B5EF4-FFF2-40B4-BE49-F238E27FC236}">
              <a16:creationId xmlns:a16="http://schemas.microsoft.com/office/drawing/2014/main" id="{00000000-0008-0000-0100-00003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7" name="Text Box 7">
          <a:extLst>
            <a:ext uri="{FF2B5EF4-FFF2-40B4-BE49-F238E27FC236}">
              <a16:creationId xmlns:a16="http://schemas.microsoft.com/office/drawing/2014/main" id="{00000000-0008-0000-0100-00003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8" name="Text Box 7">
          <a:extLst>
            <a:ext uri="{FF2B5EF4-FFF2-40B4-BE49-F238E27FC236}">
              <a16:creationId xmlns:a16="http://schemas.microsoft.com/office/drawing/2014/main" id="{00000000-0008-0000-0100-00003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299" name="Text Box 7">
          <a:extLst>
            <a:ext uri="{FF2B5EF4-FFF2-40B4-BE49-F238E27FC236}">
              <a16:creationId xmlns:a16="http://schemas.microsoft.com/office/drawing/2014/main" id="{00000000-0008-0000-0100-00003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0" name="Text Box 7">
          <a:extLst>
            <a:ext uri="{FF2B5EF4-FFF2-40B4-BE49-F238E27FC236}">
              <a16:creationId xmlns:a16="http://schemas.microsoft.com/office/drawing/2014/main" id="{00000000-0008-0000-0100-00003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1" name="Text Box 7">
          <a:extLst>
            <a:ext uri="{FF2B5EF4-FFF2-40B4-BE49-F238E27FC236}">
              <a16:creationId xmlns:a16="http://schemas.microsoft.com/office/drawing/2014/main" id="{00000000-0008-0000-0100-00003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2" name="Text Box 7">
          <a:extLst>
            <a:ext uri="{FF2B5EF4-FFF2-40B4-BE49-F238E27FC236}">
              <a16:creationId xmlns:a16="http://schemas.microsoft.com/office/drawing/2014/main" id="{00000000-0008-0000-0100-00003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3" name="Text Box 7">
          <a:extLst>
            <a:ext uri="{FF2B5EF4-FFF2-40B4-BE49-F238E27FC236}">
              <a16:creationId xmlns:a16="http://schemas.microsoft.com/office/drawing/2014/main" id="{00000000-0008-0000-0100-00003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4" name="Text Box 7">
          <a:extLst>
            <a:ext uri="{FF2B5EF4-FFF2-40B4-BE49-F238E27FC236}">
              <a16:creationId xmlns:a16="http://schemas.microsoft.com/office/drawing/2014/main" id="{00000000-0008-0000-0100-00004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5" name="Text Box 7">
          <a:extLst>
            <a:ext uri="{FF2B5EF4-FFF2-40B4-BE49-F238E27FC236}">
              <a16:creationId xmlns:a16="http://schemas.microsoft.com/office/drawing/2014/main" id="{00000000-0008-0000-0100-00004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6" name="Text Box 7">
          <a:extLst>
            <a:ext uri="{FF2B5EF4-FFF2-40B4-BE49-F238E27FC236}">
              <a16:creationId xmlns:a16="http://schemas.microsoft.com/office/drawing/2014/main" id="{00000000-0008-0000-0100-00004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7" name="Text Box 7">
          <a:extLst>
            <a:ext uri="{FF2B5EF4-FFF2-40B4-BE49-F238E27FC236}">
              <a16:creationId xmlns:a16="http://schemas.microsoft.com/office/drawing/2014/main" id="{00000000-0008-0000-0100-00004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8" name="Text Box 7">
          <a:extLst>
            <a:ext uri="{FF2B5EF4-FFF2-40B4-BE49-F238E27FC236}">
              <a16:creationId xmlns:a16="http://schemas.microsoft.com/office/drawing/2014/main" id="{00000000-0008-0000-0100-00004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09" name="Text Box 7">
          <a:extLst>
            <a:ext uri="{FF2B5EF4-FFF2-40B4-BE49-F238E27FC236}">
              <a16:creationId xmlns:a16="http://schemas.microsoft.com/office/drawing/2014/main" id="{00000000-0008-0000-0100-00004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0" name="Text Box 7">
          <a:extLst>
            <a:ext uri="{FF2B5EF4-FFF2-40B4-BE49-F238E27FC236}">
              <a16:creationId xmlns:a16="http://schemas.microsoft.com/office/drawing/2014/main" id="{00000000-0008-0000-0100-00004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1" name="Text Box 7">
          <a:extLst>
            <a:ext uri="{FF2B5EF4-FFF2-40B4-BE49-F238E27FC236}">
              <a16:creationId xmlns:a16="http://schemas.microsoft.com/office/drawing/2014/main" id="{00000000-0008-0000-0100-00004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2" name="Text Box 7">
          <a:extLst>
            <a:ext uri="{FF2B5EF4-FFF2-40B4-BE49-F238E27FC236}">
              <a16:creationId xmlns:a16="http://schemas.microsoft.com/office/drawing/2014/main" id="{00000000-0008-0000-0100-00004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3" name="Text Box 7">
          <a:extLst>
            <a:ext uri="{FF2B5EF4-FFF2-40B4-BE49-F238E27FC236}">
              <a16:creationId xmlns:a16="http://schemas.microsoft.com/office/drawing/2014/main" id="{00000000-0008-0000-0100-00004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4" name="Text Box 7">
          <a:extLst>
            <a:ext uri="{FF2B5EF4-FFF2-40B4-BE49-F238E27FC236}">
              <a16:creationId xmlns:a16="http://schemas.microsoft.com/office/drawing/2014/main" id="{00000000-0008-0000-0100-00004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5" name="Text Box 7">
          <a:extLst>
            <a:ext uri="{FF2B5EF4-FFF2-40B4-BE49-F238E27FC236}">
              <a16:creationId xmlns:a16="http://schemas.microsoft.com/office/drawing/2014/main" id="{00000000-0008-0000-0100-00004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6" name="Text Box 7">
          <a:extLst>
            <a:ext uri="{FF2B5EF4-FFF2-40B4-BE49-F238E27FC236}">
              <a16:creationId xmlns:a16="http://schemas.microsoft.com/office/drawing/2014/main" id="{00000000-0008-0000-0100-00004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7" name="Text Box 7">
          <a:extLst>
            <a:ext uri="{FF2B5EF4-FFF2-40B4-BE49-F238E27FC236}">
              <a16:creationId xmlns:a16="http://schemas.microsoft.com/office/drawing/2014/main" id="{00000000-0008-0000-0100-00004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8" name="Text Box 7">
          <a:extLst>
            <a:ext uri="{FF2B5EF4-FFF2-40B4-BE49-F238E27FC236}">
              <a16:creationId xmlns:a16="http://schemas.microsoft.com/office/drawing/2014/main" id="{00000000-0008-0000-0100-00004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19" name="Text Box 7">
          <a:extLst>
            <a:ext uri="{FF2B5EF4-FFF2-40B4-BE49-F238E27FC236}">
              <a16:creationId xmlns:a16="http://schemas.microsoft.com/office/drawing/2014/main" id="{00000000-0008-0000-0100-00004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0" name="Text Box 7">
          <a:extLst>
            <a:ext uri="{FF2B5EF4-FFF2-40B4-BE49-F238E27FC236}">
              <a16:creationId xmlns:a16="http://schemas.microsoft.com/office/drawing/2014/main" id="{00000000-0008-0000-0100-00005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1" name="Text Box 7">
          <a:extLst>
            <a:ext uri="{FF2B5EF4-FFF2-40B4-BE49-F238E27FC236}">
              <a16:creationId xmlns:a16="http://schemas.microsoft.com/office/drawing/2014/main" id="{00000000-0008-0000-0100-00005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2" name="Text Box 7">
          <a:extLst>
            <a:ext uri="{FF2B5EF4-FFF2-40B4-BE49-F238E27FC236}">
              <a16:creationId xmlns:a16="http://schemas.microsoft.com/office/drawing/2014/main" id="{00000000-0008-0000-0100-00005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3" name="Text Box 7">
          <a:extLst>
            <a:ext uri="{FF2B5EF4-FFF2-40B4-BE49-F238E27FC236}">
              <a16:creationId xmlns:a16="http://schemas.microsoft.com/office/drawing/2014/main" id="{00000000-0008-0000-0100-00005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4" name="Text Box 7">
          <a:extLst>
            <a:ext uri="{FF2B5EF4-FFF2-40B4-BE49-F238E27FC236}">
              <a16:creationId xmlns:a16="http://schemas.microsoft.com/office/drawing/2014/main" id="{00000000-0008-0000-0100-00005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5" name="Text Box 7">
          <a:extLst>
            <a:ext uri="{FF2B5EF4-FFF2-40B4-BE49-F238E27FC236}">
              <a16:creationId xmlns:a16="http://schemas.microsoft.com/office/drawing/2014/main" id="{00000000-0008-0000-0100-00005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6" name="Text Box 7">
          <a:extLst>
            <a:ext uri="{FF2B5EF4-FFF2-40B4-BE49-F238E27FC236}">
              <a16:creationId xmlns:a16="http://schemas.microsoft.com/office/drawing/2014/main" id="{00000000-0008-0000-0100-00005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7" name="Text Box 7">
          <a:extLst>
            <a:ext uri="{FF2B5EF4-FFF2-40B4-BE49-F238E27FC236}">
              <a16:creationId xmlns:a16="http://schemas.microsoft.com/office/drawing/2014/main" id="{00000000-0008-0000-0100-00005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8" name="Text Box 7">
          <a:extLst>
            <a:ext uri="{FF2B5EF4-FFF2-40B4-BE49-F238E27FC236}">
              <a16:creationId xmlns:a16="http://schemas.microsoft.com/office/drawing/2014/main" id="{00000000-0008-0000-0100-00005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29" name="Text Box 7">
          <a:extLst>
            <a:ext uri="{FF2B5EF4-FFF2-40B4-BE49-F238E27FC236}">
              <a16:creationId xmlns:a16="http://schemas.microsoft.com/office/drawing/2014/main" id="{00000000-0008-0000-0100-00005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0" name="Text Box 7">
          <a:extLst>
            <a:ext uri="{FF2B5EF4-FFF2-40B4-BE49-F238E27FC236}">
              <a16:creationId xmlns:a16="http://schemas.microsoft.com/office/drawing/2014/main" id="{00000000-0008-0000-0100-00005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1" name="Text Box 7">
          <a:extLst>
            <a:ext uri="{FF2B5EF4-FFF2-40B4-BE49-F238E27FC236}">
              <a16:creationId xmlns:a16="http://schemas.microsoft.com/office/drawing/2014/main" id="{00000000-0008-0000-0100-00005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2" name="Text Box 7">
          <a:extLst>
            <a:ext uri="{FF2B5EF4-FFF2-40B4-BE49-F238E27FC236}">
              <a16:creationId xmlns:a16="http://schemas.microsoft.com/office/drawing/2014/main" id="{00000000-0008-0000-0100-00005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3" name="Text Box 7">
          <a:extLst>
            <a:ext uri="{FF2B5EF4-FFF2-40B4-BE49-F238E27FC236}">
              <a16:creationId xmlns:a16="http://schemas.microsoft.com/office/drawing/2014/main" id="{00000000-0008-0000-0100-00005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4" name="Text Box 7">
          <a:extLst>
            <a:ext uri="{FF2B5EF4-FFF2-40B4-BE49-F238E27FC236}">
              <a16:creationId xmlns:a16="http://schemas.microsoft.com/office/drawing/2014/main" id="{00000000-0008-0000-0100-00005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5" name="Text Box 7">
          <a:extLst>
            <a:ext uri="{FF2B5EF4-FFF2-40B4-BE49-F238E27FC236}">
              <a16:creationId xmlns:a16="http://schemas.microsoft.com/office/drawing/2014/main" id="{00000000-0008-0000-0100-00005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6" name="Text Box 7">
          <a:extLst>
            <a:ext uri="{FF2B5EF4-FFF2-40B4-BE49-F238E27FC236}">
              <a16:creationId xmlns:a16="http://schemas.microsoft.com/office/drawing/2014/main" id="{00000000-0008-0000-0100-00006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7" name="Text Box 7">
          <a:extLst>
            <a:ext uri="{FF2B5EF4-FFF2-40B4-BE49-F238E27FC236}">
              <a16:creationId xmlns:a16="http://schemas.microsoft.com/office/drawing/2014/main" id="{00000000-0008-0000-0100-00006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8" name="Text Box 7">
          <a:extLst>
            <a:ext uri="{FF2B5EF4-FFF2-40B4-BE49-F238E27FC236}">
              <a16:creationId xmlns:a16="http://schemas.microsoft.com/office/drawing/2014/main" id="{00000000-0008-0000-0100-00006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39" name="Text Box 7">
          <a:extLst>
            <a:ext uri="{FF2B5EF4-FFF2-40B4-BE49-F238E27FC236}">
              <a16:creationId xmlns:a16="http://schemas.microsoft.com/office/drawing/2014/main" id="{00000000-0008-0000-0100-00006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0" name="Text Box 7">
          <a:extLst>
            <a:ext uri="{FF2B5EF4-FFF2-40B4-BE49-F238E27FC236}">
              <a16:creationId xmlns:a16="http://schemas.microsoft.com/office/drawing/2014/main" id="{00000000-0008-0000-0100-00006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1" name="Text Box 7">
          <a:extLst>
            <a:ext uri="{FF2B5EF4-FFF2-40B4-BE49-F238E27FC236}">
              <a16:creationId xmlns:a16="http://schemas.microsoft.com/office/drawing/2014/main" id="{00000000-0008-0000-0100-00006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2" name="Text Box 7">
          <a:extLst>
            <a:ext uri="{FF2B5EF4-FFF2-40B4-BE49-F238E27FC236}">
              <a16:creationId xmlns:a16="http://schemas.microsoft.com/office/drawing/2014/main" id="{00000000-0008-0000-0100-00006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3" name="Text Box 7">
          <a:extLst>
            <a:ext uri="{FF2B5EF4-FFF2-40B4-BE49-F238E27FC236}">
              <a16:creationId xmlns:a16="http://schemas.microsoft.com/office/drawing/2014/main" id="{00000000-0008-0000-0100-00006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4" name="Text Box 7">
          <a:extLst>
            <a:ext uri="{FF2B5EF4-FFF2-40B4-BE49-F238E27FC236}">
              <a16:creationId xmlns:a16="http://schemas.microsoft.com/office/drawing/2014/main" id="{00000000-0008-0000-0100-00006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5" name="Text Box 7">
          <a:extLst>
            <a:ext uri="{FF2B5EF4-FFF2-40B4-BE49-F238E27FC236}">
              <a16:creationId xmlns:a16="http://schemas.microsoft.com/office/drawing/2014/main" id="{00000000-0008-0000-0100-00006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6" name="Text Box 7">
          <a:extLst>
            <a:ext uri="{FF2B5EF4-FFF2-40B4-BE49-F238E27FC236}">
              <a16:creationId xmlns:a16="http://schemas.microsoft.com/office/drawing/2014/main" id="{00000000-0008-0000-0100-00006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7" name="Text Box 7">
          <a:extLst>
            <a:ext uri="{FF2B5EF4-FFF2-40B4-BE49-F238E27FC236}">
              <a16:creationId xmlns:a16="http://schemas.microsoft.com/office/drawing/2014/main" id="{00000000-0008-0000-0100-00006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8" name="Text Box 7">
          <a:extLst>
            <a:ext uri="{FF2B5EF4-FFF2-40B4-BE49-F238E27FC236}">
              <a16:creationId xmlns:a16="http://schemas.microsoft.com/office/drawing/2014/main" id="{00000000-0008-0000-0100-00006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49" name="Text Box 7">
          <a:extLst>
            <a:ext uri="{FF2B5EF4-FFF2-40B4-BE49-F238E27FC236}">
              <a16:creationId xmlns:a16="http://schemas.microsoft.com/office/drawing/2014/main" id="{00000000-0008-0000-0100-00006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0" name="Text Box 7">
          <a:extLst>
            <a:ext uri="{FF2B5EF4-FFF2-40B4-BE49-F238E27FC236}">
              <a16:creationId xmlns:a16="http://schemas.microsoft.com/office/drawing/2014/main" id="{00000000-0008-0000-0100-00006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1" name="Text Box 7">
          <a:extLst>
            <a:ext uri="{FF2B5EF4-FFF2-40B4-BE49-F238E27FC236}">
              <a16:creationId xmlns:a16="http://schemas.microsoft.com/office/drawing/2014/main" id="{00000000-0008-0000-0100-00006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2" name="Text Box 7">
          <a:extLst>
            <a:ext uri="{FF2B5EF4-FFF2-40B4-BE49-F238E27FC236}">
              <a16:creationId xmlns:a16="http://schemas.microsoft.com/office/drawing/2014/main" id="{00000000-0008-0000-0100-00007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3" name="Text Box 7">
          <a:extLst>
            <a:ext uri="{FF2B5EF4-FFF2-40B4-BE49-F238E27FC236}">
              <a16:creationId xmlns:a16="http://schemas.microsoft.com/office/drawing/2014/main" id="{00000000-0008-0000-0100-00007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4" name="Text Box 7">
          <a:extLst>
            <a:ext uri="{FF2B5EF4-FFF2-40B4-BE49-F238E27FC236}">
              <a16:creationId xmlns:a16="http://schemas.microsoft.com/office/drawing/2014/main" id="{00000000-0008-0000-0100-00007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5" name="Text Box 7">
          <a:extLst>
            <a:ext uri="{FF2B5EF4-FFF2-40B4-BE49-F238E27FC236}">
              <a16:creationId xmlns:a16="http://schemas.microsoft.com/office/drawing/2014/main" id="{00000000-0008-0000-0100-00007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6" name="Text Box 7">
          <a:extLst>
            <a:ext uri="{FF2B5EF4-FFF2-40B4-BE49-F238E27FC236}">
              <a16:creationId xmlns:a16="http://schemas.microsoft.com/office/drawing/2014/main" id="{00000000-0008-0000-0100-00007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7" name="Text Box 7">
          <a:extLst>
            <a:ext uri="{FF2B5EF4-FFF2-40B4-BE49-F238E27FC236}">
              <a16:creationId xmlns:a16="http://schemas.microsoft.com/office/drawing/2014/main" id="{00000000-0008-0000-0100-00007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8" name="Text Box 7">
          <a:extLst>
            <a:ext uri="{FF2B5EF4-FFF2-40B4-BE49-F238E27FC236}">
              <a16:creationId xmlns:a16="http://schemas.microsoft.com/office/drawing/2014/main" id="{00000000-0008-0000-0100-00007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59" name="Text Box 7">
          <a:extLst>
            <a:ext uri="{FF2B5EF4-FFF2-40B4-BE49-F238E27FC236}">
              <a16:creationId xmlns:a16="http://schemas.microsoft.com/office/drawing/2014/main" id="{00000000-0008-0000-0100-00007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0" name="Text Box 7">
          <a:extLst>
            <a:ext uri="{FF2B5EF4-FFF2-40B4-BE49-F238E27FC236}">
              <a16:creationId xmlns:a16="http://schemas.microsoft.com/office/drawing/2014/main" id="{00000000-0008-0000-0100-00007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1" name="Text Box 7">
          <a:extLst>
            <a:ext uri="{FF2B5EF4-FFF2-40B4-BE49-F238E27FC236}">
              <a16:creationId xmlns:a16="http://schemas.microsoft.com/office/drawing/2014/main" id="{00000000-0008-0000-0100-00007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2" name="Text Box 7">
          <a:extLst>
            <a:ext uri="{FF2B5EF4-FFF2-40B4-BE49-F238E27FC236}">
              <a16:creationId xmlns:a16="http://schemas.microsoft.com/office/drawing/2014/main" id="{00000000-0008-0000-0100-00007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3" name="Text Box 7">
          <a:extLst>
            <a:ext uri="{FF2B5EF4-FFF2-40B4-BE49-F238E27FC236}">
              <a16:creationId xmlns:a16="http://schemas.microsoft.com/office/drawing/2014/main" id="{00000000-0008-0000-0100-00007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4" name="Text Box 7">
          <a:extLst>
            <a:ext uri="{FF2B5EF4-FFF2-40B4-BE49-F238E27FC236}">
              <a16:creationId xmlns:a16="http://schemas.microsoft.com/office/drawing/2014/main" id="{00000000-0008-0000-0100-00007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5" name="Text Box 7">
          <a:extLst>
            <a:ext uri="{FF2B5EF4-FFF2-40B4-BE49-F238E27FC236}">
              <a16:creationId xmlns:a16="http://schemas.microsoft.com/office/drawing/2014/main" id="{00000000-0008-0000-0100-00007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6" name="Text Box 7">
          <a:extLst>
            <a:ext uri="{FF2B5EF4-FFF2-40B4-BE49-F238E27FC236}">
              <a16:creationId xmlns:a16="http://schemas.microsoft.com/office/drawing/2014/main" id="{00000000-0008-0000-0100-00007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7" name="Text Box 7">
          <a:extLst>
            <a:ext uri="{FF2B5EF4-FFF2-40B4-BE49-F238E27FC236}">
              <a16:creationId xmlns:a16="http://schemas.microsoft.com/office/drawing/2014/main" id="{00000000-0008-0000-0100-00007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8" name="Text Box 7">
          <a:extLst>
            <a:ext uri="{FF2B5EF4-FFF2-40B4-BE49-F238E27FC236}">
              <a16:creationId xmlns:a16="http://schemas.microsoft.com/office/drawing/2014/main" id="{00000000-0008-0000-0100-00008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69" name="Text Box 7">
          <a:extLst>
            <a:ext uri="{FF2B5EF4-FFF2-40B4-BE49-F238E27FC236}">
              <a16:creationId xmlns:a16="http://schemas.microsoft.com/office/drawing/2014/main" id="{00000000-0008-0000-0100-00008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0" name="Text Box 7">
          <a:extLst>
            <a:ext uri="{FF2B5EF4-FFF2-40B4-BE49-F238E27FC236}">
              <a16:creationId xmlns:a16="http://schemas.microsoft.com/office/drawing/2014/main" id="{00000000-0008-0000-0100-00008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1" name="Text Box 7">
          <a:extLst>
            <a:ext uri="{FF2B5EF4-FFF2-40B4-BE49-F238E27FC236}">
              <a16:creationId xmlns:a16="http://schemas.microsoft.com/office/drawing/2014/main" id="{00000000-0008-0000-0100-00008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2" name="Text Box 7">
          <a:extLst>
            <a:ext uri="{FF2B5EF4-FFF2-40B4-BE49-F238E27FC236}">
              <a16:creationId xmlns:a16="http://schemas.microsoft.com/office/drawing/2014/main" id="{00000000-0008-0000-0100-00008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3" name="Text Box 7">
          <a:extLst>
            <a:ext uri="{FF2B5EF4-FFF2-40B4-BE49-F238E27FC236}">
              <a16:creationId xmlns:a16="http://schemas.microsoft.com/office/drawing/2014/main" id="{00000000-0008-0000-0100-00008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4" name="Text Box 7">
          <a:extLst>
            <a:ext uri="{FF2B5EF4-FFF2-40B4-BE49-F238E27FC236}">
              <a16:creationId xmlns:a16="http://schemas.microsoft.com/office/drawing/2014/main" id="{00000000-0008-0000-0100-00008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5" name="Text Box 7">
          <a:extLst>
            <a:ext uri="{FF2B5EF4-FFF2-40B4-BE49-F238E27FC236}">
              <a16:creationId xmlns:a16="http://schemas.microsoft.com/office/drawing/2014/main" id="{00000000-0008-0000-0100-00008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6" name="Text Box 7">
          <a:extLst>
            <a:ext uri="{FF2B5EF4-FFF2-40B4-BE49-F238E27FC236}">
              <a16:creationId xmlns:a16="http://schemas.microsoft.com/office/drawing/2014/main" id="{00000000-0008-0000-0100-00008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7" name="Text Box 7">
          <a:extLst>
            <a:ext uri="{FF2B5EF4-FFF2-40B4-BE49-F238E27FC236}">
              <a16:creationId xmlns:a16="http://schemas.microsoft.com/office/drawing/2014/main" id="{00000000-0008-0000-0100-00008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8" name="Text Box 7">
          <a:extLst>
            <a:ext uri="{FF2B5EF4-FFF2-40B4-BE49-F238E27FC236}">
              <a16:creationId xmlns:a16="http://schemas.microsoft.com/office/drawing/2014/main" id="{00000000-0008-0000-0100-00008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79" name="Text Box 7">
          <a:extLst>
            <a:ext uri="{FF2B5EF4-FFF2-40B4-BE49-F238E27FC236}">
              <a16:creationId xmlns:a16="http://schemas.microsoft.com/office/drawing/2014/main" id="{00000000-0008-0000-0100-00008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0" name="Text Box 7">
          <a:extLst>
            <a:ext uri="{FF2B5EF4-FFF2-40B4-BE49-F238E27FC236}">
              <a16:creationId xmlns:a16="http://schemas.microsoft.com/office/drawing/2014/main" id="{00000000-0008-0000-0100-00008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1" name="Text Box 7">
          <a:extLst>
            <a:ext uri="{FF2B5EF4-FFF2-40B4-BE49-F238E27FC236}">
              <a16:creationId xmlns:a16="http://schemas.microsoft.com/office/drawing/2014/main" id="{00000000-0008-0000-0100-00008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2" name="Text Box 7">
          <a:extLst>
            <a:ext uri="{FF2B5EF4-FFF2-40B4-BE49-F238E27FC236}">
              <a16:creationId xmlns:a16="http://schemas.microsoft.com/office/drawing/2014/main" id="{00000000-0008-0000-0100-00008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3" name="Text Box 7">
          <a:extLst>
            <a:ext uri="{FF2B5EF4-FFF2-40B4-BE49-F238E27FC236}">
              <a16:creationId xmlns:a16="http://schemas.microsoft.com/office/drawing/2014/main" id="{00000000-0008-0000-0100-00008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4" name="Text Box 7">
          <a:extLst>
            <a:ext uri="{FF2B5EF4-FFF2-40B4-BE49-F238E27FC236}">
              <a16:creationId xmlns:a16="http://schemas.microsoft.com/office/drawing/2014/main" id="{00000000-0008-0000-0100-00009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5" name="Text Box 7">
          <a:extLst>
            <a:ext uri="{FF2B5EF4-FFF2-40B4-BE49-F238E27FC236}">
              <a16:creationId xmlns:a16="http://schemas.microsoft.com/office/drawing/2014/main" id="{00000000-0008-0000-0100-00009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6" name="Text Box 7">
          <a:extLst>
            <a:ext uri="{FF2B5EF4-FFF2-40B4-BE49-F238E27FC236}">
              <a16:creationId xmlns:a16="http://schemas.microsoft.com/office/drawing/2014/main" id="{00000000-0008-0000-0100-00009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7" name="Text Box 7">
          <a:extLst>
            <a:ext uri="{FF2B5EF4-FFF2-40B4-BE49-F238E27FC236}">
              <a16:creationId xmlns:a16="http://schemas.microsoft.com/office/drawing/2014/main" id="{00000000-0008-0000-0100-00009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8" name="Text Box 7">
          <a:extLst>
            <a:ext uri="{FF2B5EF4-FFF2-40B4-BE49-F238E27FC236}">
              <a16:creationId xmlns:a16="http://schemas.microsoft.com/office/drawing/2014/main" id="{00000000-0008-0000-0100-00009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89" name="Text Box 7">
          <a:extLst>
            <a:ext uri="{FF2B5EF4-FFF2-40B4-BE49-F238E27FC236}">
              <a16:creationId xmlns:a16="http://schemas.microsoft.com/office/drawing/2014/main" id="{00000000-0008-0000-0100-00009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0" name="Text Box 7">
          <a:extLst>
            <a:ext uri="{FF2B5EF4-FFF2-40B4-BE49-F238E27FC236}">
              <a16:creationId xmlns:a16="http://schemas.microsoft.com/office/drawing/2014/main" id="{00000000-0008-0000-0100-00009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1" name="Text Box 7">
          <a:extLst>
            <a:ext uri="{FF2B5EF4-FFF2-40B4-BE49-F238E27FC236}">
              <a16:creationId xmlns:a16="http://schemas.microsoft.com/office/drawing/2014/main" id="{00000000-0008-0000-0100-00009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2" name="Text Box 7">
          <a:extLst>
            <a:ext uri="{FF2B5EF4-FFF2-40B4-BE49-F238E27FC236}">
              <a16:creationId xmlns:a16="http://schemas.microsoft.com/office/drawing/2014/main" id="{00000000-0008-0000-0100-00009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3" name="Text Box 7">
          <a:extLst>
            <a:ext uri="{FF2B5EF4-FFF2-40B4-BE49-F238E27FC236}">
              <a16:creationId xmlns:a16="http://schemas.microsoft.com/office/drawing/2014/main" id="{00000000-0008-0000-0100-00009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4" name="Text Box 7">
          <a:extLst>
            <a:ext uri="{FF2B5EF4-FFF2-40B4-BE49-F238E27FC236}">
              <a16:creationId xmlns:a16="http://schemas.microsoft.com/office/drawing/2014/main" id="{00000000-0008-0000-0100-00009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5" name="Text Box 7">
          <a:extLst>
            <a:ext uri="{FF2B5EF4-FFF2-40B4-BE49-F238E27FC236}">
              <a16:creationId xmlns:a16="http://schemas.microsoft.com/office/drawing/2014/main" id="{00000000-0008-0000-0100-00009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6" name="Text Box 7">
          <a:extLst>
            <a:ext uri="{FF2B5EF4-FFF2-40B4-BE49-F238E27FC236}">
              <a16:creationId xmlns:a16="http://schemas.microsoft.com/office/drawing/2014/main" id="{00000000-0008-0000-0100-00009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7" name="Text Box 7">
          <a:extLst>
            <a:ext uri="{FF2B5EF4-FFF2-40B4-BE49-F238E27FC236}">
              <a16:creationId xmlns:a16="http://schemas.microsoft.com/office/drawing/2014/main" id="{00000000-0008-0000-0100-00009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8" name="Text Box 7">
          <a:extLst>
            <a:ext uri="{FF2B5EF4-FFF2-40B4-BE49-F238E27FC236}">
              <a16:creationId xmlns:a16="http://schemas.microsoft.com/office/drawing/2014/main" id="{00000000-0008-0000-0100-00009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399" name="Text Box 7">
          <a:extLst>
            <a:ext uri="{FF2B5EF4-FFF2-40B4-BE49-F238E27FC236}">
              <a16:creationId xmlns:a16="http://schemas.microsoft.com/office/drawing/2014/main" id="{00000000-0008-0000-0100-00009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0" name="Text Box 7">
          <a:extLst>
            <a:ext uri="{FF2B5EF4-FFF2-40B4-BE49-F238E27FC236}">
              <a16:creationId xmlns:a16="http://schemas.microsoft.com/office/drawing/2014/main" id="{00000000-0008-0000-0100-0000A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1" name="Text Box 7">
          <a:extLst>
            <a:ext uri="{FF2B5EF4-FFF2-40B4-BE49-F238E27FC236}">
              <a16:creationId xmlns:a16="http://schemas.microsoft.com/office/drawing/2014/main" id="{00000000-0008-0000-0100-0000A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2" name="Text Box 7">
          <a:extLst>
            <a:ext uri="{FF2B5EF4-FFF2-40B4-BE49-F238E27FC236}">
              <a16:creationId xmlns:a16="http://schemas.microsoft.com/office/drawing/2014/main" id="{00000000-0008-0000-0100-0000A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3" name="Text Box 7">
          <a:extLst>
            <a:ext uri="{FF2B5EF4-FFF2-40B4-BE49-F238E27FC236}">
              <a16:creationId xmlns:a16="http://schemas.microsoft.com/office/drawing/2014/main" id="{00000000-0008-0000-0100-0000A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4" name="Text Box 7">
          <a:extLst>
            <a:ext uri="{FF2B5EF4-FFF2-40B4-BE49-F238E27FC236}">
              <a16:creationId xmlns:a16="http://schemas.microsoft.com/office/drawing/2014/main" id="{00000000-0008-0000-0100-0000A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5" name="Text Box 7">
          <a:extLst>
            <a:ext uri="{FF2B5EF4-FFF2-40B4-BE49-F238E27FC236}">
              <a16:creationId xmlns:a16="http://schemas.microsoft.com/office/drawing/2014/main" id="{00000000-0008-0000-0100-0000A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6" name="Text Box 7">
          <a:extLst>
            <a:ext uri="{FF2B5EF4-FFF2-40B4-BE49-F238E27FC236}">
              <a16:creationId xmlns:a16="http://schemas.microsoft.com/office/drawing/2014/main" id="{00000000-0008-0000-0100-0000A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7" name="Text Box 7">
          <a:extLst>
            <a:ext uri="{FF2B5EF4-FFF2-40B4-BE49-F238E27FC236}">
              <a16:creationId xmlns:a16="http://schemas.microsoft.com/office/drawing/2014/main" id="{00000000-0008-0000-0100-0000A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8" name="Text Box 7">
          <a:extLst>
            <a:ext uri="{FF2B5EF4-FFF2-40B4-BE49-F238E27FC236}">
              <a16:creationId xmlns:a16="http://schemas.microsoft.com/office/drawing/2014/main" id="{00000000-0008-0000-0100-0000A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09" name="Text Box 7">
          <a:extLst>
            <a:ext uri="{FF2B5EF4-FFF2-40B4-BE49-F238E27FC236}">
              <a16:creationId xmlns:a16="http://schemas.microsoft.com/office/drawing/2014/main" id="{00000000-0008-0000-0100-0000A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0" name="Text Box 7">
          <a:extLst>
            <a:ext uri="{FF2B5EF4-FFF2-40B4-BE49-F238E27FC236}">
              <a16:creationId xmlns:a16="http://schemas.microsoft.com/office/drawing/2014/main" id="{00000000-0008-0000-0100-0000A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1" name="Text Box 7">
          <a:extLst>
            <a:ext uri="{FF2B5EF4-FFF2-40B4-BE49-F238E27FC236}">
              <a16:creationId xmlns:a16="http://schemas.microsoft.com/office/drawing/2014/main" id="{00000000-0008-0000-0100-0000A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2" name="Text Box 7">
          <a:extLst>
            <a:ext uri="{FF2B5EF4-FFF2-40B4-BE49-F238E27FC236}">
              <a16:creationId xmlns:a16="http://schemas.microsoft.com/office/drawing/2014/main" id="{00000000-0008-0000-0100-0000A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3" name="Text Box 7">
          <a:extLst>
            <a:ext uri="{FF2B5EF4-FFF2-40B4-BE49-F238E27FC236}">
              <a16:creationId xmlns:a16="http://schemas.microsoft.com/office/drawing/2014/main" id="{00000000-0008-0000-0100-0000A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4" name="Text Box 7">
          <a:extLst>
            <a:ext uri="{FF2B5EF4-FFF2-40B4-BE49-F238E27FC236}">
              <a16:creationId xmlns:a16="http://schemas.microsoft.com/office/drawing/2014/main" id="{00000000-0008-0000-0100-0000A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5" name="Text Box 7">
          <a:extLst>
            <a:ext uri="{FF2B5EF4-FFF2-40B4-BE49-F238E27FC236}">
              <a16:creationId xmlns:a16="http://schemas.microsoft.com/office/drawing/2014/main" id="{00000000-0008-0000-0100-0000A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6" name="Text Box 7">
          <a:extLst>
            <a:ext uri="{FF2B5EF4-FFF2-40B4-BE49-F238E27FC236}">
              <a16:creationId xmlns:a16="http://schemas.microsoft.com/office/drawing/2014/main" id="{00000000-0008-0000-0100-0000B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7" name="Text Box 7">
          <a:extLst>
            <a:ext uri="{FF2B5EF4-FFF2-40B4-BE49-F238E27FC236}">
              <a16:creationId xmlns:a16="http://schemas.microsoft.com/office/drawing/2014/main" id="{00000000-0008-0000-0100-0000B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8" name="Text Box 7">
          <a:extLst>
            <a:ext uri="{FF2B5EF4-FFF2-40B4-BE49-F238E27FC236}">
              <a16:creationId xmlns:a16="http://schemas.microsoft.com/office/drawing/2014/main" id="{00000000-0008-0000-0100-0000B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19" name="Text Box 7">
          <a:extLst>
            <a:ext uri="{FF2B5EF4-FFF2-40B4-BE49-F238E27FC236}">
              <a16:creationId xmlns:a16="http://schemas.microsoft.com/office/drawing/2014/main" id="{00000000-0008-0000-0100-0000B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0" name="Text Box 7">
          <a:extLst>
            <a:ext uri="{FF2B5EF4-FFF2-40B4-BE49-F238E27FC236}">
              <a16:creationId xmlns:a16="http://schemas.microsoft.com/office/drawing/2014/main" id="{00000000-0008-0000-0100-0000B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1" name="Text Box 7">
          <a:extLst>
            <a:ext uri="{FF2B5EF4-FFF2-40B4-BE49-F238E27FC236}">
              <a16:creationId xmlns:a16="http://schemas.microsoft.com/office/drawing/2014/main" id="{00000000-0008-0000-0100-0000B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2" name="Text Box 7">
          <a:extLst>
            <a:ext uri="{FF2B5EF4-FFF2-40B4-BE49-F238E27FC236}">
              <a16:creationId xmlns:a16="http://schemas.microsoft.com/office/drawing/2014/main" id="{00000000-0008-0000-0100-0000B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3" name="Text Box 7">
          <a:extLst>
            <a:ext uri="{FF2B5EF4-FFF2-40B4-BE49-F238E27FC236}">
              <a16:creationId xmlns:a16="http://schemas.microsoft.com/office/drawing/2014/main" id="{00000000-0008-0000-0100-0000B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4" name="Text Box 7">
          <a:extLst>
            <a:ext uri="{FF2B5EF4-FFF2-40B4-BE49-F238E27FC236}">
              <a16:creationId xmlns:a16="http://schemas.microsoft.com/office/drawing/2014/main" id="{00000000-0008-0000-0100-0000B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5" name="Text Box 7">
          <a:extLst>
            <a:ext uri="{FF2B5EF4-FFF2-40B4-BE49-F238E27FC236}">
              <a16:creationId xmlns:a16="http://schemas.microsoft.com/office/drawing/2014/main" id="{00000000-0008-0000-0100-0000B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6" name="Text Box 7">
          <a:extLst>
            <a:ext uri="{FF2B5EF4-FFF2-40B4-BE49-F238E27FC236}">
              <a16:creationId xmlns:a16="http://schemas.microsoft.com/office/drawing/2014/main" id="{00000000-0008-0000-0100-0000B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7" name="Text Box 7">
          <a:extLst>
            <a:ext uri="{FF2B5EF4-FFF2-40B4-BE49-F238E27FC236}">
              <a16:creationId xmlns:a16="http://schemas.microsoft.com/office/drawing/2014/main" id="{00000000-0008-0000-0100-0000B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8" name="Text Box 7">
          <a:extLst>
            <a:ext uri="{FF2B5EF4-FFF2-40B4-BE49-F238E27FC236}">
              <a16:creationId xmlns:a16="http://schemas.microsoft.com/office/drawing/2014/main" id="{00000000-0008-0000-0100-0000B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29" name="Text Box 7">
          <a:extLst>
            <a:ext uri="{FF2B5EF4-FFF2-40B4-BE49-F238E27FC236}">
              <a16:creationId xmlns:a16="http://schemas.microsoft.com/office/drawing/2014/main" id="{00000000-0008-0000-0100-0000B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0" name="Text Box 7">
          <a:extLst>
            <a:ext uri="{FF2B5EF4-FFF2-40B4-BE49-F238E27FC236}">
              <a16:creationId xmlns:a16="http://schemas.microsoft.com/office/drawing/2014/main" id="{00000000-0008-0000-0100-0000B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1" name="Text Box 7">
          <a:extLst>
            <a:ext uri="{FF2B5EF4-FFF2-40B4-BE49-F238E27FC236}">
              <a16:creationId xmlns:a16="http://schemas.microsoft.com/office/drawing/2014/main" id="{00000000-0008-0000-0100-0000B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2" name="Text Box 7">
          <a:extLst>
            <a:ext uri="{FF2B5EF4-FFF2-40B4-BE49-F238E27FC236}">
              <a16:creationId xmlns:a16="http://schemas.microsoft.com/office/drawing/2014/main" id="{00000000-0008-0000-0100-0000C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3" name="Text Box 7">
          <a:extLst>
            <a:ext uri="{FF2B5EF4-FFF2-40B4-BE49-F238E27FC236}">
              <a16:creationId xmlns:a16="http://schemas.microsoft.com/office/drawing/2014/main" id="{00000000-0008-0000-0100-0000C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4" name="Text Box 7">
          <a:extLst>
            <a:ext uri="{FF2B5EF4-FFF2-40B4-BE49-F238E27FC236}">
              <a16:creationId xmlns:a16="http://schemas.microsoft.com/office/drawing/2014/main" id="{00000000-0008-0000-0100-0000C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5" name="Text Box 7">
          <a:extLst>
            <a:ext uri="{FF2B5EF4-FFF2-40B4-BE49-F238E27FC236}">
              <a16:creationId xmlns:a16="http://schemas.microsoft.com/office/drawing/2014/main" id="{00000000-0008-0000-0100-0000C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6" name="Text Box 7">
          <a:extLst>
            <a:ext uri="{FF2B5EF4-FFF2-40B4-BE49-F238E27FC236}">
              <a16:creationId xmlns:a16="http://schemas.microsoft.com/office/drawing/2014/main" id="{00000000-0008-0000-0100-0000C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7" name="Text Box 7">
          <a:extLst>
            <a:ext uri="{FF2B5EF4-FFF2-40B4-BE49-F238E27FC236}">
              <a16:creationId xmlns:a16="http://schemas.microsoft.com/office/drawing/2014/main" id="{00000000-0008-0000-0100-0000C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8" name="Text Box 7">
          <a:extLst>
            <a:ext uri="{FF2B5EF4-FFF2-40B4-BE49-F238E27FC236}">
              <a16:creationId xmlns:a16="http://schemas.microsoft.com/office/drawing/2014/main" id="{00000000-0008-0000-0100-0000C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39" name="Text Box 7">
          <a:extLst>
            <a:ext uri="{FF2B5EF4-FFF2-40B4-BE49-F238E27FC236}">
              <a16:creationId xmlns:a16="http://schemas.microsoft.com/office/drawing/2014/main" id="{00000000-0008-0000-0100-0000C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0" name="Text Box 7">
          <a:extLst>
            <a:ext uri="{FF2B5EF4-FFF2-40B4-BE49-F238E27FC236}">
              <a16:creationId xmlns:a16="http://schemas.microsoft.com/office/drawing/2014/main" id="{00000000-0008-0000-0100-0000C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1" name="Text Box 7">
          <a:extLst>
            <a:ext uri="{FF2B5EF4-FFF2-40B4-BE49-F238E27FC236}">
              <a16:creationId xmlns:a16="http://schemas.microsoft.com/office/drawing/2014/main" id="{00000000-0008-0000-0100-0000C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2" name="Text Box 7">
          <a:extLst>
            <a:ext uri="{FF2B5EF4-FFF2-40B4-BE49-F238E27FC236}">
              <a16:creationId xmlns:a16="http://schemas.microsoft.com/office/drawing/2014/main" id="{00000000-0008-0000-0100-0000C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3" name="Text Box 7">
          <a:extLst>
            <a:ext uri="{FF2B5EF4-FFF2-40B4-BE49-F238E27FC236}">
              <a16:creationId xmlns:a16="http://schemas.microsoft.com/office/drawing/2014/main" id="{00000000-0008-0000-0100-0000C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4" name="Text Box 7">
          <a:extLst>
            <a:ext uri="{FF2B5EF4-FFF2-40B4-BE49-F238E27FC236}">
              <a16:creationId xmlns:a16="http://schemas.microsoft.com/office/drawing/2014/main" id="{00000000-0008-0000-0100-0000C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5" name="Text Box 7">
          <a:extLst>
            <a:ext uri="{FF2B5EF4-FFF2-40B4-BE49-F238E27FC236}">
              <a16:creationId xmlns:a16="http://schemas.microsoft.com/office/drawing/2014/main" id="{00000000-0008-0000-0100-0000C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6" name="Text Box 7">
          <a:extLst>
            <a:ext uri="{FF2B5EF4-FFF2-40B4-BE49-F238E27FC236}">
              <a16:creationId xmlns:a16="http://schemas.microsoft.com/office/drawing/2014/main" id="{00000000-0008-0000-0100-0000C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7" name="Text Box 7">
          <a:extLst>
            <a:ext uri="{FF2B5EF4-FFF2-40B4-BE49-F238E27FC236}">
              <a16:creationId xmlns:a16="http://schemas.microsoft.com/office/drawing/2014/main" id="{00000000-0008-0000-0100-0000C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8" name="Text Box 7">
          <a:extLst>
            <a:ext uri="{FF2B5EF4-FFF2-40B4-BE49-F238E27FC236}">
              <a16:creationId xmlns:a16="http://schemas.microsoft.com/office/drawing/2014/main" id="{00000000-0008-0000-0100-0000D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49" name="Text Box 7">
          <a:extLst>
            <a:ext uri="{FF2B5EF4-FFF2-40B4-BE49-F238E27FC236}">
              <a16:creationId xmlns:a16="http://schemas.microsoft.com/office/drawing/2014/main" id="{00000000-0008-0000-0100-0000D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0" name="Text Box 7">
          <a:extLst>
            <a:ext uri="{FF2B5EF4-FFF2-40B4-BE49-F238E27FC236}">
              <a16:creationId xmlns:a16="http://schemas.microsoft.com/office/drawing/2014/main" id="{00000000-0008-0000-0100-0000D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1" name="Text Box 7">
          <a:extLst>
            <a:ext uri="{FF2B5EF4-FFF2-40B4-BE49-F238E27FC236}">
              <a16:creationId xmlns:a16="http://schemas.microsoft.com/office/drawing/2014/main" id="{00000000-0008-0000-0100-0000D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2" name="Text Box 7">
          <a:extLst>
            <a:ext uri="{FF2B5EF4-FFF2-40B4-BE49-F238E27FC236}">
              <a16:creationId xmlns:a16="http://schemas.microsoft.com/office/drawing/2014/main" id="{00000000-0008-0000-0100-0000D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3" name="Text Box 7">
          <a:extLst>
            <a:ext uri="{FF2B5EF4-FFF2-40B4-BE49-F238E27FC236}">
              <a16:creationId xmlns:a16="http://schemas.microsoft.com/office/drawing/2014/main" id="{00000000-0008-0000-0100-0000D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4" name="Text Box 7">
          <a:extLst>
            <a:ext uri="{FF2B5EF4-FFF2-40B4-BE49-F238E27FC236}">
              <a16:creationId xmlns:a16="http://schemas.microsoft.com/office/drawing/2014/main" id="{00000000-0008-0000-0100-0000D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5" name="Text Box 7">
          <a:extLst>
            <a:ext uri="{FF2B5EF4-FFF2-40B4-BE49-F238E27FC236}">
              <a16:creationId xmlns:a16="http://schemas.microsoft.com/office/drawing/2014/main" id="{00000000-0008-0000-0100-0000D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6" name="Text Box 7">
          <a:extLst>
            <a:ext uri="{FF2B5EF4-FFF2-40B4-BE49-F238E27FC236}">
              <a16:creationId xmlns:a16="http://schemas.microsoft.com/office/drawing/2014/main" id="{00000000-0008-0000-0100-0000D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7" name="Text Box 7">
          <a:extLst>
            <a:ext uri="{FF2B5EF4-FFF2-40B4-BE49-F238E27FC236}">
              <a16:creationId xmlns:a16="http://schemas.microsoft.com/office/drawing/2014/main" id="{00000000-0008-0000-0100-0000D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8" name="Text Box 7">
          <a:extLst>
            <a:ext uri="{FF2B5EF4-FFF2-40B4-BE49-F238E27FC236}">
              <a16:creationId xmlns:a16="http://schemas.microsoft.com/office/drawing/2014/main" id="{00000000-0008-0000-0100-0000D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59" name="Text Box 7">
          <a:extLst>
            <a:ext uri="{FF2B5EF4-FFF2-40B4-BE49-F238E27FC236}">
              <a16:creationId xmlns:a16="http://schemas.microsoft.com/office/drawing/2014/main" id="{00000000-0008-0000-0100-0000D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0" name="Text Box 7">
          <a:extLst>
            <a:ext uri="{FF2B5EF4-FFF2-40B4-BE49-F238E27FC236}">
              <a16:creationId xmlns:a16="http://schemas.microsoft.com/office/drawing/2014/main" id="{00000000-0008-0000-0100-0000D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1" name="Text Box 7">
          <a:extLst>
            <a:ext uri="{FF2B5EF4-FFF2-40B4-BE49-F238E27FC236}">
              <a16:creationId xmlns:a16="http://schemas.microsoft.com/office/drawing/2014/main" id="{00000000-0008-0000-0100-0000D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2" name="Text Box 7">
          <a:extLst>
            <a:ext uri="{FF2B5EF4-FFF2-40B4-BE49-F238E27FC236}">
              <a16:creationId xmlns:a16="http://schemas.microsoft.com/office/drawing/2014/main" id="{00000000-0008-0000-0100-0000D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3" name="Text Box 7">
          <a:extLst>
            <a:ext uri="{FF2B5EF4-FFF2-40B4-BE49-F238E27FC236}">
              <a16:creationId xmlns:a16="http://schemas.microsoft.com/office/drawing/2014/main" id="{00000000-0008-0000-0100-0000D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4" name="Text Box 7">
          <a:extLst>
            <a:ext uri="{FF2B5EF4-FFF2-40B4-BE49-F238E27FC236}">
              <a16:creationId xmlns:a16="http://schemas.microsoft.com/office/drawing/2014/main" id="{00000000-0008-0000-0100-0000E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5" name="Text Box 7">
          <a:extLst>
            <a:ext uri="{FF2B5EF4-FFF2-40B4-BE49-F238E27FC236}">
              <a16:creationId xmlns:a16="http://schemas.microsoft.com/office/drawing/2014/main" id="{00000000-0008-0000-0100-0000E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6" name="Text Box 7">
          <a:extLst>
            <a:ext uri="{FF2B5EF4-FFF2-40B4-BE49-F238E27FC236}">
              <a16:creationId xmlns:a16="http://schemas.microsoft.com/office/drawing/2014/main" id="{00000000-0008-0000-0100-0000E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7" name="Text Box 7">
          <a:extLst>
            <a:ext uri="{FF2B5EF4-FFF2-40B4-BE49-F238E27FC236}">
              <a16:creationId xmlns:a16="http://schemas.microsoft.com/office/drawing/2014/main" id="{00000000-0008-0000-0100-0000E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8" name="Text Box 7">
          <a:extLst>
            <a:ext uri="{FF2B5EF4-FFF2-40B4-BE49-F238E27FC236}">
              <a16:creationId xmlns:a16="http://schemas.microsoft.com/office/drawing/2014/main" id="{00000000-0008-0000-0100-0000E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69" name="Text Box 7">
          <a:extLst>
            <a:ext uri="{FF2B5EF4-FFF2-40B4-BE49-F238E27FC236}">
              <a16:creationId xmlns:a16="http://schemas.microsoft.com/office/drawing/2014/main" id="{00000000-0008-0000-0100-0000E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0" name="Text Box 7">
          <a:extLst>
            <a:ext uri="{FF2B5EF4-FFF2-40B4-BE49-F238E27FC236}">
              <a16:creationId xmlns:a16="http://schemas.microsoft.com/office/drawing/2014/main" id="{00000000-0008-0000-0100-0000E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1" name="Text Box 7">
          <a:extLst>
            <a:ext uri="{FF2B5EF4-FFF2-40B4-BE49-F238E27FC236}">
              <a16:creationId xmlns:a16="http://schemas.microsoft.com/office/drawing/2014/main" id="{00000000-0008-0000-0100-0000E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2" name="Text Box 7">
          <a:extLst>
            <a:ext uri="{FF2B5EF4-FFF2-40B4-BE49-F238E27FC236}">
              <a16:creationId xmlns:a16="http://schemas.microsoft.com/office/drawing/2014/main" id="{00000000-0008-0000-0100-0000E8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3" name="Text Box 7">
          <a:extLst>
            <a:ext uri="{FF2B5EF4-FFF2-40B4-BE49-F238E27FC236}">
              <a16:creationId xmlns:a16="http://schemas.microsoft.com/office/drawing/2014/main" id="{00000000-0008-0000-0100-0000E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4" name="Text Box 7">
          <a:extLst>
            <a:ext uri="{FF2B5EF4-FFF2-40B4-BE49-F238E27FC236}">
              <a16:creationId xmlns:a16="http://schemas.microsoft.com/office/drawing/2014/main" id="{00000000-0008-0000-0100-0000E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5" name="Text Box 7">
          <a:extLst>
            <a:ext uri="{FF2B5EF4-FFF2-40B4-BE49-F238E27FC236}">
              <a16:creationId xmlns:a16="http://schemas.microsoft.com/office/drawing/2014/main" id="{00000000-0008-0000-0100-0000E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6" name="Text Box 7">
          <a:extLst>
            <a:ext uri="{FF2B5EF4-FFF2-40B4-BE49-F238E27FC236}">
              <a16:creationId xmlns:a16="http://schemas.microsoft.com/office/drawing/2014/main" id="{00000000-0008-0000-0100-0000E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7" name="Text Box 7">
          <a:extLst>
            <a:ext uri="{FF2B5EF4-FFF2-40B4-BE49-F238E27FC236}">
              <a16:creationId xmlns:a16="http://schemas.microsoft.com/office/drawing/2014/main" id="{00000000-0008-0000-0100-0000E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8" name="Text Box 7">
          <a:extLst>
            <a:ext uri="{FF2B5EF4-FFF2-40B4-BE49-F238E27FC236}">
              <a16:creationId xmlns:a16="http://schemas.microsoft.com/office/drawing/2014/main" id="{00000000-0008-0000-0100-0000E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79" name="Text Box 7">
          <a:extLst>
            <a:ext uri="{FF2B5EF4-FFF2-40B4-BE49-F238E27FC236}">
              <a16:creationId xmlns:a16="http://schemas.microsoft.com/office/drawing/2014/main" id="{00000000-0008-0000-0100-0000E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0" name="Text Box 7">
          <a:extLst>
            <a:ext uri="{FF2B5EF4-FFF2-40B4-BE49-F238E27FC236}">
              <a16:creationId xmlns:a16="http://schemas.microsoft.com/office/drawing/2014/main" id="{00000000-0008-0000-0100-0000F0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1" name="Text Box 7">
          <a:extLst>
            <a:ext uri="{FF2B5EF4-FFF2-40B4-BE49-F238E27FC236}">
              <a16:creationId xmlns:a16="http://schemas.microsoft.com/office/drawing/2014/main" id="{00000000-0008-0000-0100-0000F1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2" name="Text Box 7">
          <a:extLst>
            <a:ext uri="{FF2B5EF4-FFF2-40B4-BE49-F238E27FC236}">
              <a16:creationId xmlns:a16="http://schemas.microsoft.com/office/drawing/2014/main" id="{00000000-0008-0000-0100-0000F2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3" name="Text Box 7">
          <a:extLst>
            <a:ext uri="{FF2B5EF4-FFF2-40B4-BE49-F238E27FC236}">
              <a16:creationId xmlns:a16="http://schemas.microsoft.com/office/drawing/2014/main" id="{00000000-0008-0000-0100-0000F3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4" name="Text Box 7">
          <a:extLst>
            <a:ext uri="{FF2B5EF4-FFF2-40B4-BE49-F238E27FC236}">
              <a16:creationId xmlns:a16="http://schemas.microsoft.com/office/drawing/2014/main" id="{00000000-0008-0000-0100-0000F4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5" name="Text Box 7">
          <a:extLst>
            <a:ext uri="{FF2B5EF4-FFF2-40B4-BE49-F238E27FC236}">
              <a16:creationId xmlns:a16="http://schemas.microsoft.com/office/drawing/2014/main" id="{00000000-0008-0000-0100-0000F5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6" name="Text Box 7">
          <a:extLst>
            <a:ext uri="{FF2B5EF4-FFF2-40B4-BE49-F238E27FC236}">
              <a16:creationId xmlns:a16="http://schemas.microsoft.com/office/drawing/2014/main" id="{00000000-0008-0000-0100-0000F6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7" name="Text Box 7">
          <a:extLst>
            <a:ext uri="{FF2B5EF4-FFF2-40B4-BE49-F238E27FC236}">
              <a16:creationId xmlns:a16="http://schemas.microsoft.com/office/drawing/2014/main" id="{00000000-0008-0000-0100-0000F7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89" name="Text Box 7">
          <a:extLst>
            <a:ext uri="{FF2B5EF4-FFF2-40B4-BE49-F238E27FC236}">
              <a16:creationId xmlns:a16="http://schemas.microsoft.com/office/drawing/2014/main" id="{00000000-0008-0000-0100-0000F9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0" name="Text Box 7">
          <a:extLst>
            <a:ext uri="{FF2B5EF4-FFF2-40B4-BE49-F238E27FC236}">
              <a16:creationId xmlns:a16="http://schemas.microsoft.com/office/drawing/2014/main" id="{00000000-0008-0000-0100-0000FA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1" name="Text Box 7">
          <a:extLst>
            <a:ext uri="{FF2B5EF4-FFF2-40B4-BE49-F238E27FC236}">
              <a16:creationId xmlns:a16="http://schemas.microsoft.com/office/drawing/2014/main" id="{00000000-0008-0000-0100-0000FB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2" name="Text Box 7">
          <a:extLst>
            <a:ext uri="{FF2B5EF4-FFF2-40B4-BE49-F238E27FC236}">
              <a16:creationId xmlns:a16="http://schemas.microsoft.com/office/drawing/2014/main" id="{00000000-0008-0000-0100-0000FC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3" name="Text Box 7">
          <a:extLst>
            <a:ext uri="{FF2B5EF4-FFF2-40B4-BE49-F238E27FC236}">
              <a16:creationId xmlns:a16="http://schemas.microsoft.com/office/drawing/2014/main" id="{00000000-0008-0000-0100-0000FD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4" name="Text Box 7">
          <a:extLst>
            <a:ext uri="{FF2B5EF4-FFF2-40B4-BE49-F238E27FC236}">
              <a16:creationId xmlns:a16="http://schemas.microsoft.com/office/drawing/2014/main" id="{00000000-0008-0000-0100-0000FE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5" name="Text Box 7">
          <a:extLst>
            <a:ext uri="{FF2B5EF4-FFF2-40B4-BE49-F238E27FC236}">
              <a16:creationId xmlns:a16="http://schemas.microsoft.com/office/drawing/2014/main" id="{00000000-0008-0000-0100-0000FF28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6" name="Text Box 7">
          <a:extLst>
            <a:ext uri="{FF2B5EF4-FFF2-40B4-BE49-F238E27FC236}">
              <a16:creationId xmlns:a16="http://schemas.microsoft.com/office/drawing/2014/main" id="{00000000-0008-0000-0100-00000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7" name="Text Box 7">
          <a:extLst>
            <a:ext uri="{FF2B5EF4-FFF2-40B4-BE49-F238E27FC236}">
              <a16:creationId xmlns:a16="http://schemas.microsoft.com/office/drawing/2014/main" id="{00000000-0008-0000-0100-00000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8" name="Text Box 7">
          <a:extLst>
            <a:ext uri="{FF2B5EF4-FFF2-40B4-BE49-F238E27FC236}">
              <a16:creationId xmlns:a16="http://schemas.microsoft.com/office/drawing/2014/main" id="{00000000-0008-0000-0100-00000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499" name="Text Box 7">
          <a:extLst>
            <a:ext uri="{FF2B5EF4-FFF2-40B4-BE49-F238E27FC236}">
              <a16:creationId xmlns:a16="http://schemas.microsoft.com/office/drawing/2014/main" id="{00000000-0008-0000-0100-00000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0" name="Text Box 7">
          <a:extLst>
            <a:ext uri="{FF2B5EF4-FFF2-40B4-BE49-F238E27FC236}">
              <a16:creationId xmlns:a16="http://schemas.microsoft.com/office/drawing/2014/main" id="{00000000-0008-0000-0100-00000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1" name="Text Box 7">
          <a:extLst>
            <a:ext uri="{FF2B5EF4-FFF2-40B4-BE49-F238E27FC236}">
              <a16:creationId xmlns:a16="http://schemas.microsoft.com/office/drawing/2014/main" id="{00000000-0008-0000-0100-00000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2" name="Text Box 7">
          <a:extLst>
            <a:ext uri="{FF2B5EF4-FFF2-40B4-BE49-F238E27FC236}">
              <a16:creationId xmlns:a16="http://schemas.microsoft.com/office/drawing/2014/main" id="{00000000-0008-0000-0100-00000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3" name="Text Box 7">
          <a:extLst>
            <a:ext uri="{FF2B5EF4-FFF2-40B4-BE49-F238E27FC236}">
              <a16:creationId xmlns:a16="http://schemas.microsoft.com/office/drawing/2014/main" id="{00000000-0008-0000-0100-00000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4" name="Text Box 7">
          <a:extLst>
            <a:ext uri="{FF2B5EF4-FFF2-40B4-BE49-F238E27FC236}">
              <a16:creationId xmlns:a16="http://schemas.microsoft.com/office/drawing/2014/main" id="{00000000-0008-0000-0100-00000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5" name="Text Box 7">
          <a:extLst>
            <a:ext uri="{FF2B5EF4-FFF2-40B4-BE49-F238E27FC236}">
              <a16:creationId xmlns:a16="http://schemas.microsoft.com/office/drawing/2014/main" id="{00000000-0008-0000-0100-00000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6" name="Text Box 7">
          <a:extLst>
            <a:ext uri="{FF2B5EF4-FFF2-40B4-BE49-F238E27FC236}">
              <a16:creationId xmlns:a16="http://schemas.microsoft.com/office/drawing/2014/main" id="{00000000-0008-0000-0100-00000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7" name="Text Box 7">
          <a:extLst>
            <a:ext uri="{FF2B5EF4-FFF2-40B4-BE49-F238E27FC236}">
              <a16:creationId xmlns:a16="http://schemas.microsoft.com/office/drawing/2014/main" id="{00000000-0008-0000-0100-00000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8" name="Text Box 7">
          <a:extLst>
            <a:ext uri="{FF2B5EF4-FFF2-40B4-BE49-F238E27FC236}">
              <a16:creationId xmlns:a16="http://schemas.microsoft.com/office/drawing/2014/main" id="{00000000-0008-0000-0100-00000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09" name="Text Box 7">
          <a:extLst>
            <a:ext uri="{FF2B5EF4-FFF2-40B4-BE49-F238E27FC236}">
              <a16:creationId xmlns:a16="http://schemas.microsoft.com/office/drawing/2014/main" id="{00000000-0008-0000-0100-00000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0" name="Text Box 7">
          <a:extLst>
            <a:ext uri="{FF2B5EF4-FFF2-40B4-BE49-F238E27FC236}">
              <a16:creationId xmlns:a16="http://schemas.microsoft.com/office/drawing/2014/main" id="{00000000-0008-0000-0100-00000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1" name="Text Box 7">
          <a:extLst>
            <a:ext uri="{FF2B5EF4-FFF2-40B4-BE49-F238E27FC236}">
              <a16:creationId xmlns:a16="http://schemas.microsoft.com/office/drawing/2014/main" id="{00000000-0008-0000-0100-00000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2" name="Text Box 7">
          <a:extLst>
            <a:ext uri="{FF2B5EF4-FFF2-40B4-BE49-F238E27FC236}">
              <a16:creationId xmlns:a16="http://schemas.microsoft.com/office/drawing/2014/main" id="{00000000-0008-0000-0100-00001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3" name="Text Box 7">
          <a:extLst>
            <a:ext uri="{FF2B5EF4-FFF2-40B4-BE49-F238E27FC236}">
              <a16:creationId xmlns:a16="http://schemas.microsoft.com/office/drawing/2014/main" id="{00000000-0008-0000-0100-00001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4" name="Text Box 7">
          <a:extLst>
            <a:ext uri="{FF2B5EF4-FFF2-40B4-BE49-F238E27FC236}">
              <a16:creationId xmlns:a16="http://schemas.microsoft.com/office/drawing/2014/main" id="{00000000-0008-0000-0100-00001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5" name="Text Box 7">
          <a:extLst>
            <a:ext uri="{FF2B5EF4-FFF2-40B4-BE49-F238E27FC236}">
              <a16:creationId xmlns:a16="http://schemas.microsoft.com/office/drawing/2014/main" id="{00000000-0008-0000-0100-00001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6" name="Text Box 7">
          <a:extLst>
            <a:ext uri="{FF2B5EF4-FFF2-40B4-BE49-F238E27FC236}">
              <a16:creationId xmlns:a16="http://schemas.microsoft.com/office/drawing/2014/main" id="{00000000-0008-0000-0100-00001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7" name="Text Box 7">
          <a:extLst>
            <a:ext uri="{FF2B5EF4-FFF2-40B4-BE49-F238E27FC236}">
              <a16:creationId xmlns:a16="http://schemas.microsoft.com/office/drawing/2014/main" id="{00000000-0008-0000-0100-00001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8" name="Text Box 7">
          <a:extLst>
            <a:ext uri="{FF2B5EF4-FFF2-40B4-BE49-F238E27FC236}">
              <a16:creationId xmlns:a16="http://schemas.microsoft.com/office/drawing/2014/main" id="{00000000-0008-0000-0100-00001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19" name="Text Box 7">
          <a:extLst>
            <a:ext uri="{FF2B5EF4-FFF2-40B4-BE49-F238E27FC236}">
              <a16:creationId xmlns:a16="http://schemas.microsoft.com/office/drawing/2014/main" id="{00000000-0008-0000-0100-00001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0" name="Text Box 7">
          <a:extLst>
            <a:ext uri="{FF2B5EF4-FFF2-40B4-BE49-F238E27FC236}">
              <a16:creationId xmlns:a16="http://schemas.microsoft.com/office/drawing/2014/main" id="{00000000-0008-0000-0100-00001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1" name="Text Box 7">
          <a:extLst>
            <a:ext uri="{FF2B5EF4-FFF2-40B4-BE49-F238E27FC236}">
              <a16:creationId xmlns:a16="http://schemas.microsoft.com/office/drawing/2014/main" id="{00000000-0008-0000-0100-00001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2" name="Text Box 7">
          <a:extLst>
            <a:ext uri="{FF2B5EF4-FFF2-40B4-BE49-F238E27FC236}">
              <a16:creationId xmlns:a16="http://schemas.microsoft.com/office/drawing/2014/main" id="{00000000-0008-0000-0100-00001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3" name="Text Box 7">
          <a:extLst>
            <a:ext uri="{FF2B5EF4-FFF2-40B4-BE49-F238E27FC236}">
              <a16:creationId xmlns:a16="http://schemas.microsoft.com/office/drawing/2014/main" id="{00000000-0008-0000-0100-00001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4" name="Text Box 7">
          <a:extLst>
            <a:ext uri="{FF2B5EF4-FFF2-40B4-BE49-F238E27FC236}">
              <a16:creationId xmlns:a16="http://schemas.microsoft.com/office/drawing/2014/main" id="{00000000-0008-0000-0100-00001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5" name="Text Box 7">
          <a:extLst>
            <a:ext uri="{FF2B5EF4-FFF2-40B4-BE49-F238E27FC236}">
              <a16:creationId xmlns:a16="http://schemas.microsoft.com/office/drawing/2014/main" id="{00000000-0008-0000-0100-00001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6" name="Text Box 7">
          <a:extLst>
            <a:ext uri="{FF2B5EF4-FFF2-40B4-BE49-F238E27FC236}">
              <a16:creationId xmlns:a16="http://schemas.microsoft.com/office/drawing/2014/main" id="{00000000-0008-0000-0100-00001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7" name="Text Box 7">
          <a:extLst>
            <a:ext uri="{FF2B5EF4-FFF2-40B4-BE49-F238E27FC236}">
              <a16:creationId xmlns:a16="http://schemas.microsoft.com/office/drawing/2014/main" id="{00000000-0008-0000-0100-00001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8" name="Text Box 7">
          <a:extLst>
            <a:ext uri="{FF2B5EF4-FFF2-40B4-BE49-F238E27FC236}">
              <a16:creationId xmlns:a16="http://schemas.microsoft.com/office/drawing/2014/main" id="{00000000-0008-0000-0100-00002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29" name="Text Box 7">
          <a:extLst>
            <a:ext uri="{FF2B5EF4-FFF2-40B4-BE49-F238E27FC236}">
              <a16:creationId xmlns:a16="http://schemas.microsoft.com/office/drawing/2014/main" id="{00000000-0008-0000-0100-00002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0" name="Text Box 7">
          <a:extLst>
            <a:ext uri="{FF2B5EF4-FFF2-40B4-BE49-F238E27FC236}">
              <a16:creationId xmlns:a16="http://schemas.microsoft.com/office/drawing/2014/main" id="{00000000-0008-0000-0100-00002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1" name="Text Box 7">
          <a:extLst>
            <a:ext uri="{FF2B5EF4-FFF2-40B4-BE49-F238E27FC236}">
              <a16:creationId xmlns:a16="http://schemas.microsoft.com/office/drawing/2014/main" id="{00000000-0008-0000-0100-00002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2" name="Text Box 7">
          <a:extLst>
            <a:ext uri="{FF2B5EF4-FFF2-40B4-BE49-F238E27FC236}">
              <a16:creationId xmlns:a16="http://schemas.microsoft.com/office/drawing/2014/main" id="{00000000-0008-0000-0100-00002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3" name="Text Box 7">
          <a:extLst>
            <a:ext uri="{FF2B5EF4-FFF2-40B4-BE49-F238E27FC236}">
              <a16:creationId xmlns:a16="http://schemas.microsoft.com/office/drawing/2014/main" id="{00000000-0008-0000-0100-00002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4" name="Text Box 7">
          <a:extLst>
            <a:ext uri="{FF2B5EF4-FFF2-40B4-BE49-F238E27FC236}">
              <a16:creationId xmlns:a16="http://schemas.microsoft.com/office/drawing/2014/main" id="{00000000-0008-0000-0100-00002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5" name="Text Box 7">
          <a:extLst>
            <a:ext uri="{FF2B5EF4-FFF2-40B4-BE49-F238E27FC236}">
              <a16:creationId xmlns:a16="http://schemas.microsoft.com/office/drawing/2014/main" id="{00000000-0008-0000-0100-00002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6" name="Text Box 7">
          <a:extLst>
            <a:ext uri="{FF2B5EF4-FFF2-40B4-BE49-F238E27FC236}">
              <a16:creationId xmlns:a16="http://schemas.microsoft.com/office/drawing/2014/main" id="{00000000-0008-0000-0100-00002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7" name="Text Box 7">
          <a:extLst>
            <a:ext uri="{FF2B5EF4-FFF2-40B4-BE49-F238E27FC236}">
              <a16:creationId xmlns:a16="http://schemas.microsoft.com/office/drawing/2014/main" id="{00000000-0008-0000-0100-00002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8" name="Text Box 7">
          <a:extLst>
            <a:ext uri="{FF2B5EF4-FFF2-40B4-BE49-F238E27FC236}">
              <a16:creationId xmlns:a16="http://schemas.microsoft.com/office/drawing/2014/main" id="{00000000-0008-0000-0100-00002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39" name="Text Box 7">
          <a:extLst>
            <a:ext uri="{FF2B5EF4-FFF2-40B4-BE49-F238E27FC236}">
              <a16:creationId xmlns:a16="http://schemas.microsoft.com/office/drawing/2014/main" id="{00000000-0008-0000-0100-00002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0" name="Text Box 7">
          <a:extLst>
            <a:ext uri="{FF2B5EF4-FFF2-40B4-BE49-F238E27FC236}">
              <a16:creationId xmlns:a16="http://schemas.microsoft.com/office/drawing/2014/main" id="{00000000-0008-0000-0100-00002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1" name="Text Box 7">
          <a:extLst>
            <a:ext uri="{FF2B5EF4-FFF2-40B4-BE49-F238E27FC236}">
              <a16:creationId xmlns:a16="http://schemas.microsoft.com/office/drawing/2014/main" id="{00000000-0008-0000-0100-00002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2" name="Text Box 7">
          <a:extLst>
            <a:ext uri="{FF2B5EF4-FFF2-40B4-BE49-F238E27FC236}">
              <a16:creationId xmlns:a16="http://schemas.microsoft.com/office/drawing/2014/main" id="{00000000-0008-0000-0100-00002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3" name="Text Box 7">
          <a:extLst>
            <a:ext uri="{FF2B5EF4-FFF2-40B4-BE49-F238E27FC236}">
              <a16:creationId xmlns:a16="http://schemas.microsoft.com/office/drawing/2014/main" id="{00000000-0008-0000-0100-00002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4" name="Text Box 7">
          <a:extLst>
            <a:ext uri="{FF2B5EF4-FFF2-40B4-BE49-F238E27FC236}">
              <a16:creationId xmlns:a16="http://schemas.microsoft.com/office/drawing/2014/main" id="{00000000-0008-0000-0100-00003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5" name="Text Box 7">
          <a:extLst>
            <a:ext uri="{FF2B5EF4-FFF2-40B4-BE49-F238E27FC236}">
              <a16:creationId xmlns:a16="http://schemas.microsoft.com/office/drawing/2014/main" id="{00000000-0008-0000-0100-00003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6" name="Text Box 7">
          <a:extLst>
            <a:ext uri="{FF2B5EF4-FFF2-40B4-BE49-F238E27FC236}">
              <a16:creationId xmlns:a16="http://schemas.microsoft.com/office/drawing/2014/main" id="{00000000-0008-0000-0100-00003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7" name="Text Box 7">
          <a:extLst>
            <a:ext uri="{FF2B5EF4-FFF2-40B4-BE49-F238E27FC236}">
              <a16:creationId xmlns:a16="http://schemas.microsoft.com/office/drawing/2014/main" id="{00000000-0008-0000-0100-00003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8" name="Text Box 7">
          <a:extLst>
            <a:ext uri="{FF2B5EF4-FFF2-40B4-BE49-F238E27FC236}">
              <a16:creationId xmlns:a16="http://schemas.microsoft.com/office/drawing/2014/main" id="{00000000-0008-0000-0100-00003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49" name="Text Box 7">
          <a:extLst>
            <a:ext uri="{FF2B5EF4-FFF2-40B4-BE49-F238E27FC236}">
              <a16:creationId xmlns:a16="http://schemas.microsoft.com/office/drawing/2014/main" id="{00000000-0008-0000-0100-00003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0" name="Text Box 7">
          <a:extLst>
            <a:ext uri="{FF2B5EF4-FFF2-40B4-BE49-F238E27FC236}">
              <a16:creationId xmlns:a16="http://schemas.microsoft.com/office/drawing/2014/main" id="{00000000-0008-0000-0100-00003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1" name="Text Box 7">
          <a:extLst>
            <a:ext uri="{FF2B5EF4-FFF2-40B4-BE49-F238E27FC236}">
              <a16:creationId xmlns:a16="http://schemas.microsoft.com/office/drawing/2014/main" id="{00000000-0008-0000-0100-00003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2" name="Text Box 7">
          <a:extLst>
            <a:ext uri="{FF2B5EF4-FFF2-40B4-BE49-F238E27FC236}">
              <a16:creationId xmlns:a16="http://schemas.microsoft.com/office/drawing/2014/main" id="{00000000-0008-0000-0100-00003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3" name="Text Box 7">
          <a:extLst>
            <a:ext uri="{FF2B5EF4-FFF2-40B4-BE49-F238E27FC236}">
              <a16:creationId xmlns:a16="http://schemas.microsoft.com/office/drawing/2014/main" id="{00000000-0008-0000-0100-00003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4" name="Text Box 7">
          <a:extLst>
            <a:ext uri="{FF2B5EF4-FFF2-40B4-BE49-F238E27FC236}">
              <a16:creationId xmlns:a16="http://schemas.microsoft.com/office/drawing/2014/main" id="{00000000-0008-0000-0100-00003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5" name="Text Box 7">
          <a:extLst>
            <a:ext uri="{FF2B5EF4-FFF2-40B4-BE49-F238E27FC236}">
              <a16:creationId xmlns:a16="http://schemas.microsoft.com/office/drawing/2014/main" id="{00000000-0008-0000-0100-00003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6" name="Text Box 7">
          <a:extLst>
            <a:ext uri="{FF2B5EF4-FFF2-40B4-BE49-F238E27FC236}">
              <a16:creationId xmlns:a16="http://schemas.microsoft.com/office/drawing/2014/main" id="{00000000-0008-0000-0100-00003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7" name="Text Box 7">
          <a:extLst>
            <a:ext uri="{FF2B5EF4-FFF2-40B4-BE49-F238E27FC236}">
              <a16:creationId xmlns:a16="http://schemas.microsoft.com/office/drawing/2014/main" id="{00000000-0008-0000-0100-00003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8" name="Text Box 7">
          <a:extLst>
            <a:ext uri="{FF2B5EF4-FFF2-40B4-BE49-F238E27FC236}">
              <a16:creationId xmlns:a16="http://schemas.microsoft.com/office/drawing/2014/main" id="{00000000-0008-0000-0100-00003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59" name="Text Box 7">
          <a:extLst>
            <a:ext uri="{FF2B5EF4-FFF2-40B4-BE49-F238E27FC236}">
              <a16:creationId xmlns:a16="http://schemas.microsoft.com/office/drawing/2014/main" id="{00000000-0008-0000-0100-00003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0" name="Text Box 7">
          <a:extLst>
            <a:ext uri="{FF2B5EF4-FFF2-40B4-BE49-F238E27FC236}">
              <a16:creationId xmlns:a16="http://schemas.microsoft.com/office/drawing/2014/main" id="{00000000-0008-0000-0100-00004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1" name="Text Box 7">
          <a:extLst>
            <a:ext uri="{FF2B5EF4-FFF2-40B4-BE49-F238E27FC236}">
              <a16:creationId xmlns:a16="http://schemas.microsoft.com/office/drawing/2014/main" id="{00000000-0008-0000-0100-00004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2" name="Text Box 7">
          <a:extLst>
            <a:ext uri="{FF2B5EF4-FFF2-40B4-BE49-F238E27FC236}">
              <a16:creationId xmlns:a16="http://schemas.microsoft.com/office/drawing/2014/main" id="{00000000-0008-0000-0100-00004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3" name="Text Box 7">
          <a:extLst>
            <a:ext uri="{FF2B5EF4-FFF2-40B4-BE49-F238E27FC236}">
              <a16:creationId xmlns:a16="http://schemas.microsoft.com/office/drawing/2014/main" id="{00000000-0008-0000-0100-00004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4" name="Text Box 7">
          <a:extLst>
            <a:ext uri="{FF2B5EF4-FFF2-40B4-BE49-F238E27FC236}">
              <a16:creationId xmlns:a16="http://schemas.microsoft.com/office/drawing/2014/main" id="{00000000-0008-0000-0100-00004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5" name="Text Box 7">
          <a:extLst>
            <a:ext uri="{FF2B5EF4-FFF2-40B4-BE49-F238E27FC236}">
              <a16:creationId xmlns:a16="http://schemas.microsoft.com/office/drawing/2014/main" id="{00000000-0008-0000-0100-00004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6" name="Text Box 7">
          <a:extLst>
            <a:ext uri="{FF2B5EF4-FFF2-40B4-BE49-F238E27FC236}">
              <a16:creationId xmlns:a16="http://schemas.microsoft.com/office/drawing/2014/main" id="{00000000-0008-0000-0100-00004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7" name="Text Box 7">
          <a:extLst>
            <a:ext uri="{FF2B5EF4-FFF2-40B4-BE49-F238E27FC236}">
              <a16:creationId xmlns:a16="http://schemas.microsoft.com/office/drawing/2014/main" id="{00000000-0008-0000-0100-00004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8" name="Text Box 7">
          <a:extLst>
            <a:ext uri="{FF2B5EF4-FFF2-40B4-BE49-F238E27FC236}">
              <a16:creationId xmlns:a16="http://schemas.microsoft.com/office/drawing/2014/main" id="{00000000-0008-0000-0100-00004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69" name="Text Box 7">
          <a:extLst>
            <a:ext uri="{FF2B5EF4-FFF2-40B4-BE49-F238E27FC236}">
              <a16:creationId xmlns:a16="http://schemas.microsoft.com/office/drawing/2014/main" id="{00000000-0008-0000-0100-00004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0" name="Text Box 7">
          <a:extLst>
            <a:ext uri="{FF2B5EF4-FFF2-40B4-BE49-F238E27FC236}">
              <a16:creationId xmlns:a16="http://schemas.microsoft.com/office/drawing/2014/main" id="{00000000-0008-0000-0100-00004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1" name="Text Box 7">
          <a:extLst>
            <a:ext uri="{FF2B5EF4-FFF2-40B4-BE49-F238E27FC236}">
              <a16:creationId xmlns:a16="http://schemas.microsoft.com/office/drawing/2014/main" id="{00000000-0008-0000-0100-00004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2" name="Text Box 7">
          <a:extLst>
            <a:ext uri="{FF2B5EF4-FFF2-40B4-BE49-F238E27FC236}">
              <a16:creationId xmlns:a16="http://schemas.microsoft.com/office/drawing/2014/main" id="{00000000-0008-0000-0100-00004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3" name="Text Box 7">
          <a:extLst>
            <a:ext uri="{FF2B5EF4-FFF2-40B4-BE49-F238E27FC236}">
              <a16:creationId xmlns:a16="http://schemas.microsoft.com/office/drawing/2014/main" id="{00000000-0008-0000-0100-00004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4" name="Text Box 7">
          <a:extLst>
            <a:ext uri="{FF2B5EF4-FFF2-40B4-BE49-F238E27FC236}">
              <a16:creationId xmlns:a16="http://schemas.microsoft.com/office/drawing/2014/main" id="{00000000-0008-0000-0100-00004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5" name="Text Box 7">
          <a:extLst>
            <a:ext uri="{FF2B5EF4-FFF2-40B4-BE49-F238E27FC236}">
              <a16:creationId xmlns:a16="http://schemas.microsoft.com/office/drawing/2014/main" id="{00000000-0008-0000-0100-00004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6" name="Text Box 7">
          <a:extLst>
            <a:ext uri="{FF2B5EF4-FFF2-40B4-BE49-F238E27FC236}">
              <a16:creationId xmlns:a16="http://schemas.microsoft.com/office/drawing/2014/main" id="{00000000-0008-0000-0100-00005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7" name="Text Box 7">
          <a:extLst>
            <a:ext uri="{FF2B5EF4-FFF2-40B4-BE49-F238E27FC236}">
              <a16:creationId xmlns:a16="http://schemas.microsoft.com/office/drawing/2014/main" id="{00000000-0008-0000-0100-00005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8" name="Text Box 7">
          <a:extLst>
            <a:ext uri="{FF2B5EF4-FFF2-40B4-BE49-F238E27FC236}">
              <a16:creationId xmlns:a16="http://schemas.microsoft.com/office/drawing/2014/main" id="{00000000-0008-0000-0100-00005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79" name="Text Box 7">
          <a:extLst>
            <a:ext uri="{FF2B5EF4-FFF2-40B4-BE49-F238E27FC236}">
              <a16:creationId xmlns:a16="http://schemas.microsoft.com/office/drawing/2014/main" id="{00000000-0008-0000-0100-00005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0" name="Text Box 7">
          <a:extLst>
            <a:ext uri="{FF2B5EF4-FFF2-40B4-BE49-F238E27FC236}">
              <a16:creationId xmlns:a16="http://schemas.microsoft.com/office/drawing/2014/main" id="{00000000-0008-0000-0100-00005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1" name="Text Box 7">
          <a:extLst>
            <a:ext uri="{FF2B5EF4-FFF2-40B4-BE49-F238E27FC236}">
              <a16:creationId xmlns:a16="http://schemas.microsoft.com/office/drawing/2014/main" id="{00000000-0008-0000-0100-00005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2" name="Text Box 7">
          <a:extLst>
            <a:ext uri="{FF2B5EF4-FFF2-40B4-BE49-F238E27FC236}">
              <a16:creationId xmlns:a16="http://schemas.microsoft.com/office/drawing/2014/main" id="{00000000-0008-0000-0100-00005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3" name="Text Box 7">
          <a:extLst>
            <a:ext uri="{FF2B5EF4-FFF2-40B4-BE49-F238E27FC236}">
              <a16:creationId xmlns:a16="http://schemas.microsoft.com/office/drawing/2014/main" id="{00000000-0008-0000-0100-00005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4" name="Text Box 7">
          <a:extLst>
            <a:ext uri="{FF2B5EF4-FFF2-40B4-BE49-F238E27FC236}">
              <a16:creationId xmlns:a16="http://schemas.microsoft.com/office/drawing/2014/main" id="{00000000-0008-0000-0100-00005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5" name="Text Box 7">
          <a:extLst>
            <a:ext uri="{FF2B5EF4-FFF2-40B4-BE49-F238E27FC236}">
              <a16:creationId xmlns:a16="http://schemas.microsoft.com/office/drawing/2014/main" id="{00000000-0008-0000-0100-00005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6" name="Text Box 7">
          <a:extLst>
            <a:ext uri="{FF2B5EF4-FFF2-40B4-BE49-F238E27FC236}">
              <a16:creationId xmlns:a16="http://schemas.microsoft.com/office/drawing/2014/main" id="{00000000-0008-0000-0100-00005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7" name="Text Box 7">
          <a:extLst>
            <a:ext uri="{FF2B5EF4-FFF2-40B4-BE49-F238E27FC236}">
              <a16:creationId xmlns:a16="http://schemas.microsoft.com/office/drawing/2014/main" id="{00000000-0008-0000-0100-00005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8" name="Text Box 7">
          <a:extLst>
            <a:ext uri="{FF2B5EF4-FFF2-40B4-BE49-F238E27FC236}">
              <a16:creationId xmlns:a16="http://schemas.microsoft.com/office/drawing/2014/main" id="{00000000-0008-0000-0100-00005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89" name="Text Box 7">
          <a:extLst>
            <a:ext uri="{FF2B5EF4-FFF2-40B4-BE49-F238E27FC236}">
              <a16:creationId xmlns:a16="http://schemas.microsoft.com/office/drawing/2014/main" id="{00000000-0008-0000-0100-00005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0" name="Text Box 7">
          <a:extLst>
            <a:ext uri="{FF2B5EF4-FFF2-40B4-BE49-F238E27FC236}">
              <a16:creationId xmlns:a16="http://schemas.microsoft.com/office/drawing/2014/main" id="{00000000-0008-0000-0100-00005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1" name="Text Box 7">
          <a:extLst>
            <a:ext uri="{FF2B5EF4-FFF2-40B4-BE49-F238E27FC236}">
              <a16:creationId xmlns:a16="http://schemas.microsoft.com/office/drawing/2014/main" id="{00000000-0008-0000-0100-00005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2" name="Text Box 7">
          <a:extLst>
            <a:ext uri="{FF2B5EF4-FFF2-40B4-BE49-F238E27FC236}">
              <a16:creationId xmlns:a16="http://schemas.microsoft.com/office/drawing/2014/main" id="{00000000-0008-0000-0100-00006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3" name="Text Box 7">
          <a:extLst>
            <a:ext uri="{FF2B5EF4-FFF2-40B4-BE49-F238E27FC236}">
              <a16:creationId xmlns:a16="http://schemas.microsoft.com/office/drawing/2014/main" id="{00000000-0008-0000-0100-00006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4" name="Text Box 7">
          <a:extLst>
            <a:ext uri="{FF2B5EF4-FFF2-40B4-BE49-F238E27FC236}">
              <a16:creationId xmlns:a16="http://schemas.microsoft.com/office/drawing/2014/main" id="{00000000-0008-0000-0100-00006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5" name="Text Box 7">
          <a:extLst>
            <a:ext uri="{FF2B5EF4-FFF2-40B4-BE49-F238E27FC236}">
              <a16:creationId xmlns:a16="http://schemas.microsoft.com/office/drawing/2014/main" id="{00000000-0008-0000-0100-00006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6" name="Text Box 7">
          <a:extLst>
            <a:ext uri="{FF2B5EF4-FFF2-40B4-BE49-F238E27FC236}">
              <a16:creationId xmlns:a16="http://schemas.microsoft.com/office/drawing/2014/main" id="{00000000-0008-0000-0100-00006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7" name="Text Box 7">
          <a:extLst>
            <a:ext uri="{FF2B5EF4-FFF2-40B4-BE49-F238E27FC236}">
              <a16:creationId xmlns:a16="http://schemas.microsoft.com/office/drawing/2014/main" id="{00000000-0008-0000-0100-00006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8" name="Text Box 7">
          <a:extLst>
            <a:ext uri="{FF2B5EF4-FFF2-40B4-BE49-F238E27FC236}">
              <a16:creationId xmlns:a16="http://schemas.microsoft.com/office/drawing/2014/main" id="{00000000-0008-0000-0100-00006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599" name="Text Box 7">
          <a:extLst>
            <a:ext uri="{FF2B5EF4-FFF2-40B4-BE49-F238E27FC236}">
              <a16:creationId xmlns:a16="http://schemas.microsoft.com/office/drawing/2014/main" id="{00000000-0008-0000-0100-00006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0" name="Text Box 7">
          <a:extLst>
            <a:ext uri="{FF2B5EF4-FFF2-40B4-BE49-F238E27FC236}">
              <a16:creationId xmlns:a16="http://schemas.microsoft.com/office/drawing/2014/main" id="{00000000-0008-0000-0100-00006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1" name="Text Box 7">
          <a:extLst>
            <a:ext uri="{FF2B5EF4-FFF2-40B4-BE49-F238E27FC236}">
              <a16:creationId xmlns:a16="http://schemas.microsoft.com/office/drawing/2014/main" id="{00000000-0008-0000-0100-00006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2" name="Text Box 7">
          <a:extLst>
            <a:ext uri="{FF2B5EF4-FFF2-40B4-BE49-F238E27FC236}">
              <a16:creationId xmlns:a16="http://schemas.microsoft.com/office/drawing/2014/main" id="{00000000-0008-0000-0100-00006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3" name="Text Box 7">
          <a:extLst>
            <a:ext uri="{FF2B5EF4-FFF2-40B4-BE49-F238E27FC236}">
              <a16:creationId xmlns:a16="http://schemas.microsoft.com/office/drawing/2014/main" id="{00000000-0008-0000-0100-00006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4" name="Text Box 7">
          <a:extLst>
            <a:ext uri="{FF2B5EF4-FFF2-40B4-BE49-F238E27FC236}">
              <a16:creationId xmlns:a16="http://schemas.microsoft.com/office/drawing/2014/main" id="{00000000-0008-0000-0100-00006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5" name="Text Box 7">
          <a:extLst>
            <a:ext uri="{FF2B5EF4-FFF2-40B4-BE49-F238E27FC236}">
              <a16:creationId xmlns:a16="http://schemas.microsoft.com/office/drawing/2014/main" id="{00000000-0008-0000-0100-00006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6" name="Text Box 7">
          <a:extLst>
            <a:ext uri="{FF2B5EF4-FFF2-40B4-BE49-F238E27FC236}">
              <a16:creationId xmlns:a16="http://schemas.microsoft.com/office/drawing/2014/main" id="{00000000-0008-0000-0100-00006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7" name="Text Box 7">
          <a:extLst>
            <a:ext uri="{FF2B5EF4-FFF2-40B4-BE49-F238E27FC236}">
              <a16:creationId xmlns:a16="http://schemas.microsoft.com/office/drawing/2014/main" id="{00000000-0008-0000-0100-00006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8" name="Text Box 7">
          <a:extLst>
            <a:ext uri="{FF2B5EF4-FFF2-40B4-BE49-F238E27FC236}">
              <a16:creationId xmlns:a16="http://schemas.microsoft.com/office/drawing/2014/main" id="{00000000-0008-0000-0100-00007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09" name="Text Box 7">
          <a:extLst>
            <a:ext uri="{FF2B5EF4-FFF2-40B4-BE49-F238E27FC236}">
              <a16:creationId xmlns:a16="http://schemas.microsoft.com/office/drawing/2014/main" id="{00000000-0008-0000-0100-00007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0" name="Text Box 7">
          <a:extLst>
            <a:ext uri="{FF2B5EF4-FFF2-40B4-BE49-F238E27FC236}">
              <a16:creationId xmlns:a16="http://schemas.microsoft.com/office/drawing/2014/main" id="{00000000-0008-0000-0100-00007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1" name="Text Box 7">
          <a:extLst>
            <a:ext uri="{FF2B5EF4-FFF2-40B4-BE49-F238E27FC236}">
              <a16:creationId xmlns:a16="http://schemas.microsoft.com/office/drawing/2014/main" id="{00000000-0008-0000-0100-00007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2" name="Text Box 7">
          <a:extLst>
            <a:ext uri="{FF2B5EF4-FFF2-40B4-BE49-F238E27FC236}">
              <a16:creationId xmlns:a16="http://schemas.microsoft.com/office/drawing/2014/main" id="{00000000-0008-0000-0100-00007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3" name="Text Box 7">
          <a:extLst>
            <a:ext uri="{FF2B5EF4-FFF2-40B4-BE49-F238E27FC236}">
              <a16:creationId xmlns:a16="http://schemas.microsoft.com/office/drawing/2014/main" id="{00000000-0008-0000-0100-00007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4" name="Text Box 7">
          <a:extLst>
            <a:ext uri="{FF2B5EF4-FFF2-40B4-BE49-F238E27FC236}">
              <a16:creationId xmlns:a16="http://schemas.microsoft.com/office/drawing/2014/main" id="{00000000-0008-0000-0100-00007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5" name="Text Box 7">
          <a:extLst>
            <a:ext uri="{FF2B5EF4-FFF2-40B4-BE49-F238E27FC236}">
              <a16:creationId xmlns:a16="http://schemas.microsoft.com/office/drawing/2014/main" id="{00000000-0008-0000-0100-00007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6" name="Text Box 7">
          <a:extLst>
            <a:ext uri="{FF2B5EF4-FFF2-40B4-BE49-F238E27FC236}">
              <a16:creationId xmlns:a16="http://schemas.microsoft.com/office/drawing/2014/main" id="{00000000-0008-0000-0100-00007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7" name="Text Box 7">
          <a:extLst>
            <a:ext uri="{FF2B5EF4-FFF2-40B4-BE49-F238E27FC236}">
              <a16:creationId xmlns:a16="http://schemas.microsoft.com/office/drawing/2014/main" id="{00000000-0008-0000-0100-00007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8" name="Text Box 7">
          <a:extLst>
            <a:ext uri="{FF2B5EF4-FFF2-40B4-BE49-F238E27FC236}">
              <a16:creationId xmlns:a16="http://schemas.microsoft.com/office/drawing/2014/main" id="{00000000-0008-0000-0100-00007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19" name="Text Box 7">
          <a:extLst>
            <a:ext uri="{FF2B5EF4-FFF2-40B4-BE49-F238E27FC236}">
              <a16:creationId xmlns:a16="http://schemas.microsoft.com/office/drawing/2014/main" id="{00000000-0008-0000-0100-00007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0" name="Text Box 7">
          <a:extLst>
            <a:ext uri="{FF2B5EF4-FFF2-40B4-BE49-F238E27FC236}">
              <a16:creationId xmlns:a16="http://schemas.microsoft.com/office/drawing/2014/main" id="{00000000-0008-0000-0100-00007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1" name="Text Box 7">
          <a:extLst>
            <a:ext uri="{FF2B5EF4-FFF2-40B4-BE49-F238E27FC236}">
              <a16:creationId xmlns:a16="http://schemas.microsoft.com/office/drawing/2014/main" id="{00000000-0008-0000-0100-00007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2" name="Text Box 7">
          <a:extLst>
            <a:ext uri="{FF2B5EF4-FFF2-40B4-BE49-F238E27FC236}">
              <a16:creationId xmlns:a16="http://schemas.microsoft.com/office/drawing/2014/main" id="{00000000-0008-0000-0100-00007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3" name="Text Box 7">
          <a:extLst>
            <a:ext uri="{FF2B5EF4-FFF2-40B4-BE49-F238E27FC236}">
              <a16:creationId xmlns:a16="http://schemas.microsoft.com/office/drawing/2014/main" id="{00000000-0008-0000-0100-00007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4" name="Text Box 7">
          <a:extLst>
            <a:ext uri="{FF2B5EF4-FFF2-40B4-BE49-F238E27FC236}">
              <a16:creationId xmlns:a16="http://schemas.microsoft.com/office/drawing/2014/main" id="{00000000-0008-0000-0100-00008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5" name="Text Box 7">
          <a:extLst>
            <a:ext uri="{FF2B5EF4-FFF2-40B4-BE49-F238E27FC236}">
              <a16:creationId xmlns:a16="http://schemas.microsoft.com/office/drawing/2014/main" id="{00000000-0008-0000-0100-00008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6" name="Text Box 7">
          <a:extLst>
            <a:ext uri="{FF2B5EF4-FFF2-40B4-BE49-F238E27FC236}">
              <a16:creationId xmlns:a16="http://schemas.microsoft.com/office/drawing/2014/main" id="{00000000-0008-0000-0100-00008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7" name="Text Box 7">
          <a:extLst>
            <a:ext uri="{FF2B5EF4-FFF2-40B4-BE49-F238E27FC236}">
              <a16:creationId xmlns:a16="http://schemas.microsoft.com/office/drawing/2014/main" id="{00000000-0008-0000-0100-00008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8" name="Text Box 7">
          <a:extLst>
            <a:ext uri="{FF2B5EF4-FFF2-40B4-BE49-F238E27FC236}">
              <a16:creationId xmlns:a16="http://schemas.microsoft.com/office/drawing/2014/main" id="{00000000-0008-0000-0100-00008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29" name="Text Box 7">
          <a:extLst>
            <a:ext uri="{FF2B5EF4-FFF2-40B4-BE49-F238E27FC236}">
              <a16:creationId xmlns:a16="http://schemas.microsoft.com/office/drawing/2014/main" id="{00000000-0008-0000-0100-00008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0" name="Text Box 7">
          <a:extLst>
            <a:ext uri="{FF2B5EF4-FFF2-40B4-BE49-F238E27FC236}">
              <a16:creationId xmlns:a16="http://schemas.microsoft.com/office/drawing/2014/main" id="{00000000-0008-0000-0100-00008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1" name="Text Box 7">
          <a:extLst>
            <a:ext uri="{FF2B5EF4-FFF2-40B4-BE49-F238E27FC236}">
              <a16:creationId xmlns:a16="http://schemas.microsoft.com/office/drawing/2014/main" id="{00000000-0008-0000-0100-00008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2" name="Text Box 7">
          <a:extLst>
            <a:ext uri="{FF2B5EF4-FFF2-40B4-BE49-F238E27FC236}">
              <a16:creationId xmlns:a16="http://schemas.microsoft.com/office/drawing/2014/main" id="{00000000-0008-0000-0100-00008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3" name="Text Box 7">
          <a:extLst>
            <a:ext uri="{FF2B5EF4-FFF2-40B4-BE49-F238E27FC236}">
              <a16:creationId xmlns:a16="http://schemas.microsoft.com/office/drawing/2014/main" id="{00000000-0008-0000-0100-00008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4" name="Text Box 7">
          <a:extLst>
            <a:ext uri="{FF2B5EF4-FFF2-40B4-BE49-F238E27FC236}">
              <a16:creationId xmlns:a16="http://schemas.microsoft.com/office/drawing/2014/main" id="{00000000-0008-0000-0100-00008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5" name="Text Box 7">
          <a:extLst>
            <a:ext uri="{FF2B5EF4-FFF2-40B4-BE49-F238E27FC236}">
              <a16:creationId xmlns:a16="http://schemas.microsoft.com/office/drawing/2014/main" id="{00000000-0008-0000-0100-00008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6" name="Text Box 7">
          <a:extLst>
            <a:ext uri="{FF2B5EF4-FFF2-40B4-BE49-F238E27FC236}">
              <a16:creationId xmlns:a16="http://schemas.microsoft.com/office/drawing/2014/main" id="{00000000-0008-0000-0100-00008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7" name="Text Box 7">
          <a:extLst>
            <a:ext uri="{FF2B5EF4-FFF2-40B4-BE49-F238E27FC236}">
              <a16:creationId xmlns:a16="http://schemas.microsoft.com/office/drawing/2014/main" id="{00000000-0008-0000-0100-00008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8" name="Text Box 7">
          <a:extLst>
            <a:ext uri="{FF2B5EF4-FFF2-40B4-BE49-F238E27FC236}">
              <a16:creationId xmlns:a16="http://schemas.microsoft.com/office/drawing/2014/main" id="{00000000-0008-0000-0100-00008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39" name="Text Box 7">
          <a:extLst>
            <a:ext uri="{FF2B5EF4-FFF2-40B4-BE49-F238E27FC236}">
              <a16:creationId xmlns:a16="http://schemas.microsoft.com/office/drawing/2014/main" id="{00000000-0008-0000-0100-00008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0" name="Text Box 7">
          <a:extLst>
            <a:ext uri="{FF2B5EF4-FFF2-40B4-BE49-F238E27FC236}">
              <a16:creationId xmlns:a16="http://schemas.microsoft.com/office/drawing/2014/main" id="{00000000-0008-0000-0100-00009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1" name="Text Box 7">
          <a:extLst>
            <a:ext uri="{FF2B5EF4-FFF2-40B4-BE49-F238E27FC236}">
              <a16:creationId xmlns:a16="http://schemas.microsoft.com/office/drawing/2014/main" id="{00000000-0008-0000-0100-00009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2" name="Text Box 7">
          <a:extLst>
            <a:ext uri="{FF2B5EF4-FFF2-40B4-BE49-F238E27FC236}">
              <a16:creationId xmlns:a16="http://schemas.microsoft.com/office/drawing/2014/main" id="{00000000-0008-0000-0100-00009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3" name="Text Box 7">
          <a:extLst>
            <a:ext uri="{FF2B5EF4-FFF2-40B4-BE49-F238E27FC236}">
              <a16:creationId xmlns:a16="http://schemas.microsoft.com/office/drawing/2014/main" id="{00000000-0008-0000-0100-00009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4" name="Text Box 7">
          <a:extLst>
            <a:ext uri="{FF2B5EF4-FFF2-40B4-BE49-F238E27FC236}">
              <a16:creationId xmlns:a16="http://schemas.microsoft.com/office/drawing/2014/main" id="{00000000-0008-0000-0100-00009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5" name="Text Box 7">
          <a:extLst>
            <a:ext uri="{FF2B5EF4-FFF2-40B4-BE49-F238E27FC236}">
              <a16:creationId xmlns:a16="http://schemas.microsoft.com/office/drawing/2014/main" id="{00000000-0008-0000-0100-00009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6" name="Text Box 7">
          <a:extLst>
            <a:ext uri="{FF2B5EF4-FFF2-40B4-BE49-F238E27FC236}">
              <a16:creationId xmlns:a16="http://schemas.microsoft.com/office/drawing/2014/main" id="{00000000-0008-0000-0100-00009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7" name="Text Box 7">
          <a:extLst>
            <a:ext uri="{FF2B5EF4-FFF2-40B4-BE49-F238E27FC236}">
              <a16:creationId xmlns:a16="http://schemas.microsoft.com/office/drawing/2014/main" id="{00000000-0008-0000-0100-00009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8" name="Text Box 7">
          <a:extLst>
            <a:ext uri="{FF2B5EF4-FFF2-40B4-BE49-F238E27FC236}">
              <a16:creationId xmlns:a16="http://schemas.microsoft.com/office/drawing/2014/main" id="{00000000-0008-0000-0100-00009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49" name="Text Box 7">
          <a:extLst>
            <a:ext uri="{FF2B5EF4-FFF2-40B4-BE49-F238E27FC236}">
              <a16:creationId xmlns:a16="http://schemas.microsoft.com/office/drawing/2014/main" id="{00000000-0008-0000-0100-00009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0" name="Text Box 7">
          <a:extLst>
            <a:ext uri="{FF2B5EF4-FFF2-40B4-BE49-F238E27FC236}">
              <a16:creationId xmlns:a16="http://schemas.microsoft.com/office/drawing/2014/main" id="{00000000-0008-0000-0100-00009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1" name="Text Box 7">
          <a:extLst>
            <a:ext uri="{FF2B5EF4-FFF2-40B4-BE49-F238E27FC236}">
              <a16:creationId xmlns:a16="http://schemas.microsoft.com/office/drawing/2014/main" id="{00000000-0008-0000-0100-00009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2" name="Text Box 7">
          <a:extLst>
            <a:ext uri="{FF2B5EF4-FFF2-40B4-BE49-F238E27FC236}">
              <a16:creationId xmlns:a16="http://schemas.microsoft.com/office/drawing/2014/main" id="{00000000-0008-0000-0100-00009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3" name="Text Box 7">
          <a:extLst>
            <a:ext uri="{FF2B5EF4-FFF2-40B4-BE49-F238E27FC236}">
              <a16:creationId xmlns:a16="http://schemas.microsoft.com/office/drawing/2014/main" id="{00000000-0008-0000-0100-00009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4" name="Text Box 7">
          <a:extLst>
            <a:ext uri="{FF2B5EF4-FFF2-40B4-BE49-F238E27FC236}">
              <a16:creationId xmlns:a16="http://schemas.microsoft.com/office/drawing/2014/main" id="{00000000-0008-0000-0100-00009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5" name="Text Box 7">
          <a:extLst>
            <a:ext uri="{FF2B5EF4-FFF2-40B4-BE49-F238E27FC236}">
              <a16:creationId xmlns:a16="http://schemas.microsoft.com/office/drawing/2014/main" id="{00000000-0008-0000-0100-00009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6" name="Text Box 7">
          <a:extLst>
            <a:ext uri="{FF2B5EF4-FFF2-40B4-BE49-F238E27FC236}">
              <a16:creationId xmlns:a16="http://schemas.microsoft.com/office/drawing/2014/main" id="{00000000-0008-0000-0100-0000A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7" name="Text Box 7">
          <a:extLst>
            <a:ext uri="{FF2B5EF4-FFF2-40B4-BE49-F238E27FC236}">
              <a16:creationId xmlns:a16="http://schemas.microsoft.com/office/drawing/2014/main" id="{00000000-0008-0000-0100-0000A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8" name="Text Box 7">
          <a:extLst>
            <a:ext uri="{FF2B5EF4-FFF2-40B4-BE49-F238E27FC236}">
              <a16:creationId xmlns:a16="http://schemas.microsoft.com/office/drawing/2014/main" id="{00000000-0008-0000-0100-0000A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59" name="Text Box 7">
          <a:extLst>
            <a:ext uri="{FF2B5EF4-FFF2-40B4-BE49-F238E27FC236}">
              <a16:creationId xmlns:a16="http://schemas.microsoft.com/office/drawing/2014/main" id="{00000000-0008-0000-0100-0000A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0" name="Text Box 7">
          <a:extLst>
            <a:ext uri="{FF2B5EF4-FFF2-40B4-BE49-F238E27FC236}">
              <a16:creationId xmlns:a16="http://schemas.microsoft.com/office/drawing/2014/main" id="{00000000-0008-0000-0100-0000A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1" name="Text Box 7">
          <a:extLst>
            <a:ext uri="{FF2B5EF4-FFF2-40B4-BE49-F238E27FC236}">
              <a16:creationId xmlns:a16="http://schemas.microsoft.com/office/drawing/2014/main" id="{00000000-0008-0000-0100-0000A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2" name="Text Box 7">
          <a:extLst>
            <a:ext uri="{FF2B5EF4-FFF2-40B4-BE49-F238E27FC236}">
              <a16:creationId xmlns:a16="http://schemas.microsoft.com/office/drawing/2014/main" id="{00000000-0008-0000-0100-0000A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3" name="Text Box 7">
          <a:extLst>
            <a:ext uri="{FF2B5EF4-FFF2-40B4-BE49-F238E27FC236}">
              <a16:creationId xmlns:a16="http://schemas.microsoft.com/office/drawing/2014/main" id="{00000000-0008-0000-0100-0000A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4" name="Text Box 7">
          <a:extLst>
            <a:ext uri="{FF2B5EF4-FFF2-40B4-BE49-F238E27FC236}">
              <a16:creationId xmlns:a16="http://schemas.microsoft.com/office/drawing/2014/main" id="{00000000-0008-0000-0100-0000A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5" name="Text Box 7">
          <a:extLst>
            <a:ext uri="{FF2B5EF4-FFF2-40B4-BE49-F238E27FC236}">
              <a16:creationId xmlns:a16="http://schemas.microsoft.com/office/drawing/2014/main" id="{00000000-0008-0000-0100-0000A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6" name="Text Box 7">
          <a:extLst>
            <a:ext uri="{FF2B5EF4-FFF2-40B4-BE49-F238E27FC236}">
              <a16:creationId xmlns:a16="http://schemas.microsoft.com/office/drawing/2014/main" id="{00000000-0008-0000-0100-0000A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7" name="Text Box 7">
          <a:extLst>
            <a:ext uri="{FF2B5EF4-FFF2-40B4-BE49-F238E27FC236}">
              <a16:creationId xmlns:a16="http://schemas.microsoft.com/office/drawing/2014/main" id="{00000000-0008-0000-0100-0000A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8" name="Text Box 7">
          <a:extLst>
            <a:ext uri="{FF2B5EF4-FFF2-40B4-BE49-F238E27FC236}">
              <a16:creationId xmlns:a16="http://schemas.microsoft.com/office/drawing/2014/main" id="{00000000-0008-0000-0100-0000A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69" name="Text Box 7">
          <a:extLst>
            <a:ext uri="{FF2B5EF4-FFF2-40B4-BE49-F238E27FC236}">
              <a16:creationId xmlns:a16="http://schemas.microsoft.com/office/drawing/2014/main" id="{00000000-0008-0000-0100-0000A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0" name="Text Box 7">
          <a:extLst>
            <a:ext uri="{FF2B5EF4-FFF2-40B4-BE49-F238E27FC236}">
              <a16:creationId xmlns:a16="http://schemas.microsoft.com/office/drawing/2014/main" id="{00000000-0008-0000-0100-0000A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1" name="Text Box 7">
          <a:extLst>
            <a:ext uri="{FF2B5EF4-FFF2-40B4-BE49-F238E27FC236}">
              <a16:creationId xmlns:a16="http://schemas.microsoft.com/office/drawing/2014/main" id="{00000000-0008-0000-0100-0000A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2" name="Text Box 7">
          <a:extLst>
            <a:ext uri="{FF2B5EF4-FFF2-40B4-BE49-F238E27FC236}">
              <a16:creationId xmlns:a16="http://schemas.microsoft.com/office/drawing/2014/main" id="{00000000-0008-0000-0100-0000B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3" name="Text Box 7">
          <a:extLst>
            <a:ext uri="{FF2B5EF4-FFF2-40B4-BE49-F238E27FC236}">
              <a16:creationId xmlns:a16="http://schemas.microsoft.com/office/drawing/2014/main" id="{00000000-0008-0000-0100-0000B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4" name="Text Box 7">
          <a:extLst>
            <a:ext uri="{FF2B5EF4-FFF2-40B4-BE49-F238E27FC236}">
              <a16:creationId xmlns:a16="http://schemas.microsoft.com/office/drawing/2014/main" id="{00000000-0008-0000-0100-0000B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5" name="Text Box 7">
          <a:extLst>
            <a:ext uri="{FF2B5EF4-FFF2-40B4-BE49-F238E27FC236}">
              <a16:creationId xmlns:a16="http://schemas.microsoft.com/office/drawing/2014/main" id="{00000000-0008-0000-0100-0000B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6" name="Text Box 7">
          <a:extLst>
            <a:ext uri="{FF2B5EF4-FFF2-40B4-BE49-F238E27FC236}">
              <a16:creationId xmlns:a16="http://schemas.microsoft.com/office/drawing/2014/main" id="{00000000-0008-0000-0100-0000B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7" name="Text Box 7">
          <a:extLst>
            <a:ext uri="{FF2B5EF4-FFF2-40B4-BE49-F238E27FC236}">
              <a16:creationId xmlns:a16="http://schemas.microsoft.com/office/drawing/2014/main" id="{00000000-0008-0000-0100-0000B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8" name="Text Box 7">
          <a:extLst>
            <a:ext uri="{FF2B5EF4-FFF2-40B4-BE49-F238E27FC236}">
              <a16:creationId xmlns:a16="http://schemas.microsoft.com/office/drawing/2014/main" id="{00000000-0008-0000-0100-0000B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79" name="Text Box 7">
          <a:extLst>
            <a:ext uri="{FF2B5EF4-FFF2-40B4-BE49-F238E27FC236}">
              <a16:creationId xmlns:a16="http://schemas.microsoft.com/office/drawing/2014/main" id="{00000000-0008-0000-0100-0000B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0" name="Text Box 7">
          <a:extLst>
            <a:ext uri="{FF2B5EF4-FFF2-40B4-BE49-F238E27FC236}">
              <a16:creationId xmlns:a16="http://schemas.microsoft.com/office/drawing/2014/main" id="{00000000-0008-0000-0100-0000B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1" name="Text Box 7">
          <a:extLst>
            <a:ext uri="{FF2B5EF4-FFF2-40B4-BE49-F238E27FC236}">
              <a16:creationId xmlns:a16="http://schemas.microsoft.com/office/drawing/2014/main" id="{00000000-0008-0000-0100-0000B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2" name="Text Box 7">
          <a:extLst>
            <a:ext uri="{FF2B5EF4-FFF2-40B4-BE49-F238E27FC236}">
              <a16:creationId xmlns:a16="http://schemas.microsoft.com/office/drawing/2014/main" id="{00000000-0008-0000-0100-0000B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3" name="Text Box 7">
          <a:extLst>
            <a:ext uri="{FF2B5EF4-FFF2-40B4-BE49-F238E27FC236}">
              <a16:creationId xmlns:a16="http://schemas.microsoft.com/office/drawing/2014/main" id="{00000000-0008-0000-0100-0000B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4" name="Text Box 7">
          <a:extLst>
            <a:ext uri="{FF2B5EF4-FFF2-40B4-BE49-F238E27FC236}">
              <a16:creationId xmlns:a16="http://schemas.microsoft.com/office/drawing/2014/main" id="{00000000-0008-0000-0100-0000B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5" name="Text Box 7">
          <a:extLst>
            <a:ext uri="{FF2B5EF4-FFF2-40B4-BE49-F238E27FC236}">
              <a16:creationId xmlns:a16="http://schemas.microsoft.com/office/drawing/2014/main" id="{00000000-0008-0000-0100-0000B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6" name="Text Box 7">
          <a:extLst>
            <a:ext uri="{FF2B5EF4-FFF2-40B4-BE49-F238E27FC236}">
              <a16:creationId xmlns:a16="http://schemas.microsoft.com/office/drawing/2014/main" id="{00000000-0008-0000-0100-0000B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7" name="Text Box 7">
          <a:extLst>
            <a:ext uri="{FF2B5EF4-FFF2-40B4-BE49-F238E27FC236}">
              <a16:creationId xmlns:a16="http://schemas.microsoft.com/office/drawing/2014/main" id="{00000000-0008-0000-0100-0000B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8" name="Text Box 7">
          <a:extLst>
            <a:ext uri="{FF2B5EF4-FFF2-40B4-BE49-F238E27FC236}">
              <a16:creationId xmlns:a16="http://schemas.microsoft.com/office/drawing/2014/main" id="{00000000-0008-0000-0100-0000C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89" name="Text Box 7">
          <a:extLst>
            <a:ext uri="{FF2B5EF4-FFF2-40B4-BE49-F238E27FC236}">
              <a16:creationId xmlns:a16="http://schemas.microsoft.com/office/drawing/2014/main" id="{00000000-0008-0000-0100-0000C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0" name="Text Box 7">
          <a:extLst>
            <a:ext uri="{FF2B5EF4-FFF2-40B4-BE49-F238E27FC236}">
              <a16:creationId xmlns:a16="http://schemas.microsoft.com/office/drawing/2014/main" id="{00000000-0008-0000-0100-0000C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1" name="Text Box 7">
          <a:extLst>
            <a:ext uri="{FF2B5EF4-FFF2-40B4-BE49-F238E27FC236}">
              <a16:creationId xmlns:a16="http://schemas.microsoft.com/office/drawing/2014/main" id="{00000000-0008-0000-0100-0000C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2" name="Text Box 7">
          <a:extLst>
            <a:ext uri="{FF2B5EF4-FFF2-40B4-BE49-F238E27FC236}">
              <a16:creationId xmlns:a16="http://schemas.microsoft.com/office/drawing/2014/main" id="{00000000-0008-0000-0100-0000C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3" name="Text Box 7">
          <a:extLst>
            <a:ext uri="{FF2B5EF4-FFF2-40B4-BE49-F238E27FC236}">
              <a16:creationId xmlns:a16="http://schemas.microsoft.com/office/drawing/2014/main" id="{00000000-0008-0000-0100-0000C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4" name="Text Box 7">
          <a:extLst>
            <a:ext uri="{FF2B5EF4-FFF2-40B4-BE49-F238E27FC236}">
              <a16:creationId xmlns:a16="http://schemas.microsoft.com/office/drawing/2014/main" id="{00000000-0008-0000-0100-0000C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5" name="Text Box 7">
          <a:extLst>
            <a:ext uri="{FF2B5EF4-FFF2-40B4-BE49-F238E27FC236}">
              <a16:creationId xmlns:a16="http://schemas.microsoft.com/office/drawing/2014/main" id="{00000000-0008-0000-0100-0000C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6" name="Text Box 7">
          <a:extLst>
            <a:ext uri="{FF2B5EF4-FFF2-40B4-BE49-F238E27FC236}">
              <a16:creationId xmlns:a16="http://schemas.microsoft.com/office/drawing/2014/main" id="{00000000-0008-0000-0100-0000C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8" name="Text Box 7">
          <a:extLst>
            <a:ext uri="{FF2B5EF4-FFF2-40B4-BE49-F238E27FC236}">
              <a16:creationId xmlns:a16="http://schemas.microsoft.com/office/drawing/2014/main" id="{00000000-0008-0000-0100-0000C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699" name="Text Box 7">
          <a:extLst>
            <a:ext uri="{FF2B5EF4-FFF2-40B4-BE49-F238E27FC236}">
              <a16:creationId xmlns:a16="http://schemas.microsoft.com/office/drawing/2014/main" id="{00000000-0008-0000-0100-0000C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0" name="Text Box 7">
          <a:extLst>
            <a:ext uri="{FF2B5EF4-FFF2-40B4-BE49-F238E27FC236}">
              <a16:creationId xmlns:a16="http://schemas.microsoft.com/office/drawing/2014/main" id="{00000000-0008-0000-0100-0000C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1" name="Text Box 7">
          <a:extLst>
            <a:ext uri="{FF2B5EF4-FFF2-40B4-BE49-F238E27FC236}">
              <a16:creationId xmlns:a16="http://schemas.microsoft.com/office/drawing/2014/main" id="{00000000-0008-0000-0100-0000C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2" name="Text Box 7">
          <a:extLst>
            <a:ext uri="{FF2B5EF4-FFF2-40B4-BE49-F238E27FC236}">
              <a16:creationId xmlns:a16="http://schemas.microsoft.com/office/drawing/2014/main" id="{00000000-0008-0000-0100-0000C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3" name="Text Box 7">
          <a:extLst>
            <a:ext uri="{FF2B5EF4-FFF2-40B4-BE49-F238E27FC236}">
              <a16:creationId xmlns:a16="http://schemas.microsoft.com/office/drawing/2014/main" id="{00000000-0008-0000-0100-0000C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4" name="Text Box 7">
          <a:extLst>
            <a:ext uri="{FF2B5EF4-FFF2-40B4-BE49-F238E27FC236}">
              <a16:creationId xmlns:a16="http://schemas.microsoft.com/office/drawing/2014/main" id="{00000000-0008-0000-0100-0000D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5" name="Text Box 7">
          <a:extLst>
            <a:ext uri="{FF2B5EF4-FFF2-40B4-BE49-F238E27FC236}">
              <a16:creationId xmlns:a16="http://schemas.microsoft.com/office/drawing/2014/main" id="{00000000-0008-0000-0100-0000D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6" name="Text Box 7">
          <a:extLst>
            <a:ext uri="{FF2B5EF4-FFF2-40B4-BE49-F238E27FC236}">
              <a16:creationId xmlns:a16="http://schemas.microsoft.com/office/drawing/2014/main" id="{00000000-0008-0000-0100-0000D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7" name="Text Box 7">
          <a:extLst>
            <a:ext uri="{FF2B5EF4-FFF2-40B4-BE49-F238E27FC236}">
              <a16:creationId xmlns:a16="http://schemas.microsoft.com/office/drawing/2014/main" id="{00000000-0008-0000-0100-0000D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8" name="Text Box 7">
          <a:extLst>
            <a:ext uri="{FF2B5EF4-FFF2-40B4-BE49-F238E27FC236}">
              <a16:creationId xmlns:a16="http://schemas.microsoft.com/office/drawing/2014/main" id="{00000000-0008-0000-0100-0000D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09" name="Text Box 7">
          <a:extLst>
            <a:ext uri="{FF2B5EF4-FFF2-40B4-BE49-F238E27FC236}">
              <a16:creationId xmlns:a16="http://schemas.microsoft.com/office/drawing/2014/main" id="{00000000-0008-0000-0100-0000D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0" name="Text Box 7">
          <a:extLst>
            <a:ext uri="{FF2B5EF4-FFF2-40B4-BE49-F238E27FC236}">
              <a16:creationId xmlns:a16="http://schemas.microsoft.com/office/drawing/2014/main" id="{00000000-0008-0000-0100-0000D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1" name="Text Box 7">
          <a:extLst>
            <a:ext uri="{FF2B5EF4-FFF2-40B4-BE49-F238E27FC236}">
              <a16:creationId xmlns:a16="http://schemas.microsoft.com/office/drawing/2014/main" id="{00000000-0008-0000-0100-0000D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2" name="Text Box 7">
          <a:extLst>
            <a:ext uri="{FF2B5EF4-FFF2-40B4-BE49-F238E27FC236}">
              <a16:creationId xmlns:a16="http://schemas.microsoft.com/office/drawing/2014/main" id="{00000000-0008-0000-0100-0000D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3" name="Text Box 7">
          <a:extLst>
            <a:ext uri="{FF2B5EF4-FFF2-40B4-BE49-F238E27FC236}">
              <a16:creationId xmlns:a16="http://schemas.microsoft.com/office/drawing/2014/main" id="{00000000-0008-0000-0100-0000D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4" name="Text Box 7">
          <a:extLst>
            <a:ext uri="{FF2B5EF4-FFF2-40B4-BE49-F238E27FC236}">
              <a16:creationId xmlns:a16="http://schemas.microsoft.com/office/drawing/2014/main" id="{00000000-0008-0000-0100-0000D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5" name="Text Box 7">
          <a:extLst>
            <a:ext uri="{FF2B5EF4-FFF2-40B4-BE49-F238E27FC236}">
              <a16:creationId xmlns:a16="http://schemas.microsoft.com/office/drawing/2014/main" id="{00000000-0008-0000-0100-0000D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6" name="Text Box 7">
          <a:extLst>
            <a:ext uri="{FF2B5EF4-FFF2-40B4-BE49-F238E27FC236}">
              <a16:creationId xmlns:a16="http://schemas.microsoft.com/office/drawing/2014/main" id="{00000000-0008-0000-0100-0000D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7" name="Text Box 7">
          <a:extLst>
            <a:ext uri="{FF2B5EF4-FFF2-40B4-BE49-F238E27FC236}">
              <a16:creationId xmlns:a16="http://schemas.microsoft.com/office/drawing/2014/main" id="{00000000-0008-0000-0100-0000D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8" name="Text Box 7">
          <a:extLst>
            <a:ext uri="{FF2B5EF4-FFF2-40B4-BE49-F238E27FC236}">
              <a16:creationId xmlns:a16="http://schemas.microsoft.com/office/drawing/2014/main" id="{00000000-0008-0000-0100-0000D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19" name="Text Box 7">
          <a:extLst>
            <a:ext uri="{FF2B5EF4-FFF2-40B4-BE49-F238E27FC236}">
              <a16:creationId xmlns:a16="http://schemas.microsoft.com/office/drawing/2014/main" id="{00000000-0008-0000-0100-0000D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0" name="Text Box 7">
          <a:extLst>
            <a:ext uri="{FF2B5EF4-FFF2-40B4-BE49-F238E27FC236}">
              <a16:creationId xmlns:a16="http://schemas.microsoft.com/office/drawing/2014/main" id="{00000000-0008-0000-0100-0000E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1" name="Text Box 7">
          <a:extLst>
            <a:ext uri="{FF2B5EF4-FFF2-40B4-BE49-F238E27FC236}">
              <a16:creationId xmlns:a16="http://schemas.microsoft.com/office/drawing/2014/main" id="{00000000-0008-0000-0100-0000E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2" name="Text Box 7">
          <a:extLst>
            <a:ext uri="{FF2B5EF4-FFF2-40B4-BE49-F238E27FC236}">
              <a16:creationId xmlns:a16="http://schemas.microsoft.com/office/drawing/2014/main" id="{00000000-0008-0000-0100-0000E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3" name="Text Box 7">
          <a:extLst>
            <a:ext uri="{FF2B5EF4-FFF2-40B4-BE49-F238E27FC236}">
              <a16:creationId xmlns:a16="http://schemas.microsoft.com/office/drawing/2014/main" id="{00000000-0008-0000-0100-0000E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4" name="Text Box 7">
          <a:extLst>
            <a:ext uri="{FF2B5EF4-FFF2-40B4-BE49-F238E27FC236}">
              <a16:creationId xmlns:a16="http://schemas.microsoft.com/office/drawing/2014/main" id="{00000000-0008-0000-0100-0000E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5" name="Text Box 7">
          <a:extLst>
            <a:ext uri="{FF2B5EF4-FFF2-40B4-BE49-F238E27FC236}">
              <a16:creationId xmlns:a16="http://schemas.microsoft.com/office/drawing/2014/main" id="{00000000-0008-0000-0100-0000E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6" name="Text Box 7">
          <a:extLst>
            <a:ext uri="{FF2B5EF4-FFF2-40B4-BE49-F238E27FC236}">
              <a16:creationId xmlns:a16="http://schemas.microsoft.com/office/drawing/2014/main" id="{00000000-0008-0000-0100-0000E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7" name="Text Box 7">
          <a:extLst>
            <a:ext uri="{FF2B5EF4-FFF2-40B4-BE49-F238E27FC236}">
              <a16:creationId xmlns:a16="http://schemas.microsoft.com/office/drawing/2014/main" id="{00000000-0008-0000-0100-0000E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8" name="Text Box 7">
          <a:extLst>
            <a:ext uri="{FF2B5EF4-FFF2-40B4-BE49-F238E27FC236}">
              <a16:creationId xmlns:a16="http://schemas.microsoft.com/office/drawing/2014/main" id="{00000000-0008-0000-0100-0000E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29" name="Text Box 7">
          <a:extLst>
            <a:ext uri="{FF2B5EF4-FFF2-40B4-BE49-F238E27FC236}">
              <a16:creationId xmlns:a16="http://schemas.microsoft.com/office/drawing/2014/main" id="{00000000-0008-0000-0100-0000E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0" name="Text Box 7">
          <a:extLst>
            <a:ext uri="{FF2B5EF4-FFF2-40B4-BE49-F238E27FC236}">
              <a16:creationId xmlns:a16="http://schemas.microsoft.com/office/drawing/2014/main" id="{00000000-0008-0000-0100-0000E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1" name="Text Box 7">
          <a:extLst>
            <a:ext uri="{FF2B5EF4-FFF2-40B4-BE49-F238E27FC236}">
              <a16:creationId xmlns:a16="http://schemas.microsoft.com/office/drawing/2014/main" id="{00000000-0008-0000-0100-0000E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2" name="Text Box 7">
          <a:extLst>
            <a:ext uri="{FF2B5EF4-FFF2-40B4-BE49-F238E27FC236}">
              <a16:creationId xmlns:a16="http://schemas.microsoft.com/office/drawing/2014/main" id="{00000000-0008-0000-0100-0000E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3" name="Text Box 7">
          <a:extLst>
            <a:ext uri="{FF2B5EF4-FFF2-40B4-BE49-F238E27FC236}">
              <a16:creationId xmlns:a16="http://schemas.microsoft.com/office/drawing/2014/main" id="{00000000-0008-0000-0100-0000E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4" name="Text Box 7">
          <a:extLst>
            <a:ext uri="{FF2B5EF4-FFF2-40B4-BE49-F238E27FC236}">
              <a16:creationId xmlns:a16="http://schemas.microsoft.com/office/drawing/2014/main" id="{00000000-0008-0000-0100-0000E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5" name="Text Box 7">
          <a:extLst>
            <a:ext uri="{FF2B5EF4-FFF2-40B4-BE49-F238E27FC236}">
              <a16:creationId xmlns:a16="http://schemas.microsoft.com/office/drawing/2014/main" id="{00000000-0008-0000-0100-0000E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6" name="Text Box 7">
          <a:extLst>
            <a:ext uri="{FF2B5EF4-FFF2-40B4-BE49-F238E27FC236}">
              <a16:creationId xmlns:a16="http://schemas.microsoft.com/office/drawing/2014/main" id="{00000000-0008-0000-0100-0000F0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7" name="Text Box 7">
          <a:extLst>
            <a:ext uri="{FF2B5EF4-FFF2-40B4-BE49-F238E27FC236}">
              <a16:creationId xmlns:a16="http://schemas.microsoft.com/office/drawing/2014/main" id="{00000000-0008-0000-0100-0000F1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8" name="Text Box 7">
          <a:extLst>
            <a:ext uri="{FF2B5EF4-FFF2-40B4-BE49-F238E27FC236}">
              <a16:creationId xmlns:a16="http://schemas.microsoft.com/office/drawing/2014/main" id="{00000000-0008-0000-0100-0000F2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39" name="Text Box 7">
          <a:extLst>
            <a:ext uri="{FF2B5EF4-FFF2-40B4-BE49-F238E27FC236}">
              <a16:creationId xmlns:a16="http://schemas.microsoft.com/office/drawing/2014/main" id="{00000000-0008-0000-0100-0000F3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0" name="Text Box 7">
          <a:extLst>
            <a:ext uri="{FF2B5EF4-FFF2-40B4-BE49-F238E27FC236}">
              <a16:creationId xmlns:a16="http://schemas.microsoft.com/office/drawing/2014/main" id="{00000000-0008-0000-0100-0000F4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1" name="Text Box 7">
          <a:extLst>
            <a:ext uri="{FF2B5EF4-FFF2-40B4-BE49-F238E27FC236}">
              <a16:creationId xmlns:a16="http://schemas.microsoft.com/office/drawing/2014/main" id="{00000000-0008-0000-0100-0000F5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2" name="Text Box 7">
          <a:extLst>
            <a:ext uri="{FF2B5EF4-FFF2-40B4-BE49-F238E27FC236}">
              <a16:creationId xmlns:a16="http://schemas.microsoft.com/office/drawing/2014/main" id="{00000000-0008-0000-0100-0000F6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3" name="Text Box 7">
          <a:extLst>
            <a:ext uri="{FF2B5EF4-FFF2-40B4-BE49-F238E27FC236}">
              <a16:creationId xmlns:a16="http://schemas.microsoft.com/office/drawing/2014/main" id="{00000000-0008-0000-0100-0000F7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4" name="Text Box 7">
          <a:extLst>
            <a:ext uri="{FF2B5EF4-FFF2-40B4-BE49-F238E27FC236}">
              <a16:creationId xmlns:a16="http://schemas.microsoft.com/office/drawing/2014/main" id="{00000000-0008-0000-0100-0000F8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5" name="Text Box 7">
          <a:extLst>
            <a:ext uri="{FF2B5EF4-FFF2-40B4-BE49-F238E27FC236}">
              <a16:creationId xmlns:a16="http://schemas.microsoft.com/office/drawing/2014/main" id="{00000000-0008-0000-0100-0000F9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6" name="Text Box 7">
          <a:extLst>
            <a:ext uri="{FF2B5EF4-FFF2-40B4-BE49-F238E27FC236}">
              <a16:creationId xmlns:a16="http://schemas.microsoft.com/office/drawing/2014/main" id="{00000000-0008-0000-0100-0000FA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7" name="Text Box 7">
          <a:extLst>
            <a:ext uri="{FF2B5EF4-FFF2-40B4-BE49-F238E27FC236}">
              <a16:creationId xmlns:a16="http://schemas.microsoft.com/office/drawing/2014/main" id="{00000000-0008-0000-0100-0000FB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8" name="Text Box 7">
          <a:extLst>
            <a:ext uri="{FF2B5EF4-FFF2-40B4-BE49-F238E27FC236}">
              <a16:creationId xmlns:a16="http://schemas.microsoft.com/office/drawing/2014/main" id="{00000000-0008-0000-0100-0000FC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49" name="Text Box 7">
          <a:extLst>
            <a:ext uri="{FF2B5EF4-FFF2-40B4-BE49-F238E27FC236}">
              <a16:creationId xmlns:a16="http://schemas.microsoft.com/office/drawing/2014/main" id="{00000000-0008-0000-0100-0000FD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0" name="Text Box 7">
          <a:extLst>
            <a:ext uri="{FF2B5EF4-FFF2-40B4-BE49-F238E27FC236}">
              <a16:creationId xmlns:a16="http://schemas.microsoft.com/office/drawing/2014/main" id="{00000000-0008-0000-0100-0000FE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1" name="Text Box 7">
          <a:extLst>
            <a:ext uri="{FF2B5EF4-FFF2-40B4-BE49-F238E27FC236}">
              <a16:creationId xmlns:a16="http://schemas.microsoft.com/office/drawing/2014/main" id="{00000000-0008-0000-0100-0000FF29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2" name="Text Box 7">
          <a:extLst>
            <a:ext uri="{FF2B5EF4-FFF2-40B4-BE49-F238E27FC236}">
              <a16:creationId xmlns:a16="http://schemas.microsoft.com/office/drawing/2014/main" id="{00000000-0008-0000-0100-00000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3" name="Text Box 7">
          <a:extLst>
            <a:ext uri="{FF2B5EF4-FFF2-40B4-BE49-F238E27FC236}">
              <a16:creationId xmlns:a16="http://schemas.microsoft.com/office/drawing/2014/main" id="{00000000-0008-0000-0100-00000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4" name="Text Box 7">
          <a:extLst>
            <a:ext uri="{FF2B5EF4-FFF2-40B4-BE49-F238E27FC236}">
              <a16:creationId xmlns:a16="http://schemas.microsoft.com/office/drawing/2014/main" id="{00000000-0008-0000-0100-00000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5" name="Text Box 7">
          <a:extLst>
            <a:ext uri="{FF2B5EF4-FFF2-40B4-BE49-F238E27FC236}">
              <a16:creationId xmlns:a16="http://schemas.microsoft.com/office/drawing/2014/main" id="{00000000-0008-0000-0100-00000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6" name="Text Box 7">
          <a:extLst>
            <a:ext uri="{FF2B5EF4-FFF2-40B4-BE49-F238E27FC236}">
              <a16:creationId xmlns:a16="http://schemas.microsoft.com/office/drawing/2014/main" id="{00000000-0008-0000-0100-00000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7" name="Text Box 7">
          <a:extLst>
            <a:ext uri="{FF2B5EF4-FFF2-40B4-BE49-F238E27FC236}">
              <a16:creationId xmlns:a16="http://schemas.microsoft.com/office/drawing/2014/main" id="{00000000-0008-0000-0100-00000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8" name="Text Box 7">
          <a:extLst>
            <a:ext uri="{FF2B5EF4-FFF2-40B4-BE49-F238E27FC236}">
              <a16:creationId xmlns:a16="http://schemas.microsoft.com/office/drawing/2014/main" id="{00000000-0008-0000-0100-00000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59" name="Text Box 7">
          <a:extLst>
            <a:ext uri="{FF2B5EF4-FFF2-40B4-BE49-F238E27FC236}">
              <a16:creationId xmlns:a16="http://schemas.microsoft.com/office/drawing/2014/main" id="{00000000-0008-0000-0100-00000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0" name="Text Box 7">
          <a:extLst>
            <a:ext uri="{FF2B5EF4-FFF2-40B4-BE49-F238E27FC236}">
              <a16:creationId xmlns:a16="http://schemas.microsoft.com/office/drawing/2014/main" id="{00000000-0008-0000-0100-00000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1" name="Text Box 7">
          <a:extLst>
            <a:ext uri="{FF2B5EF4-FFF2-40B4-BE49-F238E27FC236}">
              <a16:creationId xmlns:a16="http://schemas.microsoft.com/office/drawing/2014/main" id="{00000000-0008-0000-0100-00000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2" name="Text Box 7">
          <a:extLst>
            <a:ext uri="{FF2B5EF4-FFF2-40B4-BE49-F238E27FC236}">
              <a16:creationId xmlns:a16="http://schemas.microsoft.com/office/drawing/2014/main" id="{00000000-0008-0000-0100-00000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3" name="Text Box 7">
          <a:extLst>
            <a:ext uri="{FF2B5EF4-FFF2-40B4-BE49-F238E27FC236}">
              <a16:creationId xmlns:a16="http://schemas.microsoft.com/office/drawing/2014/main" id="{00000000-0008-0000-0100-00000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4" name="Text Box 7">
          <a:extLst>
            <a:ext uri="{FF2B5EF4-FFF2-40B4-BE49-F238E27FC236}">
              <a16:creationId xmlns:a16="http://schemas.microsoft.com/office/drawing/2014/main" id="{00000000-0008-0000-0100-00000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5" name="Text Box 7">
          <a:extLst>
            <a:ext uri="{FF2B5EF4-FFF2-40B4-BE49-F238E27FC236}">
              <a16:creationId xmlns:a16="http://schemas.microsoft.com/office/drawing/2014/main" id="{00000000-0008-0000-0100-00000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6" name="Text Box 7">
          <a:extLst>
            <a:ext uri="{FF2B5EF4-FFF2-40B4-BE49-F238E27FC236}">
              <a16:creationId xmlns:a16="http://schemas.microsoft.com/office/drawing/2014/main" id="{00000000-0008-0000-0100-00000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7" name="Text Box 7">
          <a:extLst>
            <a:ext uri="{FF2B5EF4-FFF2-40B4-BE49-F238E27FC236}">
              <a16:creationId xmlns:a16="http://schemas.microsoft.com/office/drawing/2014/main" id="{00000000-0008-0000-0100-00000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8" name="Text Box 7">
          <a:extLst>
            <a:ext uri="{FF2B5EF4-FFF2-40B4-BE49-F238E27FC236}">
              <a16:creationId xmlns:a16="http://schemas.microsoft.com/office/drawing/2014/main" id="{00000000-0008-0000-0100-00001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69" name="Text Box 7">
          <a:extLst>
            <a:ext uri="{FF2B5EF4-FFF2-40B4-BE49-F238E27FC236}">
              <a16:creationId xmlns:a16="http://schemas.microsoft.com/office/drawing/2014/main" id="{00000000-0008-0000-0100-00001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0" name="Text Box 7">
          <a:extLst>
            <a:ext uri="{FF2B5EF4-FFF2-40B4-BE49-F238E27FC236}">
              <a16:creationId xmlns:a16="http://schemas.microsoft.com/office/drawing/2014/main" id="{00000000-0008-0000-0100-00001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1" name="Text Box 7">
          <a:extLst>
            <a:ext uri="{FF2B5EF4-FFF2-40B4-BE49-F238E27FC236}">
              <a16:creationId xmlns:a16="http://schemas.microsoft.com/office/drawing/2014/main" id="{00000000-0008-0000-0100-00001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2" name="Text Box 7">
          <a:extLst>
            <a:ext uri="{FF2B5EF4-FFF2-40B4-BE49-F238E27FC236}">
              <a16:creationId xmlns:a16="http://schemas.microsoft.com/office/drawing/2014/main" id="{00000000-0008-0000-0100-00001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3" name="Text Box 7">
          <a:extLst>
            <a:ext uri="{FF2B5EF4-FFF2-40B4-BE49-F238E27FC236}">
              <a16:creationId xmlns:a16="http://schemas.microsoft.com/office/drawing/2014/main" id="{00000000-0008-0000-0100-00001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4" name="Text Box 7">
          <a:extLst>
            <a:ext uri="{FF2B5EF4-FFF2-40B4-BE49-F238E27FC236}">
              <a16:creationId xmlns:a16="http://schemas.microsoft.com/office/drawing/2014/main" id="{00000000-0008-0000-0100-00001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5" name="Text Box 7">
          <a:extLst>
            <a:ext uri="{FF2B5EF4-FFF2-40B4-BE49-F238E27FC236}">
              <a16:creationId xmlns:a16="http://schemas.microsoft.com/office/drawing/2014/main" id="{00000000-0008-0000-0100-00001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6" name="Text Box 7">
          <a:extLst>
            <a:ext uri="{FF2B5EF4-FFF2-40B4-BE49-F238E27FC236}">
              <a16:creationId xmlns:a16="http://schemas.microsoft.com/office/drawing/2014/main" id="{00000000-0008-0000-0100-00001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7" name="Text Box 7">
          <a:extLst>
            <a:ext uri="{FF2B5EF4-FFF2-40B4-BE49-F238E27FC236}">
              <a16:creationId xmlns:a16="http://schemas.microsoft.com/office/drawing/2014/main" id="{00000000-0008-0000-0100-00001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8" name="Text Box 7">
          <a:extLst>
            <a:ext uri="{FF2B5EF4-FFF2-40B4-BE49-F238E27FC236}">
              <a16:creationId xmlns:a16="http://schemas.microsoft.com/office/drawing/2014/main" id="{00000000-0008-0000-0100-00001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79" name="Text Box 7">
          <a:extLst>
            <a:ext uri="{FF2B5EF4-FFF2-40B4-BE49-F238E27FC236}">
              <a16:creationId xmlns:a16="http://schemas.microsoft.com/office/drawing/2014/main" id="{00000000-0008-0000-0100-00001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0" name="Text Box 7">
          <a:extLst>
            <a:ext uri="{FF2B5EF4-FFF2-40B4-BE49-F238E27FC236}">
              <a16:creationId xmlns:a16="http://schemas.microsoft.com/office/drawing/2014/main" id="{00000000-0008-0000-0100-00001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1" name="Text Box 7">
          <a:extLst>
            <a:ext uri="{FF2B5EF4-FFF2-40B4-BE49-F238E27FC236}">
              <a16:creationId xmlns:a16="http://schemas.microsoft.com/office/drawing/2014/main" id="{00000000-0008-0000-0100-00001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2" name="Text Box 7">
          <a:extLst>
            <a:ext uri="{FF2B5EF4-FFF2-40B4-BE49-F238E27FC236}">
              <a16:creationId xmlns:a16="http://schemas.microsoft.com/office/drawing/2014/main" id="{00000000-0008-0000-0100-00001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3" name="Text Box 7">
          <a:extLst>
            <a:ext uri="{FF2B5EF4-FFF2-40B4-BE49-F238E27FC236}">
              <a16:creationId xmlns:a16="http://schemas.microsoft.com/office/drawing/2014/main" id="{00000000-0008-0000-0100-00001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4" name="Text Box 7">
          <a:extLst>
            <a:ext uri="{FF2B5EF4-FFF2-40B4-BE49-F238E27FC236}">
              <a16:creationId xmlns:a16="http://schemas.microsoft.com/office/drawing/2014/main" id="{00000000-0008-0000-0100-00002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5" name="Text Box 7">
          <a:extLst>
            <a:ext uri="{FF2B5EF4-FFF2-40B4-BE49-F238E27FC236}">
              <a16:creationId xmlns:a16="http://schemas.microsoft.com/office/drawing/2014/main" id="{00000000-0008-0000-0100-00002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6" name="Text Box 7">
          <a:extLst>
            <a:ext uri="{FF2B5EF4-FFF2-40B4-BE49-F238E27FC236}">
              <a16:creationId xmlns:a16="http://schemas.microsoft.com/office/drawing/2014/main" id="{00000000-0008-0000-0100-00002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7" name="Text Box 7">
          <a:extLst>
            <a:ext uri="{FF2B5EF4-FFF2-40B4-BE49-F238E27FC236}">
              <a16:creationId xmlns:a16="http://schemas.microsoft.com/office/drawing/2014/main" id="{00000000-0008-0000-0100-00002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8" name="Text Box 7">
          <a:extLst>
            <a:ext uri="{FF2B5EF4-FFF2-40B4-BE49-F238E27FC236}">
              <a16:creationId xmlns:a16="http://schemas.microsoft.com/office/drawing/2014/main" id="{00000000-0008-0000-0100-00002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89" name="Text Box 7">
          <a:extLst>
            <a:ext uri="{FF2B5EF4-FFF2-40B4-BE49-F238E27FC236}">
              <a16:creationId xmlns:a16="http://schemas.microsoft.com/office/drawing/2014/main" id="{00000000-0008-0000-0100-00002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0" name="Text Box 7">
          <a:extLst>
            <a:ext uri="{FF2B5EF4-FFF2-40B4-BE49-F238E27FC236}">
              <a16:creationId xmlns:a16="http://schemas.microsoft.com/office/drawing/2014/main" id="{00000000-0008-0000-0100-00002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1" name="Text Box 7">
          <a:extLst>
            <a:ext uri="{FF2B5EF4-FFF2-40B4-BE49-F238E27FC236}">
              <a16:creationId xmlns:a16="http://schemas.microsoft.com/office/drawing/2014/main" id="{00000000-0008-0000-0100-00002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2" name="Text Box 7">
          <a:extLst>
            <a:ext uri="{FF2B5EF4-FFF2-40B4-BE49-F238E27FC236}">
              <a16:creationId xmlns:a16="http://schemas.microsoft.com/office/drawing/2014/main" id="{00000000-0008-0000-0100-00002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3" name="Text Box 7">
          <a:extLst>
            <a:ext uri="{FF2B5EF4-FFF2-40B4-BE49-F238E27FC236}">
              <a16:creationId xmlns:a16="http://schemas.microsoft.com/office/drawing/2014/main" id="{00000000-0008-0000-0100-00002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4" name="Text Box 7">
          <a:extLst>
            <a:ext uri="{FF2B5EF4-FFF2-40B4-BE49-F238E27FC236}">
              <a16:creationId xmlns:a16="http://schemas.microsoft.com/office/drawing/2014/main" id="{00000000-0008-0000-0100-00002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5" name="Text Box 7">
          <a:extLst>
            <a:ext uri="{FF2B5EF4-FFF2-40B4-BE49-F238E27FC236}">
              <a16:creationId xmlns:a16="http://schemas.microsoft.com/office/drawing/2014/main" id="{00000000-0008-0000-0100-00002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6" name="Text Box 7">
          <a:extLst>
            <a:ext uri="{FF2B5EF4-FFF2-40B4-BE49-F238E27FC236}">
              <a16:creationId xmlns:a16="http://schemas.microsoft.com/office/drawing/2014/main" id="{00000000-0008-0000-0100-00002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7" name="Text Box 7">
          <a:extLst>
            <a:ext uri="{FF2B5EF4-FFF2-40B4-BE49-F238E27FC236}">
              <a16:creationId xmlns:a16="http://schemas.microsoft.com/office/drawing/2014/main" id="{00000000-0008-0000-0100-00002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8" name="Text Box 7">
          <a:extLst>
            <a:ext uri="{FF2B5EF4-FFF2-40B4-BE49-F238E27FC236}">
              <a16:creationId xmlns:a16="http://schemas.microsoft.com/office/drawing/2014/main" id="{00000000-0008-0000-0100-00002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799" name="Text Box 7">
          <a:extLst>
            <a:ext uri="{FF2B5EF4-FFF2-40B4-BE49-F238E27FC236}">
              <a16:creationId xmlns:a16="http://schemas.microsoft.com/office/drawing/2014/main" id="{00000000-0008-0000-0100-00002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0" name="Text Box 7">
          <a:extLst>
            <a:ext uri="{FF2B5EF4-FFF2-40B4-BE49-F238E27FC236}">
              <a16:creationId xmlns:a16="http://schemas.microsoft.com/office/drawing/2014/main" id="{00000000-0008-0000-0100-00003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1" name="Text Box 7">
          <a:extLst>
            <a:ext uri="{FF2B5EF4-FFF2-40B4-BE49-F238E27FC236}">
              <a16:creationId xmlns:a16="http://schemas.microsoft.com/office/drawing/2014/main" id="{00000000-0008-0000-0100-00003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2" name="Text Box 7">
          <a:extLst>
            <a:ext uri="{FF2B5EF4-FFF2-40B4-BE49-F238E27FC236}">
              <a16:creationId xmlns:a16="http://schemas.microsoft.com/office/drawing/2014/main" id="{00000000-0008-0000-0100-00003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3" name="Text Box 7">
          <a:extLst>
            <a:ext uri="{FF2B5EF4-FFF2-40B4-BE49-F238E27FC236}">
              <a16:creationId xmlns:a16="http://schemas.microsoft.com/office/drawing/2014/main" id="{00000000-0008-0000-0100-00003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4" name="Text Box 7">
          <a:extLst>
            <a:ext uri="{FF2B5EF4-FFF2-40B4-BE49-F238E27FC236}">
              <a16:creationId xmlns:a16="http://schemas.microsoft.com/office/drawing/2014/main" id="{00000000-0008-0000-0100-00003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5" name="Text Box 7">
          <a:extLst>
            <a:ext uri="{FF2B5EF4-FFF2-40B4-BE49-F238E27FC236}">
              <a16:creationId xmlns:a16="http://schemas.microsoft.com/office/drawing/2014/main" id="{00000000-0008-0000-0100-00003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6" name="Text Box 7">
          <a:extLst>
            <a:ext uri="{FF2B5EF4-FFF2-40B4-BE49-F238E27FC236}">
              <a16:creationId xmlns:a16="http://schemas.microsoft.com/office/drawing/2014/main" id="{00000000-0008-0000-0100-00003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7" name="Text Box 7">
          <a:extLst>
            <a:ext uri="{FF2B5EF4-FFF2-40B4-BE49-F238E27FC236}">
              <a16:creationId xmlns:a16="http://schemas.microsoft.com/office/drawing/2014/main" id="{00000000-0008-0000-0100-00003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8" name="Text Box 7">
          <a:extLst>
            <a:ext uri="{FF2B5EF4-FFF2-40B4-BE49-F238E27FC236}">
              <a16:creationId xmlns:a16="http://schemas.microsoft.com/office/drawing/2014/main" id="{00000000-0008-0000-0100-00003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09" name="Text Box 7">
          <a:extLst>
            <a:ext uri="{FF2B5EF4-FFF2-40B4-BE49-F238E27FC236}">
              <a16:creationId xmlns:a16="http://schemas.microsoft.com/office/drawing/2014/main" id="{00000000-0008-0000-0100-00003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0" name="Text Box 7">
          <a:extLst>
            <a:ext uri="{FF2B5EF4-FFF2-40B4-BE49-F238E27FC236}">
              <a16:creationId xmlns:a16="http://schemas.microsoft.com/office/drawing/2014/main" id="{00000000-0008-0000-0100-00003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1" name="Text Box 7">
          <a:extLst>
            <a:ext uri="{FF2B5EF4-FFF2-40B4-BE49-F238E27FC236}">
              <a16:creationId xmlns:a16="http://schemas.microsoft.com/office/drawing/2014/main" id="{00000000-0008-0000-0100-00003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2" name="Text Box 7">
          <a:extLst>
            <a:ext uri="{FF2B5EF4-FFF2-40B4-BE49-F238E27FC236}">
              <a16:creationId xmlns:a16="http://schemas.microsoft.com/office/drawing/2014/main" id="{00000000-0008-0000-0100-00003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3" name="Text Box 7">
          <a:extLst>
            <a:ext uri="{FF2B5EF4-FFF2-40B4-BE49-F238E27FC236}">
              <a16:creationId xmlns:a16="http://schemas.microsoft.com/office/drawing/2014/main" id="{00000000-0008-0000-0100-00003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4" name="Text Box 7">
          <a:extLst>
            <a:ext uri="{FF2B5EF4-FFF2-40B4-BE49-F238E27FC236}">
              <a16:creationId xmlns:a16="http://schemas.microsoft.com/office/drawing/2014/main" id="{00000000-0008-0000-0100-00003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5" name="Text Box 7">
          <a:extLst>
            <a:ext uri="{FF2B5EF4-FFF2-40B4-BE49-F238E27FC236}">
              <a16:creationId xmlns:a16="http://schemas.microsoft.com/office/drawing/2014/main" id="{00000000-0008-0000-0100-00003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6" name="Text Box 7">
          <a:extLst>
            <a:ext uri="{FF2B5EF4-FFF2-40B4-BE49-F238E27FC236}">
              <a16:creationId xmlns:a16="http://schemas.microsoft.com/office/drawing/2014/main" id="{00000000-0008-0000-0100-00004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7" name="Text Box 7">
          <a:extLst>
            <a:ext uri="{FF2B5EF4-FFF2-40B4-BE49-F238E27FC236}">
              <a16:creationId xmlns:a16="http://schemas.microsoft.com/office/drawing/2014/main" id="{00000000-0008-0000-0100-00004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8" name="Text Box 7">
          <a:extLst>
            <a:ext uri="{FF2B5EF4-FFF2-40B4-BE49-F238E27FC236}">
              <a16:creationId xmlns:a16="http://schemas.microsoft.com/office/drawing/2014/main" id="{00000000-0008-0000-0100-00004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19" name="Text Box 7">
          <a:extLst>
            <a:ext uri="{FF2B5EF4-FFF2-40B4-BE49-F238E27FC236}">
              <a16:creationId xmlns:a16="http://schemas.microsoft.com/office/drawing/2014/main" id="{00000000-0008-0000-0100-00004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0" name="Text Box 7">
          <a:extLst>
            <a:ext uri="{FF2B5EF4-FFF2-40B4-BE49-F238E27FC236}">
              <a16:creationId xmlns:a16="http://schemas.microsoft.com/office/drawing/2014/main" id="{00000000-0008-0000-0100-00004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1" name="Text Box 7">
          <a:extLst>
            <a:ext uri="{FF2B5EF4-FFF2-40B4-BE49-F238E27FC236}">
              <a16:creationId xmlns:a16="http://schemas.microsoft.com/office/drawing/2014/main" id="{00000000-0008-0000-0100-00004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2" name="Text Box 7">
          <a:extLst>
            <a:ext uri="{FF2B5EF4-FFF2-40B4-BE49-F238E27FC236}">
              <a16:creationId xmlns:a16="http://schemas.microsoft.com/office/drawing/2014/main" id="{00000000-0008-0000-0100-00004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3" name="Text Box 7">
          <a:extLst>
            <a:ext uri="{FF2B5EF4-FFF2-40B4-BE49-F238E27FC236}">
              <a16:creationId xmlns:a16="http://schemas.microsoft.com/office/drawing/2014/main" id="{00000000-0008-0000-0100-00004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4" name="Text Box 7">
          <a:extLst>
            <a:ext uri="{FF2B5EF4-FFF2-40B4-BE49-F238E27FC236}">
              <a16:creationId xmlns:a16="http://schemas.microsoft.com/office/drawing/2014/main" id="{00000000-0008-0000-0100-00004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5" name="Text Box 7">
          <a:extLst>
            <a:ext uri="{FF2B5EF4-FFF2-40B4-BE49-F238E27FC236}">
              <a16:creationId xmlns:a16="http://schemas.microsoft.com/office/drawing/2014/main" id="{00000000-0008-0000-0100-00004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6" name="Text Box 7">
          <a:extLst>
            <a:ext uri="{FF2B5EF4-FFF2-40B4-BE49-F238E27FC236}">
              <a16:creationId xmlns:a16="http://schemas.microsoft.com/office/drawing/2014/main" id="{00000000-0008-0000-0100-00004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7" name="Text Box 7">
          <a:extLst>
            <a:ext uri="{FF2B5EF4-FFF2-40B4-BE49-F238E27FC236}">
              <a16:creationId xmlns:a16="http://schemas.microsoft.com/office/drawing/2014/main" id="{00000000-0008-0000-0100-00004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8" name="Text Box 7">
          <a:extLst>
            <a:ext uri="{FF2B5EF4-FFF2-40B4-BE49-F238E27FC236}">
              <a16:creationId xmlns:a16="http://schemas.microsoft.com/office/drawing/2014/main" id="{00000000-0008-0000-0100-00004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29" name="Text Box 7">
          <a:extLst>
            <a:ext uri="{FF2B5EF4-FFF2-40B4-BE49-F238E27FC236}">
              <a16:creationId xmlns:a16="http://schemas.microsoft.com/office/drawing/2014/main" id="{00000000-0008-0000-0100-00004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0" name="Text Box 7">
          <a:extLst>
            <a:ext uri="{FF2B5EF4-FFF2-40B4-BE49-F238E27FC236}">
              <a16:creationId xmlns:a16="http://schemas.microsoft.com/office/drawing/2014/main" id="{00000000-0008-0000-0100-00004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1" name="Text Box 7">
          <a:extLst>
            <a:ext uri="{FF2B5EF4-FFF2-40B4-BE49-F238E27FC236}">
              <a16:creationId xmlns:a16="http://schemas.microsoft.com/office/drawing/2014/main" id="{00000000-0008-0000-0100-00004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2" name="Text Box 7">
          <a:extLst>
            <a:ext uri="{FF2B5EF4-FFF2-40B4-BE49-F238E27FC236}">
              <a16:creationId xmlns:a16="http://schemas.microsoft.com/office/drawing/2014/main" id="{00000000-0008-0000-0100-00005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3" name="Text Box 7">
          <a:extLst>
            <a:ext uri="{FF2B5EF4-FFF2-40B4-BE49-F238E27FC236}">
              <a16:creationId xmlns:a16="http://schemas.microsoft.com/office/drawing/2014/main" id="{00000000-0008-0000-0100-00005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4" name="Text Box 7">
          <a:extLst>
            <a:ext uri="{FF2B5EF4-FFF2-40B4-BE49-F238E27FC236}">
              <a16:creationId xmlns:a16="http://schemas.microsoft.com/office/drawing/2014/main" id="{00000000-0008-0000-0100-00005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5" name="Text Box 7">
          <a:extLst>
            <a:ext uri="{FF2B5EF4-FFF2-40B4-BE49-F238E27FC236}">
              <a16:creationId xmlns:a16="http://schemas.microsoft.com/office/drawing/2014/main" id="{00000000-0008-0000-0100-00005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6" name="Text Box 7">
          <a:extLst>
            <a:ext uri="{FF2B5EF4-FFF2-40B4-BE49-F238E27FC236}">
              <a16:creationId xmlns:a16="http://schemas.microsoft.com/office/drawing/2014/main" id="{00000000-0008-0000-0100-00005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7" name="Text Box 7">
          <a:extLst>
            <a:ext uri="{FF2B5EF4-FFF2-40B4-BE49-F238E27FC236}">
              <a16:creationId xmlns:a16="http://schemas.microsoft.com/office/drawing/2014/main" id="{00000000-0008-0000-0100-00005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8" name="Text Box 7">
          <a:extLst>
            <a:ext uri="{FF2B5EF4-FFF2-40B4-BE49-F238E27FC236}">
              <a16:creationId xmlns:a16="http://schemas.microsoft.com/office/drawing/2014/main" id="{00000000-0008-0000-0100-00005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39" name="Text Box 7">
          <a:extLst>
            <a:ext uri="{FF2B5EF4-FFF2-40B4-BE49-F238E27FC236}">
              <a16:creationId xmlns:a16="http://schemas.microsoft.com/office/drawing/2014/main" id="{00000000-0008-0000-0100-00005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0" name="Text Box 7">
          <a:extLst>
            <a:ext uri="{FF2B5EF4-FFF2-40B4-BE49-F238E27FC236}">
              <a16:creationId xmlns:a16="http://schemas.microsoft.com/office/drawing/2014/main" id="{00000000-0008-0000-0100-00005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1" name="Text Box 7">
          <a:extLst>
            <a:ext uri="{FF2B5EF4-FFF2-40B4-BE49-F238E27FC236}">
              <a16:creationId xmlns:a16="http://schemas.microsoft.com/office/drawing/2014/main" id="{00000000-0008-0000-0100-00005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2" name="Text Box 7">
          <a:extLst>
            <a:ext uri="{FF2B5EF4-FFF2-40B4-BE49-F238E27FC236}">
              <a16:creationId xmlns:a16="http://schemas.microsoft.com/office/drawing/2014/main" id="{00000000-0008-0000-0100-00005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3" name="Text Box 7">
          <a:extLst>
            <a:ext uri="{FF2B5EF4-FFF2-40B4-BE49-F238E27FC236}">
              <a16:creationId xmlns:a16="http://schemas.microsoft.com/office/drawing/2014/main" id="{00000000-0008-0000-0100-00005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4" name="Text Box 7">
          <a:extLst>
            <a:ext uri="{FF2B5EF4-FFF2-40B4-BE49-F238E27FC236}">
              <a16:creationId xmlns:a16="http://schemas.microsoft.com/office/drawing/2014/main" id="{00000000-0008-0000-0100-00005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5" name="Text Box 7">
          <a:extLst>
            <a:ext uri="{FF2B5EF4-FFF2-40B4-BE49-F238E27FC236}">
              <a16:creationId xmlns:a16="http://schemas.microsoft.com/office/drawing/2014/main" id="{00000000-0008-0000-0100-00005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6" name="Text Box 7">
          <a:extLst>
            <a:ext uri="{FF2B5EF4-FFF2-40B4-BE49-F238E27FC236}">
              <a16:creationId xmlns:a16="http://schemas.microsoft.com/office/drawing/2014/main" id="{00000000-0008-0000-0100-00005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7" name="Text Box 7">
          <a:extLst>
            <a:ext uri="{FF2B5EF4-FFF2-40B4-BE49-F238E27FC236}">
              <a16:creationId xmlns:a16="http://schemas.microsoft.com/office/drawing/2014/main" id="{00000000-0008-0000-0100-00005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8" name="Text Box 7">
          <a:extLst>
            <a:ext uri="{FF2B5EF4-FFF2-40B4-BE49-F238E27FC236}">
              <a16:creationId xmlns:a16="http://schemas.microsoft.com/office/drawing/2014/main" id="{00000000-0008-0000-0100-00006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49" name="Text Box 7">
          <a:extLst>
            <a:ext uri="{FF2B5EF4-FFF2-40B4-BE49-F238E27FC236}">
              <a16:creationId xmlns:a16="http://schemas.microsoft.com/office/drawing/2014/main" id="{00000000-0008-0000-0100-00006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0" name="Text Box 7">
          <a:extLst>
            <a:ext uri="{FF2B5EF4-FFF2-40B4-BE49-F238E27FC236}">
              <a16:creationId xmlns:a16="http://schemas.microsoft.com/office/drawing/2014/main" id="{00000000-0008-0000-0100-00006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1" name="Text Box 7">
          <a:extLst>
            <a:ext uri="{FF2B5EF4-FFF2-40B4-BE49-F238E27FC236}">
              <a16:creationId xmlns:a16="http://schemas.microsoft.com/office/drawing/2014/main" id="{00000000-0008-0000-0100-00006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2" name="Text Box 7">
          <a:extLst>
            <a:ext uri="{FF2B5EF4-FFF2-40B4-BE49-F238E27FC236}">
              <a16:creationId xmlns:a16="http://schemas.microsoft.com/office/drawing/2014/main" id="{00000000-0008-0000-0100-00006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3" name="Text Box 7">
          <a:extLst>
            <a:ext uri="{FF2B5EF4-FFF2-40B4-BE49-F238E27FC236}">
              <a16:creationId xmlns:a16="http://schemas.microsoft.com/office/drawing/2014/main" id="{00000000-0008-0000-0100-00006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4" name="Text Box 7">
          <a:extLst>
            <a:ext uri="{FF2B5EF4-FFF2-40B4-BE49-F238E27FC236}">
              <a16:creationId xmlns:a16="http://schemas.microsoft.com/office/drawing/2014/main" id="{00000000-0008-0000-0100-00006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5" name="Text Box 7">
          <a:extLst>
            <a:ext uri="{FF2B5EF4-FFF2-40B4-BE49-F238E27FC236}">
              <a16:creationId xmlns:a16="http://schemas.microsoft.com/office/drawing/2014/main" id="{00000000-0008-0000-0100-00006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6" name="Text Box 7">
          <a:extLst>
            <a:ext uri="{FF2B5EF4-FFF2-40B4-BE49-F238E27FC236}">
              <a16:creationId xmlns:a16="http://schemas.microsoft.com/office/drawing/2014/main" id="{00000000-0008-0000-0100-00006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7" name="Text Box 7">
          <a:extLst>
            <a:ext uri="{FF2B5EF4-FFF2-40B4-BE49-F238E27FC236}">
              <a16:creationId xmlns:a16="http://schemas.microsoft.com/office/drawing/2014/main" id="{00000000-0008-0000-0100-00006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8" name="Text Box 7">
          <a:extLst>
            <a:ext uri="{FF2B5EF4-FFF2-40B4-BE49-F238E27FC236}">
              <a16:creationId xmlns:a16="http://schemas.microsoft.com/office/drawing/2014/main" id="{00000000-0008-0000-0100-00006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59" name="Text Box 7">
          <a:extLst>
            <a:ext uri="{FF2B5EF4-FFF2-40B4-BE49-F238E27FC236}">
              <a16:creationId xmlns:a16="http://schemas.microsoft.com/office/drawing/2014/main" id="{00000000-0008-0000-0100-00006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0" name="Text Box 7">
          <a:extLst>
            <a:ext uri="{FF2B5EF4-FFF2-40B4-BE49-F238E27FC236}">
              <a16:creationId xmlns:a16="http://schemas.microsoft.com/office/drawing/2014/main" id="{00000000-0008-0000-0100-00006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1" name="Text Box 7">
          <a:extLst>
            <a:ext uri="{FF2B5EF4-FFF2-40B4-BE49-F238E27FC236}">
              <a16:creationId xmlns:a16="http://schemas.microsoft.com/office/drawing/2014/main" id="{00000000-0008-0000-0100-00006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2" name="Text Box 7">
          <a:extLst>
            <a:ext uri="{FF2B5EF4-FFF2-40B4-BE49-F238E27FC236}">
              <a16:creationId xmlns:a16="http://schemas.microsoft.com/office/drawing/2014/main" id="{00000000-0008-0000-0100-00006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3" name="Text Box 7">
          <a:extLst>
            <a:ext uri="{FF2B5EF4-FFF2-40B4-BE49-F238E27FC236}">
              <a16:creationId xmlns:a16="http://schemas.microsoft.com/office/drawing/2014/main" id="{00000000-0008-0000-0100-00006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4" name="Text Box 7">
          <a:extLst>
            <a:ext uri="{FF2B5EF4-FFF2-40B4-BE49-F238E27FC236}">
              <a16:creationId xmlns:a16="http://schemas.microsoft.com/office/drawing/2014/main" id="{00000000-0008-0000-0100-00007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5" name="Text Box 7">
          <a:extLst>
            <a:ext uri="{FF2B5EF4-FFF2-40B4-BE49-F238E27FC236}">
              <a16:creationId xmlns:a16="http://schemas.microsoft.com/office/drawing/2014/main" id="{00000000-0008-0000-0100-00007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6" name="Text Box 7">
          <a:extLst>
            <a:ext uri="{FF2B5EF4-FFF2-40B4-BE49-F238E27FC236}">
              <a16:creationId xmlns:a16="http://schemas.microsoft.com/office/drawing/2014/main" id="{00000000-0008-0000-0100-00007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7" name="Text Box 7">
          <a:extLst>
            <a:ext uri="{FF2B5EF4-FFF2-40B4-BE49-F238E27FC236}">
              <a16:creationId xmlns:a16="http://schemas.microsoft.com/office/drawing/2014/main" id="{00000000-0008-0000-0100-00007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8" name="Text Box 7">
          <a:extLst>
            <a:ext uri="{FF2B5EF4-FFF2-40B4-BE49-F238E27FC236}">
              <a16:creationId xmlns:a16="http://schemas.microsoft.com/office/drawing/2014/main" id="{00000000-0008-0000-0100-00007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69" name="Text Box 7">
          <a:extLst>
            <a:ext uri="{FF2B5EF4-FFF2-40B4-BE49-F238E27FC236}">
              <a16:creationId xmlns:a16="http://schemas.microsoft.com/office/drawing/2014/main" id="{00000000-0008-0000-0100-00007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0" name="Text Box 7">
          <a:extLst>
            <a:ext uri="{FF2B5EF4-FFF2-40B4-BE49-F238E27FC236}">
              <a16:creationId xmlns:a16="http://schemas.microsoft.com/office/drawing/2014/main" id="{00000000-0008-0000-0100-00007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1" name="Text Box 7">
          <a:extLst>
            <a:ext uri="{FF2B5EF4-FFF2-40B4-BE49-F238E27FC236}">
              <a16:creationId xmlns:a16="http://schemas.microsoft.com/office/drawing/2014/main" id="{00000000-0008-0000-0100-00007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2" name="Text Box 7">
          <a:extLst>
            <a:ext uri="{FF2B5EF4-FFF2-40B4-BE49-F238E27FC236}">
              <a16:creationId xmlns:a16="http://schemas.microsoft.com/office/drawing/2014/main" id="{00000000-0008-0000-0100-00007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3" name="Text Box 7">
          <a:extLst>
            <a:ext uri="{FF2B5EF4-FFF2-40B4-BE49-F238E27FC236}">
              <a16:creationId xmlns:a16="http://schemas.microsoft.com/office/drawing/2014/main" id="{00000000-0008-0000-0100-00007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4" name="Text Box 7">
          <a:extLst>
            <a:ext uri="{FF2B5EF4-FFF2-40B4-BE49-F238E27FC236}">
              <a16:creationId xmlns:a16="http://schemas.microsoft.com/office/drawing/2014/main" id="{00000000-0008-0000-0100-00007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5" name="Text Box 7">
          <a:extLst>
            <a:ext uri="{FF2B5EF4-FFF2-40B4-BE49-F238E27FC236}">
              <a16:creationId xmlns:a16="http://schemas.microsoft.com/office/drawing/2014/main" id="{00000000-0008-0000-0100-00007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6" name="Text Box 7">
          <a:extLst>
            <a:ext uri="{FF2B5EF4-FFF2-40B4-BE49-F238E27FC236}">
              <a16:creationId xmlns:a16="http://schemas.microsoft.com/office/drawing/2014/main" id="{00000000-0008-0000-0100-00007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7" name="Text Box 7">
          <a:extLst>
            <a:ext uri="{FF2B5EF4-FFF2-40B4-BE49-F238E27FC236}">
              <a16:creationId xmlns:a16="http://schemas.microsoft.com/office/drawing/2014/main" id="{00000000-0008-0000-0100-00007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8" name="Text Box 7">
          <a:extLst>
            <a:ext uri="{FF2B5EF4-FFF2-40B4-BE49-F238E27FC236}">
              <a16:creationId xmlns:a16="http://schemas.microsoft.com/office/drawing/2014/main" id="{00000000-0008-0000-0100-00007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79" name="Text Box 7">
          <a:extLst>
            <a:ext uri="{FF2B5EF4-FFF2-40B4-BE49-F238E27FC236}">
              <a16:creationId xmlns:a16="http://schemas.microsoft.com/office/drawing/2014/main" id="{00000000-0008-0000-0100-00007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0" name="Text Box 7">
          <a:extLst>
            <a:ext uri="{FF2B5EF4-FFF2-40B4-BE49-F238E27FC236}">
              <a16:creationId xmlns:a16="http://schemas.microsoft.com/office/drawing/2014/main" id="{00000000-0008-0000-0100-00008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1" name="Text Box 7">
          <a:extLst>
            <a:ext uri="{FF2B5EF4-FFF2-40B4-BE49-F238E27FC236}">
              <a16:creationId xmlns:a16="http://schemas.microsoft.com/office/drawing/2014/main" id="{00000000-0008-0000-0100-00008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2" name="Text Box 7">
          <a:extLst>
            <a:ext uri="{FF2B5EF4-FFF2-40B4-BE49-F238E27FC236}">
              <a16:creationId xmlns:a16="http://schemas.microsoft.com/office/drawing/2014/main" id="{00000000-0008-0000-0100-00008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3" name="Text Box 7">
          <a:extLst>
            <a:ext uri="{FF2B5EF4-FFF2-40B4-BE49-F238E27FC236}">
              <a16:creationId xmlns:a16="http://schemas.microsoft.com/office/drawing/2014/main" id="{00000000-0008-0000-0100-00008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4" name="Text Box 7">
          <a:extLst>
            <a:ext uri="{FF2B5EF4-FFF2-40B4-BE49-F238E27FC236}">
              <a16:creationId xmlns:a16="http://schemas.microsoft.com/office/drawing/2014/main" id="{00000000-0008-0000-0100-00008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5" name="Text Box 7">
          <a:extLst>
            <a:ext uri="{FF2B5EF4-FFF2-40B4-BE49-F238E27FC236}">
              <a16:creationId xmlns:a16="http://schemas.microsoft.com/office/drawing/2014/main" id="{00000000-0008-0000-0100-00008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6" name="Text Box 7">
          <a:extLst>
            <a:ext uri="{FF2B5EF4-FFF2-40B4-BE49-F238E27FC236}">
              <a16:creationId xmlns:a16="http://schemas.microsoft.com/office/drawing/2014/main" id="{00000000-0008-0000-0100-00008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7" name="Text Box 7">
          <a:extLst>
            <a:ext uri="{FF2B5EF4-FFF2-40B4-BE49-F238E27FC236}">
              <a16:creationId xmlns:a16="http://schemas.microsoft.com/office/drawing/2014/main" id="{00000000-0008-0000-0100-00008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8" name="Text Box 7">
          <a:extLst>
            <a:ext uri="{FF2B5EF4-FFF2-40B4-BE49-F238E27FC236}">
              <a16:creationId xmlns:a16="http://schemas.microsoft.com/office/drawing/2014/main" id="{00000000-0008-0000-0100-00008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89" name="Text Box 7">
          <a:extLst>
            <a:ext uri="{FF2B5EF4-FFF2-40B4-BE49-F238E27FC236}">
              <a16:creationId xmlns:a16="http://schemas.microsoft.com/office/drawing/2014/main" id="{00000000-0008-0000-0100-00008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0" name="Text Box 7">
          <a:extLst>
            <a:ext uri="{FF2B5EF4-FFF2-40B4-BE49-F238E27FC236}">
              <a16:creationId xmlns:a16="http://schemas.microsoft.com/office/drawing/2014/main" id="{00000000-0008-0000-0100-00008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1" name="Text Box 7">
          <a:extLst>
            <a:ext uri="{FF2B5EF4-FFF2-40B4-BE49-F238E27FC236}">
              <a16:creationId xmlns:a16="http://schemas.microsoft.com/office/drawing/2014/main" id="{00000000-0008-0000-0100-00008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2" name="Text Box 7">
          <a:extLst>
            <a:ext uri="{FF2B5EF4-FFF2-40B4-BE49-F238E27FC236}">
              <a16:creationId xmlns:a16="http://schemas.microsoft.com/office/drawing/2014/main" id="{00000000-0008-0000-0100-00008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3" name="Text Box 7">
          <a:extLst>
            <a:ext uri="{FF2B5EF4-FFF2-40B4-BE49-F238E27FC236}">
              <a16:creationId xmlns:a16="http://schemas.microsoft.com/office/drawing/2014/main" id="{00000000-0008-0000-0100-00008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4" name="Text Box 7">
          <a:extLst>
            <a:ext uri="{FF2B5EF4-FFF2-40B4-BE49-F238E27FC236}">
              <a16:creationId xmlns:a16="http://schemas.microsoft.com/office/drawing/2014/main" id="{00000000-0008-0000-0100-00008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5" name="Text Box 7">
          <a:extLst>
            <a:ext uri="{FF2B5EF4-FFF2-40B4-BE49-F238E27FC236}">
              <a16:creationId xmlns:a16="http://schemas.microsoft.com/office/drawing/2014/main" id="{00000000-0008-0000-0100-00008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6" name="Text Box 7">
          <a:extLst>
            <a:ext uri="{FF2B5EF4-FFF2-40B4-BE49-F238E27FC236}">
              <a16:creationId xmlns:a16="http://schemas.microsoft.com/office/drawing/2014/main" id="{00000000-0008-0000-0100-00009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7" name="Text Box 7">
          <a:extLst>
            <a:ext uri="{FF2B5EF4-FFF2-40B4-BE49-F238E27FC236}">
              <a16:creationId xmlns:a16="http://schemas.microsoft.com/office/drawing/2014/main" id="{00000000-0008-0000-0100-00009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8" name="Text Box 7">
          <a:extLst>
            <a:ext uri="{FF2B5EF4-FFF2-40B4-BE49-F238E27FC236}">
              <a16:creationId xmlns:a16="http://schemas.microsoft.com/office/drawing/2014/main" id="{00000000-0008-0000-0100-00009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899" name="Text Box 7">
          <a:extLst>
            <a:ext uri="{FF2B5EF4-FFF2-40B4-BE49-F238E27FC236}">
              <a16:creationId xmlns:a16="http://schemas.microsoft.com/office/drawing/2014/main" id="{00000000-0008-0000-0100-00009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0" name="Text Box 7">
          <a:extLst>
            <a:ext uri="{FF2B5EF4-FFF2-40B4-BE49-F238E27FC236}">
              <a16:creationId xmlns:a16="http://schemas.microsoft.com/office/drawing/2014/main" id="{00000000-0008-0000-0100-00009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1" name="Text Box 7">
          <a:extLst>
            <a:ext uri="{FF2B5EF4-FFF2-40B4-BE49-F238E27FC236}">
              <a16:creationId xmlns:a16="http://schemas.microsoft.com/office/drawing/2014/main" id="{00000000-0008-0000-0100-00009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2" name="Text Box 7">
          <a:extLst>
            <a:ext uri="{FF2B5EF4-FFF2-40B4-BE49-F238E27FC236}">
              <a16:creationId xmlns:a16="http://schemas.microsoft.com/office/drawing/2014/main" id="{00000000-0008-0000-0100-00009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3" name="Text Box 7">
          <a:extLst>
            <a:ext uri="{FF2B5EF4-FFF2-40B4-BE49-F238E27FC236}">
              <a16:creationId xmlns:a16="http://schemas.microsoft.com/office/drawing/2014/main" id="{00000000-0008-0000-0100-00009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4" name="Text Box 7">
          <a:extLst>
            <a:ext uri="{FF2B5EF4-FFF2-40B4-BE49-F238E27FC236}">
              <a16:creationId xmlns:a16="http://schemas.microsoft.com/office/drawing/2014/main" id="{00000000-0008-0000-0100-00009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5" name="Text Box 7">
          <a:extLst>
            <a:ext uri="{FF2B5EF4-FFF2-40B4-BE49-F238E27FC236}">
              <a16:creationId xmlns:a16="http://schemas.microsoft.com/office/drawing/2014/main" id="{00000000-0008-0000-0100-00009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7" name="Text Box 7">
          <a:extLst>
            <a:ext uri="{FF2B5EF4-FFF2-40B4-BE49-F238E27FC236}">
              <a16:creationId xmlns:a16="http://schemas.microsoft.com/office/drawing/2014/main" id="{00000000-0008-0000-0100-00009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8" name="Text Box 7">
          <a:extLst>
            <a:ext uri="{FF2B5EF4-FFF2-40B4-BE49-F238E27FC236}">
              <a16:creationId xmlns:a16="http://schemas.microsoft.com/office/drawing/2014/main" id="{00000000-0008-0000-0100-00009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09" name="Text Box 7">
          <a:extLst>
            <a:ext uri="{FF2B5EF4-FFF2-40B4-BE49-F238E27FC236}">
              <a16:creationId xmlns:a16="http://schemas.microsoft.com/office/drawing/2014/main" id="{00000000-0008-0000-0100-00009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0" name="Text Box 7">
          <a:extLst>
            <a:ext uri="{FF2B5EF4-FFF2-40B4-BE49-F238E27FC236}">
              <a16:creationId xmlns:a16="http://schemas.microsoft.com/office/drawing/2014/main" id="{00000000-0008-0000-0100-00009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1" name="Text Box 7">
          <a:extLst>
            <a:ext uri="{FF2B5EF4-FFF2-40B4-BE49-F238E27FC236}">
              <a16:creationId xmlns:a16="http://schemas.microsoft.com/office/drawing/2014/main" id="{00000000-0008-0000-0100-00009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2" name="Text Box 7">
          <a:extLst>
            <a:ext uri="{FF2B5EF4-FFF2-40B4-BE49-F238E27FC236}">
              <a16:creationId xmlns:a16="http://schemas.microsoft.com/office/drawing/2014/main" id="{00000000-0008-0000-0100-0000A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3" name="Text Box 7">
          <a:extLst>
            <a:ext uri="{FF2B5EF4-FFF2-40B4-BE49-F238E27FC236}">
              <a16:creationId xmlns:a16="http://schemas.microsoft.com/office/drawing/2014/main" id="{00000000-0008-0000-0100-0000A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4" name="Text Box 7">
          <a:extLst>
            <a:ext uri="{FF2B5EF4-FFF2-40B4-BE49-F238E27FC236}">
              <a16:creationId xmlns:a16="http://schemas.microsoft.com/office/drawing/2014/main" id="{00000000-0008-0000-0100-0000A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5" name="Text Box 7">
          <a:extLst>
            <a:ext uri="{FF2B5EF4-FFF2-40B4-BE49-F238E27FC236}">
              <a16:creationId xmlns:a16="http://schemas.microsoft.com/office/drawing/2014/main" id="{00000000-0008-0000-0100-0000A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6" name="Text Box 7">
          <a:extLst>
            <a:ext uri="{FF2B5EF4-FFF2-40B4-BE49-F238E27FC236}">
              <a16:creationId xmlns:a16="http://schemas.microsoft.com/office/drawing/2014/main" id="{00000000-0008-0000-0100-0000A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7" name="Text Box 7">
          <a:extLst>
            <a:ext uri="{FF2B5EF4-FFF2-40B4-BE49-F238E27FC236}">
              <a16:creationId xmlns:a16="http://schemas.microsoft.com/office/drawing/2014/main" id="{00000000-0008-0000-0100-0000A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8" name="Text Box 7">
          <a:extLst>
            <a:ext uri="{FF2B5EF4-FFF2-40B4-BE49-F238E27FC236}">
              <a16:creationId xmlns:a16="http://schemas.microsoft.com/office/drawing/2014/main" id="{00000000-0008-0000-0100-0000A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19" name="Text Box 7">
          <a:extLst>
            <a:ext uri="{FF2B5EF4-FFF2-40B4-BE49-F238E27FC236}">
              <a16:creationId xmlns:a16="http://schemas.microsoft.com/office/drawing/2014/main" id="{00000000-0008-0000-0100-0000A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0" name="Text Box 7">
          <a:extLst>
            <a:ext uri="{FF2B5EF4-FFF2-40B4-BE49-F238E27FC236}">
              <a16:creationId xmlns:a16="http://schemas.microsoft.com/office/drawing/2014/main" id="{00000000-0008-0000-0100-0000A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1" name="Text Box 7">
          <a:extLst>
            <a:ext uri="{FF2B5EF4-FFF2-40B4-BE49-F238E27FC236}">
              <a16:creationId xmlns:a16="http://schemas.microsoft.com/office/drawing/2014/main" id="{00000000-0008-0000-0100-0000A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2" name="Text Box 7">
          <a:extLst>
            <a:ext uri="{FF2B5EF4-FFF2-40B4-BE49-F238E27FC236}">
              <a16:creationId xmlns:a16="http://schemas.microsoft.com/office/drawing/2014/main" id="{00000000-0008-0000-0100-0000A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3" name="Text Box 7">
          <a:extLst>
            <a:ext uri="{FF2B5EF4-FFF2-40B4-BE49-F238E27FC236}">
              <a16:creationId xmlns:a16="http://schemas.microsoft.com/office/drawing/2014/main" id="{00000000-0008-0000-0100-0000A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4" name="Text Box 7">
          <a:extLst>
            <a:ext uri="{FF2B5EF4-FFF2-40B4-BE49-F238E27FC236}">
              <a16:creationId xmlns:a16="http://schemas.microsoft.com/office/drawing/2014/main" id="{00000000-0008-0000-0100-0000A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5" name="Text Box 7">
          <a:extLst>
            <a:ext uri="{FF2B5EF4-FFF2-40B4-BE49-F238E27FC236}">
              <a16:creationId xmlns:a16="http://schemas.microsoft.com/office/drawing/2014/main" id="{00000000-0008-0000-0100-0000A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6" name="Text Box 7">
          <a:extLst>
            <a:ext uri="{FF2B5EF4-FFF2-40B4-BE49-F238E27FC236}">
              <a16:creationId xmlns:a16="http://schemas.microsoft.com/office/drawing/2014/main" id="{00000000-0008-0000-0100-0000A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7" name="Text Box 7">
          <a:extLst>
            <a:ext uri="{FF2B5EF4-FFF2-40B4-BE49-F238E27FC236}">
              <a16:creationId xmlns:a16="http://schemas.microsoft.com/office/drawing/2014/main" id="{00000000-0008-0000-0100-0000A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8" name="Text Box 7">
          <a:extLst>
            <a:ext uri="{FF2B5EF4-FFF2-40B4-BE49-F238E27FC236}">
              <a16:creationId xmlns:a16="http://schemas.microsoft.com/office/drawing/2014/main" id="{00000000-0008-0000-0100-0000B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29" name="Text Box 7">
          <a:extLst>
            <a:ext uri="{FF2B5EF4-FFF2-40B4-BE49-F238E27FC236}">
              <a16:creationId xmlns:a16="http://schemas.microsoft.com/office/drawing/2014/main" id="{00000000-0008-0000-0100-0000B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0" name="Text Box 7">
          <a:extLst>
            <a:ext uri="{FF2B5EF4-FFF2-40B4-BE49-F238E27FC236}">
              <a16:creationId xmlns:a16="http://schemas.microsoft.com/office/drawing/2014/main" id="{00000000-0008-0000-0100-0000B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1" name="Text Box 7">
          <a:extLst>
            <a:ext uri="{FF2B5EF4-FFF2-40B4-BE49-F238E27FC236}">
              <a16:creationId xmlns:a16="http://schemas.microsoft.com/office/drawing/2014/main" id="{00000000-0008-0000-0100-0000B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2" name="Text Box 7">
          <a:extLst>
            <a:ext uri="{FF2B5EF4-FFF2-40B4-BE49-F238E27FC236}">
              <a16:creationId xmlns:a16="http://schemas.microsoft.com/office/drawing/2014/main" id="{00000000-0008-0000-0100-0000B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3" name="Text Box 7">
          <a:extLst>
            <a:ext uri="{FF2B5EF4-FFF2-40B4-BE49-F238E27FC236}">
              <a16:creationId xmlns:a16="http://schemas.microsoft.com/office/drawing/2014/main" id="{00000000-0008-0000-0100-0000B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4" name="Text Box 7">
          <a:extLst>
            <a:ext uri="{FF2B5EF4-FFF2-40B4-BE49-F238E27FC236}">
              <a16:creationId xmlns:a16="http://schemas.microsoft.com/office/drawing/2014/main" id="{00000000-0008-0000-0100-0000B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5" name="Text Box 7">
          <a:extLst>
            <a:ext uri="{FF2B5EF4-FFF2-40B4-BE49-F238E27FC236}">
              <a16:creationId xmlns:a16="http://schemas.microsoft.com/office/drawing/2014/main" id="{00000000-0008-0000-0100-0000B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6" name="Text Box 7">
          <a:extLst>
            <a:ext uri="{FF2B5EF4-FFF2-40B4-BE49-F238E27FC236}">
              <a16:creationId xmlns:a16="http://schemas.microsoft.com/office/drawing/2014/main" id="{00000000-0008-0000-0100-0000B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7" name="Text Box 7">
          <a:extLst>
            <a:ext uri="{FF2B5EF4-FFF2-40B4-BE49-F238E27FC236}">
              <a16:creationId xmlns:a16="http://schemas.microsoft.com/office/drawing/2014/main" id="{00000000-0008-0000-0100-0000B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8" name="Text Box 7">
          <a:extLst>
            <a:ext uri="{FF2B5EF4-FFF2-40B4-BE49-F238E27FC236}">
              <a16:creationId xmlns:a16="http://schemas.microsoft.com/office/drawing/2014/main" id="{00000000-0008-0000-0100-0000B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39" name="Text Box 7">
          <a:extLst>
            <a:ext uri="{FF2B5EF4-FFF2-40B4-BE49-F238E27FC236}">
              <a16:creationId xmlns:a16="http://schemas.microsoft.com/office/drawing/2014/main" id="{00000000-0008-0000-0100-0000B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0" name="Text Box 7">
          <a:extLst>
            <a:ext uri="{FF2B5EF4-FFF2-40B4-BE49-F238E27FC236}">
              <a16:creationId xmlns:a16="http://schemas.microsoft.com/office/drawing/2014/main" id="{00000000-0008-0000-0100-0000B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1" name="Text Box 7">
          <a:extLst>
            <a:ext uri="{FF2B5EF4-FFF2-40B4-BE49-F238E27FC236}">
              <a16:creationId xmlns:a16="http://schemas.microsoft.com/office/drawing/2014/main" id="{00000000-0008-0000-0100-0000B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2" name="Text Box 7">
          <a:extLst>
            <a:ext uri="{FF2B5EF4-FFF2-40B4-BE49-F238E27FC236}">
              <a16:creationId xmlns:a16="http://schemas.microsoft.com/office/drawing/2014/main" id="{00000000-0008-0000-0100-0000B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3" name="Text Box 7">
          <a:extLst>
            <a:ext uri="{FF2B5EF4-FFF2-40B4-BE49-F238E27FC236}">
              <a16:creationId xmlns:a16="http://schemas.microsoft.com/office/drawing/2014/main" id="{00000000-0008-0000-0100-0000B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4" name="Text Box 7">
          <a:extLst>
            <a:ext uri="{FF2B5EF4-FFF2-40B4-BE49-F238E27FC236}">
              <a16:creationId xmlns:a16="http://schemas.microsoft.com/office/drawing/2014/main" id="{00000000-0008-0000-0100-0000C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5" name="Text Box 7">
          <a:extLst>
            <a:ext uri="{FF2B5EF4-FFF2-40B4-BE49-F238E27FC236}">
              <a16:creationId xmlns:a16="http://schemas.microsoft.com/office/drawing/2014/main" id="{00000000-0008-0000-0100-0000C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6" name="Text Box 7">
          <a:extLst>
            <a:ext uri="{FF2B5EF4-FFF2-40B4-BE49-F238E27FC236}">
              <a16:creationId xmlns:a16="http://schemas.microsoft.com/office/drawing/2014/main" id="{00000000-0008-0000-0100-0000C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7" name="Text Box 7">
          <a:extLst>
            <a:ext uri="{FF2B5EF4-FFF2-40B4-BE49-F238E27FC236}">
              <a16:creationId xmlns:a16="http://schemas.microsoft.com/office/drawing/2014/main" id="{00000000-0008-0000-0100-0000C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8" name="Text Box 7">
          <a:extLst>
            <a:ext uri="{FF2B5EF4-FFF2-40B4-BE49-F238E27FC236}">
              <a16:creationId xmlns:a16="http://schemas.microsoft.com/office/drawing/2014/main" id="{00000000-0008-0000-0100-0000C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49" name="Text Box 7">
          <a:extLst>
            <a:ext uri="{FF2B5EF4-FFF2-40B4-BE49-F238E27FC236}">
              <a16:creationId xmlns:a16="http://schemas.microsoft.com/office/drawing/2014/main" id="{00000000-0008-0000-0100-0000C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0" name="Text Box 7">
          <a:extLst>
            <a:ext uri="{FF2B5EF4-FFF2-40B4-BE49-F238E27FC236}">
              <a16:creationId xmlns:a16="http://schemas.microsoft.com/office/drawing/2014/main" id="{00000000-0008-0000-0100-0000C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1" name="Text Box 7">
          <a:extLst>
            <a:ext uri="{FF2B5EF4-FFF2-40B4-BE49-F238E27FC236}">
              <a16:creationId xmlns:a16="http://schemas.microsoft.com/office/drawing/2014/main" id="{00000000-0008-0000-0100-0000C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2" name="Text Box 7">
          <a:extLst>
            <a:ext uri="{FF2B5EF4-FFF2-40B4-BE49-F238E27FC236}">
              <a16:creationId xmlns:a16="http://schemas.microsoft.com/office/drawing/2014/main" id="{00000000-0008-0000-0100-0000C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3" name="Text Box 7">
          <a:extLst>
            <a:ext uri="{FF2B5EF4-FFF2-40B4-BE49-F238E27FC236}">
              <a16:creationId xmlns:a16="http://schemas.microsoft.com/office/drawing/2014/main" id="{00000000-0008-0000-0100-0000C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4" name="Text Box 7">
          <a:extLst>
            <a:ext uri="{FF2B5EF4-FFF2-40B4-BE49-F238E27FC236}">
              <a16:creationId xmlns:a16="http://schemas.microsoft.com/office/drawing/2014/main" id="{00000000-0008-0000-0100-0000C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5" name="Text Box 7">
          <a:extLst>
            <a:ext uri="{FF2B5EF4-FFF2-40B4-BE49-F238E27FC236}">
              <a16:creationId xmlns:a16="http://schemas.microsoft.com/office/drawing/2014/main" id="{00000000-0008-0000-0100-0000C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6" name="Text Box 7">
          <a:extLst>
            <a:ext uri="{FF2B5EF4-FFF2-40B4-BE49-F238E27FC236}">
              <a16:creationId xmlns:a16="http://schemas.microsoft.com/office/drawing/2014/main" id="{00000000-0008-0000-0100-0000C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7" name="Text Box 7">
          <a:extLst>
            <a:ext uri="{FF2B5EF4-FFF2-40B4-BE49-F238E27FC236}">
              <a16:creationId xmlns:a16="http://schemas.microsoft.com/office/drawing/2014/main" id="{00000000-0008-0000-0100-0000C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8" name="Text Box 7">
          <a:extLst>
            <a:ext uri="{FF2B5EF4-FFF2-40B4-BE49-F238E27FC236}">
              <a16:creationId xmlns:a16="http://schemas.microsoft.com/office/drawing/2014/main" id="{00000000-0008-0000-0100-0000C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59" name="Text Box 7">
          <a:extLst>
            <a:ext uri="{FF2B5EF4-FFF2-40B4-BE49-F238E27FC236}">
              <a16:creationId xmlns:a16="http://schemas.microsoft.com/office/drawing/2014/main" id="{00000000-0008-0000-0100-0000C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0" name="Text Box 7">
          <a:extLst>
            <a:ext uri="{FF2B5EF4-FFF2-40B4-BE49-F238E27FC236}">
              <a16:creationId xmlns:a16="http://schemas.microsoft.com/office/drawing/2014/main" id="{00000000-0008-0000-0100-0000D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1" name="Text Box 7">
          <a:extLst>
            <a:ext uri="{FF2B5EF4-FFF2-40B4-BE49-F238E27FC236}">
              <a16:creationId xmlns:a16="http://schemas.microsoft.com/office/drawing/2014/main" id="{00000000-0008-0000-0100-0000D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2" name="Text Box 7">
          <a:extLst>
            <a:ext uri="{FF2B5EF4-FFF2-40B4-BE49-F238E27FC236}">
              <a16:creationId xmlns:a16="http://schemas.microsoft.com/office/drawing/2014/main" id="{00000000-0008-0000-0100-0000D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3" name="Text Box 7">
          <a:extLst>
            <a:ext uri="{FF2B5EF4-FFF2-40B4-BE49-F238E27FC236}">
              <a16:creationId xmlns:a16="http://schemas.microsoft.com/office/drawing/2014/main" id="{00000000-0008-0000-0100-0000D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4" name="Text Box 7">
          <a:extLst>
            <a:ext uri="{FF2B5EF4-FFF2-40B4-BE49-F238E27FC236}">
              <a16:creationId xmlns:a16="http://schemas.microsoft.com/office/drawing/2014/main" id="{00000000-0008-0000-0100-0000D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5" name="Text Box 7">
          <a:extLst>
            <a:ext uri="{FF2B5EF4-FFF2-40B4-BE49-F238E27FC236}">
              <a16:creationId xmlns:a16="http://schemas.microsoft.com/office/drawing/2014/main" id="{00000000-0008-0000-0100-0000D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6" name="Text Box 7">
          <a:extLst>
            <a:ext uri="{FF2B5EF4-FFF2-40B4-BE49-F238E27FC236}">
              <a16:creationId xmlns:a16="http://schemas.microsoft.com/office/drawing/2014/main" id="{00000000-0008-0000-0100-0000D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7" name="Text Box 7">
          <a:extLst>
            <a:ext uri="{FF2B5EF4-FFF2-40B4-BE49-F238E27FC236}">
              <a16:creationId xmlns:a16="http://schemas.microsoft.com/office/drawing/2014/main" id="{00000000-0008-0000-0100-0000D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8" name="Text Box 7">
          <a:extLst>
            <a:ext uri="{FF2B5EF4-FFF2-40B4-BE49-F238E27FC236}">
              <a16:creationId xmlns:a16="http://schemas.microsoft.com/office/drawing/2014/main" id="{00000000-0008-0000-0100-0000D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69" name="Text Box 7">
          <a:extLst>
            <a:ext uri="{FF2B5EF4-FFF2-40B4-BE49-F238E27FC236}">
              <a16:creationId xmlns:a16="http://schemas.microsoft.com/office/drawing/2014/main" id="{00000000-0008-0000-0100-0000D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0" name="Text Box 7">
          <a:extLst>
            <a:ext uri="{FF2B5EF4-FFF2-40B4-BE49-F238E27FC236}">
              <a16:creationId xmlns:a16="http://schemas.microsoft.com/office/drawing/2014/main" id="{00000000-0008-0000-0100-0000D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1" name="Text Box 7">
          <a:extLst>
            <a:ext uri="{FF2B5EF4-FFF2-40B4-BE49-F238E27FC236}">
              <a16:creationId xmlns:a16="http://schemas.microsoft.com/office/drawing/2014/main" id="{00000000-0008-0000-0100-0000D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2" name="Text Box 7">
          <a:extLst>
            <a:ext uri="{FF2B5EF4-FFF2-40B4-BE49-F238E27FC236}">
              <a16:creationId xmlns:a16="http://schemas.microsoft.com/office/drawing/2014/main" id="{00000000-0008-0000-0100-0000D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3" name="Text Box 7">
          <a:extLst>
            <a:ext uri="{FF2B5EF4-FFF2-40B4-BE49-F238E27FC236}">
              <a16:creationId xmlns:a16="http://schemas.microsoft.com/office/drawing/2014/main" id="{00000000-0008-0000-0100-0000D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4" name="Text Box 7">
          <a:extLst>
            <a:ext uri="{FF2B5EF4-FFF2-40B4-BE49-F238E27FC236}">
              <a16:creationId xmlns:a16="http://schemas.microsoft.com/office/drawing/2014/main" id="{00000000-0008-0000-0100-0000D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5" name="Text Box 7">
          <a:extLst>
            <a:ext uri="{FF2B5EF4-FFF2-40B4-BE49-F238E27FC236}">
              <a16:creationId xmlns:a16="http://schemas.microsoft.com/office/drawing/2014/main" id="{00000000-0008-0000-0100-0000D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6" name="Text Box 7">
          <a:extLst>
            <a:ext uri="{FF2B5EF4-FFF2-40B4-BE49-F238E27FC236}">
              <a16:creationId xmlns:a16="http://schemas.microsoft.com/office/drawing/2014/main" id="{00000000-0008-0000-0100-0000E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7" name="Text Box 7">
          <a:extLst>
            <a:ext uri="{FF2B5EF4-FFF2-40B4-BE49-F238E27FC236}">
              <a16:creationId xmlns:a16="http://schemas.microsoft.com/office/drawing/2014/main" id="{00000000-0008-0000-0100-0000E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8" name="Text Box 7">
          <a:extLst>
            <a:ext uri="{FF2B5EF4-FFF2-40B4-BE49-F238E27FC236}">
              <a16:creationId xmlns:a16="http://schemas.microsoft.com/office/drawing/2014/main" id="{00000000-0008-0000-0100-0000E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79" name="Text Box 7">
          <a:extLst>
            <a:ext uri="{FF2B5EF4-FFF2-40B4-BE49-F238E27FC236}">
              <a16:creationId xmlns:a16="http://schemas.microsoft.com/office/drawing/2014/main" id="{00000000-0008-0000-0100-0000E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0" name="Text Box 7">
          <a:extLst>
            <a:ext uri="{FF2B5EF4-FFF2-40B4-BE49-F238E27FC236}">
              <a16:creationId xmlns:a16="http://schemas.microsoft.com/office/drawing/2014/main" id="{00000000-0008-0000-0100-0000E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1" name="Text Box 7">
          <a:extLst>
            <a:ext uri="{FF2B5EF4-FFF2-40B4-BE49-F238E27FC236}">
              <a16:creationId xmlns:a16="http://schemas.microsoft.com/office/drawing/2014/main" id="{00000000-0008-0000-0100-0000E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2" name="Text Box 7">
          <a:extLst>
            <a:ext uri="{FF2B5EF4-FFF2-40B4-BE49-F238E27FC236}">
              <a16:creationId xmlns:a16="http://schemas.microsoft.com/office/drawing/2014/main" id="{00000000-0008-0000-0100-0000E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3" name="Text Box 7">
          <a:extLst>
            <a:ext uri="{FF2B5EF4-FFF2-40B4-BE49-F238E27FC236}">
              <a16:creationId xmlns:a16="http://schemas.microsoft.com/office/drawing/2014/main" id="{00000000-0008-0000-0100-0000E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4" name="Text Box 7">
          <a:extLst>
            <a:ext uri="{FF2B5EF4-FFF2-40B4-BE49-F238E27FC236}">
              <a16:creationId xmlns:a16="http://schemas.microsoft.com/office/drawing/2014/main" id="{00000000-0008-0000-0100-0000E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5" name="Text Box 7">
          <a:extLst>
            <a:ext uri="{FF2B5EF4-FFF2-40B4-BE49-F238E27FC236}">
              <a16:creationId xmlns:a16="http://schemas.microsoft.com/office/drawing/2014/main" id="{00000000-0008-0000-0100-0000E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6" name="Text Box 7">
          <a:extLst>
            <a:ext uri="{FF2B5EF4-FFF2-40B4-BE49-F238E27FC236}">
              <a16:creationId xmlns:a16="http://schemas.microsoft.com/office/drawing/2014/main" id="{00000000-0008-0000-0100-0000E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7" name="Text Box 7">
          <a:extLst>
            <a:ext uri="{FF2B5EF4-FFF2-40B4-BE49-F238E27FC236}">
              <a16:creationId xmlns:a16="http://schemas.microsoft.com/office/drawing/2014/main" id="{00000000-0008-0000-0100-0000E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8" name="Text Box 7">
          <a:extLst>
            <a:ext uri="{FF2B5EF4-FFF2-40B4-BE49-F238E27FC236}">
              <a16:creationId xmlns:a16="http://schemas.microsoft.com/office/drawing/2014/main" id="{00000000-0008-0000-0100-0000E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89" name="Text Box 7">
          <a:extLst>
            <a:ext uri="{FF2B5EF4-FFF2-40B4-BE49-F238E27FC236}">
              <a16:creationId xmlns:a16="http://schemas.microsoft.com/office/drawing/2014/main" id="{00000000-0008-0000-0100-0000E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0" name="Text Box 7">
          <a:extLst>
            <a:ext uri="{FF2B5EF4-FFF2-40B4-BE49-F238E27FC236}">
              <a16:creationId xmlns:a16="http://schemas.microsoft.com/office/drawing/2014/main" id="{00000000-0008-0000-0100-0000E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1" name="Text Box 7">
          <a:extLst>
            <a:ext uri="{FF2B5EF4-FFF2-40B4-BE49-F238E27FC236}">
              <a16:creationId xmlns:a16="http://schemas.microsoft.com/office/drawing/2014/main" id="{00000000-0008-0000-0100-0000E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2" name="Text Box 7">
          <a:extLst>
            <a:ext uri="{FF2B5EF4-FFF2-40B4-BE49-F238E27FC236}">
              <a16:creationId xmlns:a16="http://schemas.microsoft.com/office/drawing/2014/main" id="{00000000-0008-0000-0100-0000F0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3" name="Text Box 7">
          <a:extLst>
            <a:ext uri="{FF2B5EF4-FFF2-40B4-BE49-F238E27FC236}">
              <a16:creationId xmlns:a16="http://schemas.microsoft.com/office/drawing/2014/main" id="{00000000-0008-0000-0100-0000F1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4" name="Text Box 7">
          <a:extLst>
            <a:ext uri="{FF2B5EF4-FFF2-40B4-BE49-F238E27FC236}">
              <a16:creationId xmlns:a16="http://schemas.microsoft.com/office/drawing/2014/main" id="{00000000-0008-0000-0100-0000F2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5" name="Text Box 7">
          <a:extLst>
            <a:ext uri="{FF2B5EF4-FFF2-40B4-BE49-F238E27FC236}">
              <a16:creationId xmlns:a16="http://schemas.microsoft.com/office/drawing/2014/main" id="{00000000-0008-0000-0100-0000F3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6" name="Text Box 7">
          <a:extLst>
            <a:ext uri="{FF2B5EF4-FFF2-40B4-BE49-F238E27FC236}">
              <a16:creationId xmlns:a16="http://schemas.microsoft.com/office/drawing/2014/main" id="{00000000-0008-0000-0100-0000F4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7" name="Text Box 7">
          <a:extLst>
            <a:ext uri="{FF2B5EF4-FFF2-40B4-BE49-F238E27FC236}">
              <a16:creationId xmlns:a16="http://schemas.microsoft.com/office/drawing/2014/main" id="{00000000-0008-0000-0100-0000F5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8" name="Text Box 7">
          <a:extLst>
            <a:ext uri="{FF2B5EF4-FFF2-40B4-BE49-F238E27FC236}">
              <a16:creationId xmlns:a16="http://schemas.microsoft.com/office/drawing/2014/main" id="{00000000-0008-0000-0100-0000F6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0999" name="Text Box 7">
          <a:extLst>
            <a:ext uri="{FF2B5EF4-FFF2-40B4-BE49-F238E27FC236}">
              <a16:creationId xmlns:a16="http://schemas.microsoft.com/office/drawing/2014/main" id="{00000000-0008-0000-0100-0000F7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0" name="Text Box 7">
          <a:extLst>
            <a:ext uri="{FF2B5EF4-FFF2-40B4-BE49-F238E27FC236}">
              <a16:creationId xmlns:a16="http://schemas.microsoft.com/office/drawing/2014/main" id="{00000000-0008-0000-0100-0000F8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1" name="Text Box 7">
          <a:extLst>
            <a:ext uri="{FF2B5EF4-FFF2-40B4-BE49-F238E27FC236}">
              <a16:creationId xmlns:a16="http://schemas.microsoft.com/office/drawing/2014/main" id="{00000000-0008-0000-0100-0000F9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2" name="Text Box 7">
          <a:extLst>
            <a:ext uri="{FF2B5EF4-FFF2-40B4-BE49-F238E27FC236}">
              <a16:creationId xmlns:a16="http://schemas.microsoft.com/office/drawing/2014/main" id="{00000000-0008-0000-0100-0000FA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3" name="Text Box 7">
          <a:extLst>
            <a:ext uri="{FF2B5EF4-FFF2-40B4-BE49-F238E27FC236}">
              <a16:creationId xmlns:a16="http://schemas.microsoft.com/office/drawing/2014/main" id="{00000000-0008-0000-0100-0000FB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4" name="Text Box 7">
          <a:extLst>
            <a:ext uri="{FF2B5EF4-FFF2-40B4-BE49-F238E27FC236}">
              <a16:creationId xmlns:a16="http://schemas.microsoft.com/office/drawing/2014/main" id="{00000000-0008-0000-0100-0000FC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5" name="Text Box 7">
          <a:extLst>
            <a:ext uri="{FF2B5EF4-FFF2-40B4-BE49-F238E27FC236}">
              <a16:creationId xmlns:a16="http://schemas.microsoft.com/office/drawing/2014/main" id="{00000000-0008-0000-0100-0000FD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6" name="Text Box 7">
          <a:extLst>
            <a:ext uri="{FF2B5EF4-FFF2-40B4-BE49-F238E27FC236}">
              <a16:creationId xmlns:a16="http://schemas.microsoft.com/office/drawing/2014/main" id="{00000000-0008-0000-0100-0000FE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7" name="Text Box 7">
          <a:extLst>
            <a:ext uri="{FF2B5EF4-FFF2-40B4-BE49-F238E27FC236}">
              <a16:creationId xmlns:a16="http://schemas.microsoft.com/office/drawing/2014/main" id="{00000000-0008-0000-0100-0000FF2A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8" name="Text Box 7">
          <a:extLst>
            <a:ext uri="{FF2B5EF4-FFF2-40B4-BE49-F238E27FC236}">
              <a16:creationId xmlns:a16="http://schemas.microsoft.com/office/drawing/2014/main" id="{00000000-0008-0000-0100-00000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09" name="Text Box 7">
          <a:extLst>
            <a:ext uri="{FF2B5EF4-FFF2-40B4-BE49-F238E27FC236}">
              <a16:creationId xmlns:a16="http://schemas.microsoft.com/office/drawing/2014/main" id="{00000000-0008-0000-0100-00000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0" name="Text Box 7">
          <a:extLst>
            <a:ext uri="{FF2B5EF4-FFF2-40B4-BE49-F238E27FC236}">
              <a16:creationId xmlns:a16="http://schemas.microsoft.com/office/drawing/2014/main" id="{00000000-0008-0000-0100-00000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1" name="Text Box 7">
          <a:extLst>
            <a:ext uri="{FF2B5EF4-FFF2-40B4-BE49-F238E27FC236}">
              <a16:creationId xmlns:a16="http://schemas.microsoft.com/office/drawing/2014/main" id="{00000000-0008-0000-0100-00000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2" name="Text Box 7">
          <a:extLst>
            <a:ext uri="{FF2B5EF4-FFF2-40B4-BE49-F238E27FC236}">
              <a16:creationId xmlns:a16="http://schemas.microsoft.com/office/drawing/2014/main" id="{00000000-0008-0000-0100-00000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3" name="Text Box 7">
          <a:extLst>
            <a:ext uri="{FF2B5EF4-FFF2-40B4-BE49-F238E27FC236}">
              <a16:creationId xmlns:a16="http://schemas.microsoft.com/office/drawing/2014/main" id="{00000000-0008-0000-0100-00000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4" name="Text Box 7">
          <a:extLst>
            <a:ext uri="{FF2B5EF4-FFF2-40B4-BE49-F238E27FC236}">
              <a16:creationId xmlns:a16="http://schemas.microsoft.com/office/drawing/2014/main" id="{00000000-0008-0000-0100-00000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5" name="Text Box 7">
          <a:extLst>
            <a:ext uri="{FF2B5EF4-FFF2-40B4-BE49-F238E27FC236}">
              <a16:creationId xmlns:a16="http://schemas.microsoft.com/office/drawing/2014/main" id="{00000000-0008-0000-0100-00000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6" name="Text Box 7">
          <a:extLst>
            <a:ext uri="{FF2B5EF4-FFF2-40B4-BE49-F238E27FC236}">
              <a16:creationId xmlns:a16="http://schemas.microsoft.com/office/drawing/2014/main" id="{00000000-0008-0000-0100-00000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7" name="Text Box 7">
          <a:extLst>
            <a:ext uri="{FF2B5EF4-FFF2-40B4-BE49-F238E27FC236}">
              <a16:creationId xmlns:a16="http://schemas.microsoft.com/office/drawing/2014/main" id="{00000000-0008-0000-0100-00000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8" name="Text Box 7">
          <a:extLst>
            <a:ext uri="{FF2B5EF4-FFF2-40B4-BE49-F238E27FC236}">
              <a16:creationId xmlns:a16="http://schemas.microsoft.com/office/drawing/2014/main" id="{00000000-0008-0000-0100-00000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19" name="Text Box 7">
          <a:extLst>
            <a:ext uri="{FF2B5EF4-FFF2-40B4-BE49-F238E27FC236}">
              <a16:creationId xmlns:a16="http://schemas.microsoft.com/office/drawing/2014/main" id="{00000000-0008-0000-0100-00000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0" name="Text Box 7">
          <a:extLst>
            <a:ext uri="{FF2B5EF4-FFF2-40B4-BE49-F238E27FC236}">
              <a16:creationId xmlns:a16="http://schemas.microsoft.com/office/drawing/2014/main" id="{00000000-0008-0000-0100-00000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1" name="Text Box 7">
          <a:extLst>
            <a:ext uri="{FF2B5EF4-FFF2-40B4-BE49-F238E27FC236}">
              <a16:creationId xmlns:a16="http://schemas.microsoft.com/office/drawing/2014/main" id="{00000000-0008-0000-0100-00000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2" name="Text Box 7">
          <a:extLst>
            <a:ext uri="{FF2B5EF4-FFF2-40B4-BE49-F238E27FC236}">
              <a16:creationId xmlns:a16="http://schemas.microsoft.com/office/drawing/2014/main" id="{00000000-0008-0000-0100-00000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3" name="Text Box 7">
          <a:extLst>
            <a:ext uri="{FF2B5EF4-FFF2-40B4-BE49-F238E27FC236}">
              <a16:creationId xmlns:a16="http://schemas.microsoft.com/office/drawing/2014/main" id="{00000000-0008-0000-0100-00000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4" name="Text Box 7">
          <a:extLst>
            <a:ext uri="{FF2B5EF4-FFF2-40B4-BE49-F238E27FC236}">
              <a16:creationId xmlns:a16="http://schemas.microsoft.com/office/drawing/2014/main" id="{00000000-0008-0000-0100-00001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5" name="Text Box 7">
          <a:extLst>
            <a:ext uri="{FF2B5EF4-FFF2-40B4-BE49-F238E27FC236}">
              <a16:creationId xmlns:a16="http://schemas.microsoft.com/office/drawing/2014/main" id="{00000000-0008-0000-0100-00001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6" name="Text Box 7">
          <a:extLst>
            <a:ext uri="{FF2B5EF4-FFF2-40B4-BE49-F238E27FC236}">
              <a16:creationId xmlns:a16="http://schemas.microsoft.com/office/drawing/2014/main" id="{00000000-0008-0000-0100-00001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7" name="Text Box 7">
          <a:extLst>
            <a:ext uri="{FF2B5EF4-FFF2-40B4-BE49-F238E27FC236}">
              <a16:creationId xmlns:a16="http://schemas.microsoft.com/office/drawing/2014/main" id="{00000000-0008-0000-0100-00001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8" name="Text Box 7">
          <a:extLst>
            <a:ext uri="{FF2B5EF4-FFF2-40B4-BE49-F238E27FC236}">
              <a16:creationId xmlns:a16="http://schemas.microsoft.com/office/drawing/2014/main" id="{00000000-0008-0000-0100-00001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29" name="Text Box 7">
          <a:extLst>
            <a:ext uri="{FF2B5EF4-FFF2-40B4-BE49-F238E27FC236}">
              <a16:creationId xmlns:a16="http://schemas.microsoft.com/office/drawing/2014/main" id="{00000000-0008-0000-0100-00001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0" name="Text Box 7">
          <a:extLst>
            <a:ext uri="{FF2B5EF4-FFF2-40B4-BE49-F238E27FC236}">
              <a16:creationId xmlns:a16="http://schemas.microsoft.com/office/drawing/2014/main" id="{00000000-0008-0000-0100-00001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1" name="Text Box 7">
          <a:extLst>
            <a:ext uri="{FF2B5EF4-FFF2-40B4-BE49-F238E27FC236}">
              <a16:creationId xmlns:a16="http://schemas.microsoft.com/office/drawing/2014/main" id="{00000000-0008-0000-0100-00001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2" name="Text Box 7">
          <a:extLst>
            <a:ext uri="{FF2B5EF4-FFF2-40B4-BE49-F238E27FC236}">
              <a16:creationId xmlns:a16="http://schemas.microsoft.com/office/drawing/2014/main" id="{00000000-0008-0000-0100-00001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3" name="Text Box 7">
          <a:extLst>
            <a:ext uri="{FF2B5EF4-FFF2-40B4-BE49-F238E27FC236}">
              <a16:creationId xmlns:a16="http://schemas.microsoft.com/office/drawing/2014/main" id="{00000000-0008-0000-0100-00001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4" name="Text Box 7">
          <a:extLst>
            <a:ext uri="{FF2B5EF4-FFF2-40B4-BE49-F238E27FC236}">
              <a16:creationId xmlns:a16="http://schemas.microsoft.com/office/drawing/2014/main" id="{00000000-0008-0000-0100-00001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5" name="Text Box 7">
          <a:extLst>
            <a:ext uri="{FF2B5EF4-FFF2-40B4-BE49-F238E27FC236}">
              <a16:creationId xmlns:a16="http://schemas.microsoft.com/office/drawing/2014/main" id="{00000000-0008-0000-0100-00001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6" name="Text Box 7">
          <a:extLst>
            <a:ext uri="{FF2B5EF4-FFF2-40B4-BE49-F238E27FC236}">
              <a16:creationId xmlns:a16="http://schemas.microsoft.com/office/drawing/2014/main" id="{00000000-0008-0000-0100-00001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7" name="Text Box 7">
          <a:extLst>
            <a:ext uri="{FF2B5EF4-FFF2-40B4-BE49-F238E27FC236}">
              <a16:creationId xmlns:a16="http://schemas.microsoft.com/office/drawing/2014/main" id="{00000000-0008-0000-0100-00001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8" name="Text Box 7">
          <a:extLst>
            <a:ext uri="{FF2B5EF4-FFF2-40B4-BE49-F238E27FC236}">
              <a16:creationId xmlns:a16="http://schemas.microsoft.com/office/drawing/2014/main" id="{00000000-0008-0000-0100-00001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39" name="Text Box 7">
          <a:extLst>
            <a:ext uri="{FF2B5EF4-FFF2-40B4-BE49-F238E27FC236}">
              <a16:creationId xmlns:a16="http://schemas.microsoft.com/office/drawing/2014/main" id="{00000000-0008-0000-0100-00001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0" name="Text Box 7">
          <a:extLst>
            <a:ext uri="{FF2B5EF4-FFF2-40B4-BE49-F238E27FC236}">
              <a16:creationId xmlns:a16="http://schemas.microsoft.com/office/drawing/2014/main" id="{00000000-0008-0000-0100-00002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1" name="Text Box 7">
          <a:extLst>
            <a:ext uri="{FF2B5EF4-FFF2-40B4-BE49-F238E27FC236}">
              <a16:creationId xmlns:a16="http://schemas.microsoft.com/office/drawing/2014/main" id="{00000000-0008-0000-0100-00002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2" name="Text Box 7">
          <a:extLst>
            <a:ext uri="{FF2B5EF4-FFF2-40B4-BE49-F238E27FC236}">
              <a16:creationId xmlns:a16="http://schemas.microsoft.com/office/drawing/2014/main" id="{00000000-0008-0000-0100-00002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3" name="Text Box 7">
          <a:extLst>
            <a:ext uri="{FF2B5EF4-FFF2-40B4-BE49-F238E27FC236}">
              <a16:creationId xmlns:a16="http://schemas.microsoft.com/office/drawing/2014/main" id="{00000000-0008-0000-0100-00002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4" name="Text Box 7">
          <a:extLst>
            <a:ext uri="{FF2B5EF4-FFF2-40B4-BE49-F238E27FC236}">
              <a16:creationId xmlns:a16="http://schemas.microsoft.com/office/drawing/2014/main" id="{00000000-0008-0000-0100-00002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5" name="Text Box 7">
          <a:extLst>
            <a:ext uri="{FF2B5EF4-FFF2-40B4-BE49-F238E27FC236}">
              <a16:creationId xmlns:a16="http://schemas.microsoft.com/office/drawing/2014/main" id="{00000000-0008-0000-0100-00002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6" name="Text Box 7">
          <a:extLst>
            <a:ext uri="{FF2B5EF4-FFF2-40B4-BE49-F238E27FC236}">
              <a16:creationId xmlns:a16="http://schemas.microsoft.com/office/drawing/2014/main" id="{00000000-0008-0000-0100-00002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7" name="Text Box 7">
          <a:extLst>
            <a:ext uri="{FF2B5EF4-FFF2-40B4-BE49-F238E27FC236}">
              <a16:creationId xmlns:a16="http://schemas.microsoft.com/office/drawing/2014/main" id="{00000000-0008-0000-0100-00002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8" name="Text Box 7">
          <a:extLst>
            <a:ext uri="{FF2B5EF4-FFF2-40B4-BE49-F238E27FC236}">
              <a16:creationId xmlns:a16="http://schemas.microsoft.com/office/drawing/2014/main" id="{00000000-0008-0000-0100-00002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49" name="Text Box 7">
          <a:extLst>
            <a:ext uri="{FF2B5EF4-FFF2-40B4-BE49-F238E27FC236}">
              <a16:creationId xmlns:a16="http://schemas.microsoft.com/office/drawing/2014/main" id="{00000000-0008-0000-0100-00002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0" name="Text Box 7">
          <a:extLst>
            <a:ext uri="{FF2B5EF4-FFF2-40B4-BE49-F238E27FC236}">
              <a16:creationId xmlns:a16="http://schemas.microsoft.com/office/drawing/2014/main" id="{00000000-0008-0000-0100-00002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1" name="Text Box 7">
          <a:extLst>
            <a:ext uri="{FF2B5EF4-FFF2-40B4-BE49-F238E27FC236}">
              <a16:creationId xmlns:a16="http://schemas.microsoft.com/office/drawing/2014/main" id="{00000000-0008-0000-0100-00002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2" name="Text Box 7">
          <a:extLst>
            <a:ext uri="{FF2B5EF4-FFF2-40B4-BE49-F238E27FC236}">
              <a16:creationId xmlns:a16="http://schemas.microsoft.com/office/drawing/2014/main" id="{00000000-0008-0000-0100-00002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3" name="Text Box 7">
          <a:extLst>
            <a:ext uri="{FF2B5EF4-FFF2-40B4-BE49-F238E27FC236}">
              <a16:creationId xmlns:a16="http://schemas.microsoft.com/office/drawing/2014/main" id="{00000000-0008-0000-0100-00002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4" name="Text Box 7">
          <a:extLst>
            <a:ext uri="{FF2B5EF4-FFF2-40B4-BE49-F238E27FC236}">
              <a16:creationId xmlns:a16="http://schemas.microsoft.com/office/drawing/2014/main" id="{00000000-0008-0000-0100-00002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5" name="Text Box 7">
          <a:extLst>
            <a:ext uri="{FF2B5EF4-FFF2-40B4-BE49-F238E27FC236}">
              <a16:creationId xmlns:a16="http://schemas.microsoft.com/office/drawing/2014/main" id="{00000000-0008-0000-0100-00002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6" name="Text Box 7">
          <a:extLst>
            <a:ext uri="{FF2B5EF4-FFF2-40B4-BE49-F238E27FC236}">
              <a16:creationId xmlns:a16="http://schemas.microsoft.com/office/drawing/2014/main" id="{00000000-0008-0000-0100-00003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7" name="Text Box 7">
          <a:extLst>
            <a:ext uri="{FF2B5EF4-FFF2-40B4-BE49-F238E27FC236}">
              <a16:creationId xmlns:a16="http://schemas.microsoft.com/office/drawing/2014/main" id="{00000000-0008-0000-0100-00003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8" name="Text Box 7">
          <a:extLst>
            <a:ext uri="{FF2B5EF4-FFF2-40B4-BE49-F238E27FC236}">
              <a16:creationId xmlns:a16="http://schemas.microsoft.com/office/drawing/2014/main" id="{00000000-0008-0000-0100-00003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59" name="Text Box 7">
          <a:extLst>
            <a:ext uri="{FF2B5EF4-FFF2-40B4-BE49-F238E27FC236}">
              <a16:creationId xmlns:a16="http://schemas.microsoft.com/office/drawing/2014/main" id="{00000000-0008-0000-0100-00003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0" name="Text Box 7">
          <a:extLst>
            <a:ext uri="{FF2B5EF4-FFF2-40B4-BE49-F238E27FC236}">
              <a16:creationId xmlns:a16="http://schemas.microsoft.com/office/drawing/2014/main" id="{00000000-0008-0000-0100-00003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1" name="Text Box 7">
          <a:extLst>
            <a:ext uri="{FF2B5EF4-FFF2-40B4-BE49-F238E27FC236}">
              <a16:creationId xmlns:a16="http://schemas.microsoft.com/office/drawing/2014/main" id="{00000000-0008-0000-0100-00003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2" name="Text Box 7">
          <a:extLst>
            <a:ext uri="{FF2B5EF4-FFF2-40B4-BE49-F238E27FC236}">
              <a16:creationId xmlns:a16="http://schemas.microsoft.com/office/drawing/2014/main" id="{00000000-0008-0000-0100-00003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3" name="Text Box 7">
          <a:extLst>
            <a:ext uri="{FF2B5EF4-FFF2-40B4-BE49-F238E27FC236}">
              <a16:creationId xmlns:a16="http://schemas.microsoft.com/office/drawing/2014/main" id="{00000000-0008-0000-0100-00003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4" name="Text Box 7">
          <a:extLst>
            <a:ext uri="{FF2B5EF4-FFF2-40B4-BE49-F238E27FC236}">
              <a16:creationId xmlns:a16="http://schemas.microsoft.com/office/drawing/2014/main" id="{00000000-0008-0000-0100-00003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5" name="Text Box 7">
          <a:extLst>
            <a:ext uri="{FF2B5EF4-FFF2-40B4-BE49-F238E27FC236}">
              <a16:creationId xmlns:a16="http://schemas.microsoft.com/office/drawing/2014/main" id="{00000000-0008-0000-0100-00003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6" name="Text Box 7">
          <a:extLst>
            <a:ext uri="{FF2B5EF4-FFF2-40B4-BE49-F238E27FC236}">
              <a16:creationId xmlns:a16="http://schemas.microsoft.com/office/drawing/2014/main" id="{00000000-0008-0000-0100-00003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7" name="Text Box 7">
          <a:extLst>
            <a:ext uri="{FF2B5EF4-FFF2-40B4-BE49-F238E27FC236}">
              <a16:creationId xmlns:a16="http://schemas.microsoft.com/office/drawing/2014/main" id="{00000000-0008-0000-0100-00003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8" name="Text Box 7">
          <a:extLst>
            <a:ext uri="{FF2B5EF4-FFF2-40B4-BE49-F238E27FC236}">
              <a16:creationId xmlns:a16="http://schemas.microsoft.com/office/drawing/2014/main" id="{00000000-0008-0000-0100-00003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69" name="Text Box 7">
          <a:extLst>
            <a:ext uri="{FF2B5EF4-FFF2-40B4-BE49-F238E27FC236}">
              <a16:creationId xmlns:a16="http://schemas.microsoft.com/office/drawing/2014/main" id="{00000000-0008-0000-0100-00003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0" name="Text Box 7">
          <a:extLst>
            <a:ext uri="{FF2B5EF4-FFF2-40B4-BE49-F238E27FC236}">
              <a16:creationId xmlns:a16="http://schemas.microsoft.com/office/drawing/2014/main" id="{00000000-0008-0000-0100-00003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1" name="Text Box 7">
          <a:extLst>
            <a:ext uri="{FF2B5EF4-FFF2-40B4-BE49-F238E27FC236}">
              <a16:creationId xmlns:a16="http://schemas.microsoft.com/office/drawing/2014/main" id="{00000000-0008-0000-0100-00003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2" name="Text Box 7">
          <a:extLst>
            <a:ext uri="{FF2B5EF4-FFF2-40B4-BE49-F238E27FC236}">
              <a16:creationId xmlns:a16="http://schemas.microsoft.com/office/drawing/2014/main" id="{00000000-0008-0000-0100-00004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3" name="Text Box 7">
          <a:extLst>
            <a:ext uri="{FF2B5EF4-FFF2-40B4-BE49-F238E27FC236}">
              <a16:creationId xmlns:a16="http://schemas.microsoft.com/office/drawing/2014/main" id="{00000000-0008-0000-0100-00004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4" name="Text Box 7">
          <a:extLst>
            <a:ext uri="{FF2B5EF4-FFF2-40B4-BE49-F238E27FC236}">
              <a16:creationId xmlns:a16="http://schemas.microsoft.com/office/drawing/2014/main" id="{00000000-0008-0000-0100-00004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5" name="Text Box 7">
          <a:extLst>
            <a:ext uri="{FF2B5EF4-FFF2-40B4-BE49-F238E27FC236}">
              <a16:creationId xmlns:a16="http://schemas.microsoft.com/office/drawing/2014/main" id="{00000000-0008-0000-0100-00004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6" name="Text Box 7">
          <a:extLst>
            <a:ext uri="{FF2B5EF4-FFF2-40B4-BE49-F238E27FC236}">
              <a16:creationId xmlns:a16="http://schemas.microsoft.com/office/drawing/2014/main" id="{00000000-0008-0000-0100-00004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7" name="Text Box 7">
          <a:extLst>
            <a:ext uri="{FF2B5EF4-FFF2-40B4-BE49-F238E27FC236}">
              <a16:creationId xmlns:a16="http://schemas.microsoft.com/office/drawing/2014/main" id="{00000000-0008-0000-0100-00004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8" name="Text Box 7">
          <a:extLst>
            <a:ext uri="{FF2B5EF4-FFF2-40B4-BE49-F238E27FC236}">
              <a16:creationId xmlns:a16="http://schemas.microsoft.com/office/drawing/2014/main" id="{00000000-0008-0000-0100-00004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79" name="Text Box 7">
          <a:extLst>
            <a:ext uri="{FF2B5EF4-FFF2-40B4-BE49-F238E27FC236}">
              <a16:creationId xmlns:a16="http://schemas.microsoft.com/office/drawing/2014/main" id="{00000000-0008-0000-0100-00004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0" name="Text Box 7">
          <a:extLst>
            <a:ext uri="{FF2B5EF4-FFF2-40B4-BE49-F238E27FC236}">
              <a16:creationId xmlns:a16="http://schemas.microsoft.com/office/drawing/2014/main" id="{00000000-0008-0000-0100-00004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1" name="Text Box 7">
          <a:extLst>
            <a:ext uri="{FF2B5EF4-FFF2-40B4-BE49-F238E27FC236}">
              <a16:creationId xmlns:a16="http://schemas.microsoft.com/office/drawing/2014/main" id="{00000000-0008-0000-0100-00004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2" name="Text Box 7">
          <a:extLst>
            <a:ext uri="{FF2B5EF4-FFF2-40B4-BE49-F238E27FC236}">
              <a16:creationId xmlns:a16="http://schemas.microsoft.com/office/drawing/2014/main" id="{00000000-0008-0000-0100-00004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3" name="Text Box 7">
          <a:extLst>
            <a:ext uri="{FF2B5EF4-FFF2-40B4-BE49-F238E27FC236}">
              <a16:creationId xmlns:a16="http://schemas.microsoft.com/office/drawing/2014/main" id="{00000000-0008-0000-0100-00004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4" name="Text Box 7">
          <a:extLst>
            <a:ext uri="{FF2B5EF4-FFF2-40B4-BE49-F238E27FC236}">
              <a16:creationId xmlns:a16="http://schemas.microsoft.com/office/drawing/2014/main" id="{00000000-0008-0000-0100-00004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5" name="Text Box 7">
          <a:extLst>
            <a:ext uri="{FF2B5EF4-FFF2-40B4-BE49-F238E27FC236}">
              <a16:creationId xmlns:a16="http://schemas.microsoft.com/office/drawing/2014/main" id="{00000000-0008-0000-0100-00004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6" name="Text Box 7">
          <a:extLst>
            <a:ext uri="{FF2B5EF4-FFF2-40B4-BE49-F238E27FC236}">
              <a16:creationId xmlns:a16="http://schemas.microsoft.com/office/drawing/2014/main" id="{00000000-0008-0000-0100-00004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7" name="Text Box 7">
          <a:extLst>
            <a:ext uri="{FF2B5EF4-FFF2-40B4-BE49-F238E27FC236}">
              <a16:creationId xmlns:a16="http://schemas.microsoft.com/office/drawing/2014/main" id="{00000000-0008-0000-0100-00004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8" name="Text Box 7">
          <a:extLst>
            <a:ext uri="{FF2B5EF4-FFF2-40B4-BE49-F238E27FC236}">
              <a16:creationId xmlns:a16="http://schemas.microsoft.com/office/drawing/2014/main" id="{00000000-0008-0000-0100-00005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89" name="Text Box 7">
          <a:extLst>
            <a:ext uri="{FF2B5EF4-FFF2-40B4-BE49-F238E27FC236}">
              <a16:creationId xmlns:a16="http://schemas.microsoft.com/office/drawing/2014/main" id="{00000000-0008-0000-0100-00005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0" name="Text Box 7">
          <a:extLst>
            <a:ext uri="{FF2B5EF4-FFF2-40B4-BE49-F238E27FC236}">
              <a16:creationId xmlns:a16="http://schemas.microsoft.com/office/drawing/2014/main" id="{00000000-0008-0000-0100-00005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1" name="Text Box 7">
          <a:extLst>
            <a:ext uri="{FF2B5EF4-FFF2-40B4-BE49-F238E27FC236}">
              <a16:creationId xmlns:a16="http://schemas.microsoft.com/office/drawing/2014/main" id="{00000000-0008-0000-0100-00005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2" name="Text Box 7">
          <a:extLst>
            <a:ext uri="{FF2B5EF4-FFF2-40B4-BE49-F238E27FC236}">
              <a16:creationId xmlns:a16="http://schemas.microsoft.com/office/drawing/2014/main" id="{00000000-0008-0000-0100-00005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3" name="Text Box 7">
          <a:extLst>
            <a:ext uri="{FF2B5EF4-FFF2-40B4-BE49-F238E27FC236}">
              <a16:creationId xmlns:a16="http://schemas.microsoft.com/office/drawing/2014/main" id="{00000000-0008-0000-0100-00005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4" name="Text Box 7">
          <a:extLst>
            <a:ext uri="{FF2B5EF4-FFF2-40B4-BE49-F238E27FC236}">
              <a16:creationId xmlns:a16="http://schemas.microsoft.com/office/drawing/2014/main" id="{00000000-0008-0000-0100-00005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5" name="Text Box 7">
          <a:extLst>
            <a:ext uri="{FF2B5EF4-FFF2-40B4-BE49-F238E27FC236}">
              <a16:creationId xmlns:a16="http://schemas.microsoft.com/office/drawing/2014/main" id="{00000000-0008-0000-0100-00005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6" name="Text Box 7">
          <a:extLst>
            <a:ext uri="{FF2B5EF4-FFF2-40B4-BE49-F238E27FC236}">
              <a16:creationId xmlns:a16="http://schemas.microsoft.com/office/drawing/2014/main" id="{00000000-0008-0000-0100-00005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7" name="Text Box 7">
          <a:extLst>
            <a:ext uri="{FF2B5EF4-FFF2-40B4-BE49-F238E27FC236}">
              <a16:creationId xmlns:a16="http://schemas.microsoft.com/office/drawing/2014/main" id="{00000000-0008-0000-0100-00005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8" name="Text Box 7">
          <a:extLst>
            <a:ext uri="{FF2B5EF4-FFF2-40B4-BE49-F238E27FC236}">
              <a16:creationId xmlns:a16="http://schemas.microsoft.com/office/drawing/2014/main" id="{00000000-0008-0000-0100-00005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099" name="Text Box 7">
          <a:extLst>
            <a:ext uri="{FF2B5EF4-FFF2-40B4-BE49-F238E27FC236}">
              <a16:creationId xmlns:a16="http://schemas.microsoft.com/office/drawing/2014/main" id="{00000000-0008-0000-0100-00005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0" name="Text Box 7">
          <a:extLst>
            <a:ext uri="{FF2B5EF4-FFF2-40B4-BE49-F238E27FC236}">
              <a16:creationId xmlns:a16="http://schemas.microsoft.com/office/drawing/2014/main" id="{00000000-0008-0000-0100-00005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1" name="Text Box 7">
          <a:extLst>
            <a:ext uri="{FF2B5EF4-FFF2-40B4-BE49-F238E27FC236}">
              <a16:creationId xmlns:a16="http://schemas.microsoft.com/office/drawing/2014/main" id="{00000000-0008-0000-0100-00005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2" name="Text Box 7">
          <a:extLst>
            <a:ext uri="{FF2B5EF4-FFF2-40B4-BE49-F238E27FC236}">
              <a16:creationId xmlns:a16="http://schemas.microsoft.com/office/drawing/2014/main" id="{00000000-0008-0000-0100-00005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3" name="Text Box 7">
          <a:extLst>
            <a:ext uri="{FF2B5EF4-FFF2-40B4-BE49-F238E27FC236}">
              <a16:creationId xmlns:a16="http://schemas.microsoft.com/office/drawing/2014/main" id="{00000000-0008-0000-0100-00005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4" name="Text Box 7">
          <a:extLst>
            <a:ext uri="{FF2B5EF4-FFF2-40B4-BE49-F238E27FC236}">
              <a16:creationId xmlns:a16="http://schemas.microsoft.com/office/drawing/2014/main" id="{00000000-0008-0000-0100-00006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5" name="Text Box 7">
          <a:extLst>
            <a:ext uri="{FF2B5EF4-FFF2-40B4-BE49-F238E27FC236}">
              <a16:creationId xmlns:a16="http://schemas.microsoft.com/office/drawing/2014/main" id="{00000000-0008-0000-0100-00006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6" name="Text Box 7">
          <a:extLst>
            <a:ext uri="{FF2B5EF4-FFF2-40B4-BE49-F238E27FC236}">
              <a16:creationId xmlns:a16="http://schemas.microsoft.com/office/drawing/2014/main" id="{00000000-0008-0000-0100-00006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7" name="Text Box 7">
          <a:extLst>
            <a:ext uri="{FF2B5EF4-FFF2-40B4-BE49-F238E27FC236}">
              <a16:creationId xmlns:a16="http://schemas.microsoft.com/office/drawing/2014/main" id="{00000000-0008-0000-0100-00006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8" name="Text Box 7">
          <a:extLst>
            <a:ext uri="{FF2B5EF4-FFF2-40B4-BE49-F238E27FC236}">
              <a16:creationId xmlns:a16="http://schemas.microsoft.com/office/drawing/2014/main" id="{00000000-0008-0000-0100-00006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09" name="Text Box 7">
          <a:extLst>
            <a:ext uri="{FF2B5EF4-FFF2-40B4-BE49-F238E27FC236}">
              <a16:creationId xmlns:a16="http://schemas.microsoft.com/office/drawing/2014/main" id="{00000000-0008-0000-0100-00006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0" name="Text Box 7">
          <a:extLst>
            <a:ext uri="{FF2B5EF4-FFF2-40B4-BE49-F238E27FC236}">
              <a16:creationId xmlns:a16="http://schemas.microsoft.com/office/drawing/2014/main" id="{00000000-0008-0000-0100-00006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1" name="Text Box 7">
          <a:extLst>
            <a:ext uri="{FF2B5EF4-FFF2-40B4-BE49-F238E27FC236}">
              <a16:creationId xmlns:a16="http://schemas.microsoft.com/office/drawing/2014/main" id="{00000000-0008-0000-0100-00006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2" name="Text Box 7">
          <a:extLst>
            <a:ext uri="{FF2B5EF4-FFF2-40B4-BE49-F238E27FC236}">
              <a16:creationId xmlns:a16="http://schemas.microsoft.com/office/drawing/2014/main" id="{00000000-0008-0000-0100-00006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3" name="Text Box 7">
          <a:extLst>
            <a:ext uri="{FF2B5EF4-FFF2-40B4-BE49-F238E27FC236}">
              <a16:creationId xmlns:a16="http://schemas.microsoft.com/office/drawing/2014/main" id="{00000000-0008-0000-0100-00006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4" name="Text Box 7">
          <a:extLst>
            <a:ext uri="{FF2B5EF4-FFF2-40B4-BE49-F238E27FC236}">
              <a16:creationId xmlns:a16="http://schemas.microsoft.com/office/drawing/2014/main" id="{00000000-0008-0000-0100-00006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5" name="Text Box 7">
          <a:extLst>
            <a:ext uri="{FF2B5EF4-FFF2-40B4-BE49-F238E27FC236}">
              <a16:creationId xmlns:a16="http://schemas.microsoft.com/office/drawing/2014/main" id="{00000000-0008-0000-0100-00006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6" name="Text Box 7">
          <a:extLst>
            <a:ext uri="{FF2B5EF4-FFF2-40B4-BE49-F238E27FC236}">
              <a16:creationId xmlns:a16="http://schemas.microsoft.com/office/drawing/2014/main" id="{00000000-0008-0000-0100-00006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7" name="Text Box 7">
          <a:extLst>
            <a:ext uri="{FF2B5EF4-FFF2-40B4-BE49-F238E27FC236}">
              <a16:creationId xmlns:a16="http://schemas.microsoft.com/office/drawing/2014/main" id="{00000000-0008-0000-0100-00006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8" name="Text Box 7">
          <a:extLst>
            <a:ext uri="{FF2B5EF4-FFF2-40B4-BE49-F238E27FC236}">
              <a16:creationId xmlns:a16="http://schemas.microsoft.com/office/drawing/2014/main" id="{00000000-0008-0000-0100-00006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19" name="Text Box 7">
          <a:extLst>
            <a:ext uri="{FF2B5EF4-FFF2-40B4-BE49-F238E27FC236}">
              <a16:creationId xmlns:a16="http://schemas.microsoft.com/office/drawing/2014/main" id="{00000000-0008-0000-0100-00006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0" name="Text Box 7">
          <a:extLst>
            <a:ext uri="{FF2B5EF4-FFF2-40B4-BE49-F238E27FC236}">
              <a16:creationId xmlns:a16="http://schemas.microsoft.com/office/drawing/2014/main" id="{00000000-0008-0000-0100-00007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1" name="Text Box 7">
          <a:extLst>
            <a:ext uri="{FF2B5EF4-FFF2-40B4-BE49-F238E27FC236}">
              <a16:creationId xmlns:a16="http://schemas.microsoft.com/office/drawing/2014/main" id="{00000000-0008-0000-0100-00007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2" name="Text Box 7">
          <a:extLst>
            <a:ext uri="{FF2B5EF4-FFF2-40B4-BE49-F238E27FC236}">
              <a16:creationId xmlns:a16="http://schemas.microsoft.com/office/drawing/2014/main" id="{00000000-0008-0000-0100-00007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3" name="Text Box 7">
          <a:extLst>
            <a:ext uri="{FF2B5EF4-FFF2-40B4-BE49-F238E27FC236}">
              <a16:creationId xmlns:a16="http://schemas.microsoft.com/office/drawing/2014/main" id="{00000000-0008-0000-0100-00007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4" name="Text Box 7">
          <a:extLst>
            <a:ext uri="{FF2B5EF4-FFF2-40B4-BE49-F238E27FC236}">
              <a16:creationId xmlns:a16="http://schemas.microsoft.com/office/drawing/2014/main" id="{00000000-0008-0000-0100-00007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5" name="Text Box 7">
          <a:extLst>
            <a:ext uri="{FF2B5EF4-FFF2-40B4-BE49-F238E27FC236}">
              <a16:creationId xmlns:a16="http://schemas.microsoft.com/office/drawing/2014/main" id="{00000000-0008-0000-0100-00007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6" name="Text Box 7">
          <a:extLst>
            <a:ext uri="{FF2B5EF4-FFF2-40B4-BE49-F238E27FC236}">
              <a16:creationId xmlns:a16="http://schemas.microsoft.com/office/drawing/2014/main" id="{00000000-0008-0000-0100-00007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7" name="Text Box 7">
          <a:extLst>
            <a:ext uri="{FF2B5EF4-FFF2-40B4-BE49-F238E27FC236}">
              <a16:creationId xmlns:a16="http://schemas.microsoft.com/office/drawing/2014/main" id="{00000000-0008-0000-0100-00007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8" name="Text Box 7">
          <a:extLst>
            <a:ext uri="{FF2B5EF4-FFF2-40B4-BE49-F238E27FC236}">
              <a16:creationId xmlns:a16="http://schemas.microsoft.com/office/drawing/2014/main" id="{00000000-0008-0000-0100-00007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29" name="Text Box 7">
          <a:extLst>
            <a:ext uri="{FF2B5EF4-FFF2-40B4-BE49-F238E27FC236}">
              <a16:creationId xmlns:a16="http://schemas.microsoft.com/office/drawing/2014/main" id="{00000000-0008-0000-0100-00007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0" name="Text Box 7">
          <a:extLst>
            <a:ext uri="{FF2B5EF4-FFF2-40B4-BE49-F238E27FC236}">
              <a16:creationId xmlns:a16="http://schemas.microsoft.com/office/drawing/2014/main" id="{00000000-0008-0000-0100-00007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1" name="Text Box 7">
          <a:extLst>
            <a:ext uri="{FF2B5EF4-FFF2-40B4-BE49-F238E27FC236}">
              <a16:creationId xmlns:a16="http://schemas.microsoft.com/office/drawing/2014/main" id="{00000000-0008-0000-0100-00007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2" name="Text Box 7">
          <a:extLst>
            <a:ext uri="{FF2B5EF4-FFF2-40B4-BE49-F238E27FC236}">
              <a16:creationId xmlns:a16="http://schemas.microsoft.com/office/drawing/2014/main" id="{00000000-0008-0000-0100-00007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3" name="Text Box 7">
          <a:extLst>
            <a:ext uri="{FF2B5EF4-FFF2-40B4-BE49-F238E27FC236}">
              <a16:creationId xmlns:a16="http://schemas.microsoft.com/office/drawing/2014/main" id="{00000000-0008-0000-0100-00007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4" name="Text Box 7">
          <a:extLst>
            <a:ext uri="{FF2B5EF4-FFF2-40B4-BE49-F238E27FC236}">
              <a16:creationId xmlns:a16="http://schemas.microsoft.com/office/drawing/2014/main" id="{00000000-0008-0000-0100-00007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5" name="Text Box 7">
          <a:extLst>
            <a:ext uri="{FF2B5EF4-FFF2-40B4-BE49-F238E27FC236}">
              <a16:creationId xmlns:a16="http://schemas.microsoft.com/office/drawing/2014/main" id="{00000000-0008-0000-0100-00007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6" name="Text Box 7">
          <a:extLst>
            <a:ext uri="{FF2B5EF4-FFF2-40B4-BE49-F238E27FC236}">
              <a16:creationId xmlns:a16="http://schemas.microsoft.com/office/drawing/2014/main" id="{00000000-0008-0000-0100-00008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7" name="Text Box 7">
          <a:extLst>
            <a:ext uri="{FF2B5EF4-FFF2-40B4-BE49-F238E27FC236}">
              <a16:creationId xmlns:a16="http://schemas.microsoft.com/office/drawing/2014/main" id="{00000000-0008-0000-0100-00008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8" name="Text Box 7">
          <a:extLst>
            <a:ext uri="{FF2B5EF4-FFF2-40B4-BE49-F238E27FC236}">
              <a16:creationId xmlns:a16="http://schemas.microsoft.com/office/drawing/2014/main" id="{00000000-0008-0000-0100-00008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39" name="Text Box 7">
          <a:extLst>
            <a:ext uri="{FF2B5EF4-FFF2-40B4-BE49-F238E27FC236}">
              <a16:creationId xmlns:a16="http://schemas.microsoft.com/office/drawing/2014/main" id="{00000000-0008-0000-0100-00008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0" name="Text Box 7">
          <a:extLst>
            <a:ext uri="{FF2B5EF4-FFF2-40B4-BE49-F238E27FC236}">
              <a16:creationId xmlns:a16="http://schemas.microsoft.com/office/drawing/2014/main" id="{00000000-0008-0000-0100-00008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1" name="Text Box 7">
          <a:extLst>
            <a:ext uri="{FF2B5EF4-FFF2-40B4-BE49-F238E27FC236}">
              <a16:creationId xmlns:a16="http://schemas.microsoft.com/office/drawing/2014/main" id="{00000000-0008-0000-0100-00008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2" name="Text Box 7">
          <a:extLst>
            <a:ext uri="{FF2B5EF4-FFF2-40B4-BE49-F238E27FC236}">
              <a16:creationId xmlns:a16="http://schemas.microsoft.com/office/drawing/2014/main" id="{00000000-0008-0000-0100-00008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3" name="Text Box 7">
          <a:extLst>
            <a:ext uri="{FF2B5EF4-FFF2-40B4-BE49-F238E27FC236}">
              <a16:creationId xmlns:a16="http://schemas.microsoft.com/office/drawing/2014/main" id="{00000000-0008-0000-0100-00008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4" name="Text Box 7">
          <a:extLst>
            <a:ext uri="{FF2B5EF4-FFF2-40B4-BE49-F238E27FC236}">
              <a16:creationId xmlns:a16="http://schemas.microsoft.com/office/drawing/2014/main" id="{00000000-0008-0000-0100-00008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5" name="Text Box 7">
          <a:extLst>
            <a:ext uri="{FF2B5EF4-FFF2-40B4-BE49-F238E27FC236}">
              <a16:creationId xmlns:a16="http://schemas.microsoft.com/office/drawing/2014/main" id="{00000000-0008-0000-0100-00008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6" name="Text Box 7">
          <a:extLst>
            <a:ext uri="{FF2B5EF4-FFF2-40B4-BE49-F238E27FC236}">
              <a16:creationId xmlns:a16="http://schemas.microsoft.com/office/drawing/2014/main" id="{00000000-0008-0000-0100-00008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7" name="Text Box 7">
          <a:extLst>
            <a:ext uri="{FF2B5EF4-FFF2-40B4-BE49-F238E27FC236}">
              <a16:creationId xmlns:a16="http://schemas.microsoft.com/office/drawing/2014/main" id="{00000000-0008-0000-0100-00008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8" name="Text Box 7">
          <a:extLst>
            <a:ext uri="{FF2B5EF4-FFF2-40B4-BE49-F238E27FC236}">
              <a16:creationId xmlns:a16="http://schemas.microsoft.com/office/drawing/2014/main" id="{00000000-0008-0000-0100-00008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49" name="Text Box 7">
          <a:extLst>
            <a:ext uri="{FF2B5EF4-FFF2-40B4-BE49-F238E27FC236}">
              <a16:creationId xmlns:a16="http://schemas.microsoft.com/office/drawing/2014/main" id="{00000000-0008-0000-0100-00008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0" name="Text Box 7">
          <a:extLst>
            <a:ext uri="{FF2B5EF4-FFF2-40B4-BE49-F238E27FC236}">
              <a16:creationId xmlns:a16="http://schemas.microsoft.com/office/drawing/2014/main" id="{00000000-0008-0000-0100-00008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1" name="Text Box 7">
          <a:extLst>
            <a:ext uri="{FF2B5EF4-FFF2-40B4-BE49-F238E27FC236}">
              <a16:creationId xmlns:a16="http://schemas.microsoft.com/office/drawing/2014/main" id="{00000000-0008-0000-0100-00008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2" name="Text Box 7">
          <a:extLst>
            <a:ext uri="{FF2B5EF4-FFF2-40B4-BE49-F238E27FC236}">
              <a16:creationId xmlns:a16="http://schemas.microsoft.com/office/drawing/2014/main" id="{00000000-0008-0000-0100-00009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3" name="Text Box 7">
          <a:extLst>
            <a:ext uri="{FF2B5EF4-FFF2-40B4-BE49-F238E27FC236}">
              <a16:creationId xmlns:a16="http://schemas.microsoft.com/office/drawing/2014/main" id="{00000000-0008-0000-0100-00009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4" name="Text Box 7">
          <a:extLst>
            <a:ext uri="{FF2B5EF4-FFF2-40B4-BE49-F238E27FC236}">
              <a16:creationId xmlns:a16="http://schemas.microsoft.com/office/drawing/2014/main" id="{00000000-0008-0000-0100-00009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5" name="Text Box 7">
          <a:extLst>
            <a:ext uri="{FF2B5EF4-FFF2-40B4-BE49-F238E27FC236}">
              <a16:creationId xmlns:a16="http://schemas.microsoft.com/office/drawing/2014/main" id="{00000000-0008-0000-0100-00009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6" name="Text Box 7">
          <a:extLst>
            <a:ext uri="{FF2B5EF4-FFF2-40B4-BE49-F238E27FC236}">
              <a16:creationId xmlns:a16="http://schemas.microsoft.com/office/drawing/2014/main" id="{00000000-0008-0000-0100-00009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7" name="Text Box 7">
          <a:extLst>
            <a:ext uri="{FF2B5EF4-FFF2-40B4-BE49-F238E27FC236}">
              <a16:creationId xmlns:a16="http://schemas.microsoft.com/office/drawing/2014/main" id="{00000000-0008-0000-0100-00009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8" name="Text Box 7">
          <a:extLst>
            <a:ext uri="{FF2B5EF4-FFF2-40B4-BE49-F238E27FC236}">
              <a16:creationId xmlns:a16="http://schemas.microsoft.com/office/drawing/2014/main" id="{00000000-0008-0000-0100-00009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59" name="Text Box 7">
          <a:extLst>
            <a:ext uri="{FF2B5EF4-FFF2-40B4-BE49-F238E27FC236}">
              <a16:creationId xmlns:a16="http://schemas.microsoft.com/office/drawing/2014/main" id="{00000000-0008-0000-0100-00009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0" name="Text Box 7">
          <a:extLst>
            <a:ext uri="{FF2B5EF4-FFF2-40B4-BE49-F238E27FC236}">
              <a16:creationId xmlns:a16="http://schemas.microsoft.com/office/drawing/2014/main" id="{00000000-0008-0000-0100-00009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1" name="Text Box 7">
          <a:extLst>
            <a:ext uri="{FF2B5EF4-FFF2-40B4-BE49-F238E27FC236}">
              <a16:creationId xmlns:a16="http://schemas.microsoft.com/office/drawing/2014/main" id="{00000000-0008-0000-0100-00009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2" name="Text Box 7">
          <a:extLst>
            <a:ext uri="{FF2B5EF4-FFF2-40B4-BE49-F238E27FC236}">
              <a16:creationId xmlns:a16="http://schemas.microsoft.com/office/drawing/2014/main" id="{00000000-0008-0000-0100-00009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3" name="Text Box 7">
          <a:extLst>
            <a:ext uri="{FF2B5EF4-FFF2-40B4-BE49-F238E27FC236}">
              <a16:creationId xmlns:a16="http://schemas.microsoft.com/office/drawing/2014/main" id="{00000000-0008-0000-0100-00009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4" name="Text Box 7">
          <a:extLst>
            <a:ext uri="{FF2B5EF4-FFF2-40B4-BE49-F238E27FC236}">
              <a16:creationId xmlns:a16="http://schemas.microsoft.com/office/drawing/2014/main" id="{00000000-0008-0000-0100-00009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5" name="Text Box 7">
          <a:extLst>
            <a:ext uri="{FF2B5EF4-FFF2-40B4-BE49-F238E27FC236}">
              <a16:creationId xmlns:a16="http://schemas.microsoft.com/office/drawing/2014/main" id="{00000000-0008-0000-0100-00009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6" name="Text Box 7">
          <a:extLst>
            <a:ext uri="{FF2B5EF4-FFF2-40B4-BE49-F238E27FC236}">
              <a16:creationId xmlns:a16="http://schemas.microsoft.com/office/drawing/2014/main" id="{00000000-0008-0000-0100-00009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7" name="Text Box 7">
          <a:extLst>
            <a:ext uri="{FF2B5EF4-FFF2-40B4-BE49-F238E27FC236}">
              <a16:creationId xmlns:a16="http://schemas.microsoft.com/office/drawing/2014/main" id="{00000000-0008-0000-0100-00009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8" name="Text Box 7">
          <a:extLst>
            <a:ext uri="{FF2B5EF4-FFF2-40B4-BE49-F238E27FC236}">
              <a16:creationId xmlns:a16="http://schemas.microsoft.com/office/drawing/2014/main" id="{00000000-0008-0000-0100-0000A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69" name="Text Box 7">
          <a:extLst>
            <a:ext uri="{FF2B5EF4-FFF2-40B4-BE49-F238E27FC236}">
              <a16:creationId xmlns:a16="http://schemas.microsoft.com/office/drawing/2014/main" id="{00000000-0008-0000-0100-0000A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0" name="Text Box 7">
          <a:extLst>
            <a:ext uri="{FF2B5EF4-FFF2-40B4-BE49-F238E27FC236}">
              <a16:creationId xmlns:a16="http://schemas.microsoft.com/office/drawing/2014/main" id="{00000000-0008-0000-0100-0000A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1" name="Text Box 7">
          <a:extLst>
            <a:ext uri="{FF2B5EF4-FFF2-40B4-BE49-F238E27FC236}">
              <a16:creationId xmlns:a16="http://schemas.microsoft.com/office/drawing/2014/main" id="{00000000-0008-0000-0100-0000A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2" name="Text Box 7">
          <a:extLst>
            <a:ext uri="{FF2B5EF4-FFF2-40B4-BE49-F238E27FC236}">
              <a16:creationId xmlns:a16="http://schemas.microsoft.com/office/drawing/2014/main" id="{00000000-0008-0000-0100-0000A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3" name="Text Box 7">
          <a:extLst>
            <a:ext uri="{FF2B5EF4-FFF2-40B4-BE49-F238E27FC236}">
              <a16:creationId xmlns:a16="http://schemas.microsoft.com/office/drawing/2014/main" id="{00000000-0008-0000-0100-0000A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4" name="Text Box 7">
          <a:extLst>
            <a:ext uri="{FF2B5EF4-FFF2-40B4-BE49-F238E27FC236}">
              <a16:creationId xmlns:a16="http://schemas.microsoft.com/office/drawing/2014/main" id="{00000000-0008-0000-0100-0000A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5" name="Text Box 7">
          <a:extLst>
            <a:ext uri="{FF2B5EF4-FFF2-40B4-BE49-F238E27FC236}">
              <a16:creationId xmlns:a16="http://schemas.microsoft.com/office/drawing/2014/main" id="{00000000-0008-0000-0100-0000A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6" name="Text Box 7">
          <a:extLst>
            <a:ext uri="{FF2B5EF4-FFF2-40B4-BE49-F238E27FC236}">
              <a16:creationId xmlns:a16="http://schemas.microsoft.com/office/drawing/2014/main" id="{00000000-0008-0000-0100-0000A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7" name="Text Box 7">
          <a:extLst>
            <a:ext uri="{FF2B5EF4-FFF2-40B4-BE49-F238E27FC236}">
              <a16:creationId xmlns:a16="http://schemas.microsoft.com/office/drawing/2014/main" id="{00000000-0008-0000-0100-0000A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8" name="Text Box 7">
          <a:extLst>
            <a:ext uri="{FF2B5EF4-FFF2-40B4-BE49-F238E27FC236}">
              <a16:creationId xmlns:a16="http://schemas.microsoft.com/office/drawing/2014/main" id="{00000000-0008-0000-0100-0000A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79" name="Text Box 7">
          <a:extLst>
            <a:ext uri="{FF2B5EF4-FFF2-40B4-BE49-F238E27FC236}">
              <a16:creationId xmlns:a16="http://schemas.microsoft.com/office/drawing/2014/main" id="{00000000-0008-0000-0100-0000A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0" name="Text Box 7">
          <a:extLst>
            <a:ext uri="{FF2B5EF4-FFF2-40B4-BE49-F238E27FC236}">
              <a16:creationId xmlns:a16="http://schemas.microsoft.com/office/drawing/2014/main" id="{00000000-0008-0000-0100-0000A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1" name="Text Box 7">
          <a:extLst>
            <a:ext uri="{FF2B5EF4-FFF2-40B4-BE49-F238E27FC236}">
              <a16:creationId xmlns:a16="http://schemas.microsoft.com/office/drawing/2014/main" id="{00000000-0008-0000-0100-0000A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2" name="Text Box 7">
          <a:extLst>
            <a:ext uri="{FF2B5EF4-FFF2-40B4-BE49-F238E27FC236}">
              <a16:creationId xmlns:a16="http://schemas.microsoft.com/office/drawing/2014/main" id="{00000000-0008-0000-0100-0000A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3" name="Text Box 7">
          <a:extLst>
            <a:ext uri="{FF2B5EF4-FFF2-40B4-BE49-F238E27FC236}">
              <a16:creationId xmlns:a16="http://schemas.microsoft.com/office/drawing/2014/main" id="{00000000-0008-0000-0100-0000A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4" name="Text Box 7">
          <a:extLst>
            <a:ext uri="{FF2B5EF4-FFF2-40B4-BE49-F238E27FC236}">
              <a16:creationId xmlns:a16="http://schemas.microsoft.com/office/drawing/2014/main" id="{00000000-0008-0000-0100-0000B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5" name="Text Box 7">
          <a:extLst>
            <a:ext uri="{FF2B5EF4-FFF2-40B4-BE49-F238E27FC236}">
              <a16:creationId xmlns:a16="http://schemas.microsoft.com/office/drawing/2014/main" id="{00000000-0008-0000-0100-0000B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6" name="Text Box 7">
          <a:extLst>
            <a:ext uri="{FF2B5EF4-FFF2-40B4-BE49-F238E27FC236}">
              <a16:creationId xmlns:a16="http://schemas.microsoft.com/office/drawing/2014/main" id="{00000000-0008-0000-0100-0000B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7" name="Text Box 7">
          <a:extLst>
            <a:ext uri="{FF2B5EF4-FFF2-40B4-BE49-F238E27FC236}">
              <a16:creationId xmlns:a16="http://schemas.microsoft.com/office/drawing/2014/main" id="{00000000-0008-0000-0100-0000B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8" name="Text Box 7">
          <a:extLst>
            <a:ext uri="{FF2B5EF4-FFF2-40B4-BE49-F238E27FC236}">
              <a16:creationId xmlns:a16="http://schemas.microsoft.com/office/drawing/2014/main" id="{00000000-0008-0000-0100-0000B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89" name="Text Box 7">
          <a:extLst>
            <a:ext uri="{FF2B5EF4-FFF2-40B4-BE49-F238E27FC236}">
              <a16:creationId xmlns:a16="http://schemas.microsoft.com/office/drawing/2014/main" id="{00000000-0008-0000-0100-0000B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0" name="Text Box 7">
          <a:extLst>
            <a:ext uri="{FF2B5EF4-FFF2-40B4-BE49-F238E27FC236}">
              <a16:creationId xmlns:a16="http://schemas.microsoft.com/office/drawing/2014/main" id="{00000000-0008-0000-0100-0000B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1" name="Text Box 7">
          <a:extLst>
            <a:ext uri="{FF2B5EF4-FFF2-40B4-BE49-F238E27FC236}">
              <a16:creationId xmlns:a16="http://schemas.microsoft.com/office/drawing/2014/main" id="{00000000-0008-0000-0100-0000B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2" name="Text Box 7">
          <a:extLst>
            <a:ext uri="{FF2B5EF4-FFF2-40B4-BE49-F238E27FC236}">
              <a16:creationId xmlns:a16="http://schemas.microsoft.com/office/drawing/2014/main" id="{00000000-0008-0000-0100-0000B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3" name="Text Box 7">
          <a:extLst>
            <a:ext uri="{FF2B5EF4-FFF2-40B4-BE49-F238E27FC236}">
              <a16:creationId xmlns:a16="http://schemas.microsoft.com/office/drawing/2014/main" id="{00000000-0008-0000-0100-0000B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4" name="Text Box 7">
          <a:extLst>
            <a:ext uri="{FF2B5EF4-FFF2-40B4-BE49-F238E27FC236}">
              <a16:creationId xmlns:a16="http://schemas.microsoft.com/office/drawing/2014/main" id="{00000000-0008-0000-0100-0000B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5" name="Text Box 7">
          <a:extLst>
            <a:ext uri="{FF2B5EF4-FFF2-40B4-BE49-F238E27FC236}">
              <a16:creationId xmlns:a16="http://schemas.microsoft.com/office/drawing/2014/main" id="{00000000-0008-0000-0100-0000B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6" name="Text Box 7">
          <a:extLst>
            <a:ext uri="{FF2B5EF4-FFF2-40B4-BE49-F238E27FC236}">
              <a16:creationId xmlns:a16="http://schemas.microsoft.com/office/drawing/2014/main" id="{00000000-0008-0000-0100-0000B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7" name="Text Box 7">
          <a:extLst>
            <a:ext uri="{FF2B5EF4-FFF2-40B4-BE49-F238E27FC236}">
              <a16:creationId xmlns:a16="http://schemas.microsoft.com/office/drawing/2014/main" id="{00000000-0008-0000-0100-0000B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8" name="Text Box 7">
          <a:extLst>
            <a:ext uri="{FF2B5EF4-FFF2-40B4-BE49-F238E27FC236}">
              <a16:creationId xmlns:a16="http://schemas.microsoft.com/office/drawing/2014/main" id="{00000000-0008-0000-0100-0000B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199" name="Text Box 7">
          <a:extLst>
            <a:ext uri="{FF2B5EF4-FFF2-40B4-BE49-F238E27FC236}">
              <a16:creationId xmlns:a16="http://schemas.microsoft.com/office/drawing/2014/main" id="{00000000-0008-0000-0100-0000B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0" name="Text Box 7">
          <a:extLst>
            <a:ext uri="{FF2B5EF4-FFF2-40B4-BE49-F238E27FC236}">
              <a16:creationId xmlns:a16="http://schemas.microsoft.com/office/drawing/2014/main" id="{00000000-0008-0000-0100-0000C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1" name="Text Box 7">
          <a:extLst>
            <a:ext uri="{FF2B5EF4-FFF2-40B4-BE49-F238E27FC236}">
              <a16:creationId xmlns:a16="http://schemas.microsoft.com/office/drawing/2014/main" id="{00000000-0008-0000-0100-0000C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2" name="Text Box 7">
          <a:extLst>
            <a:ext uri="{FF2B5EF4-FFF2-40B4-BE49-F238E27FC236}">
              <a16:creationId xmlns:a16="http://schemas.microsoft.com/office/drawing/2014/main" id="{00000000-0008-0000-0100-0000C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3" name="Text Box 7">
          <a:extLst>
            <a:ext uri="{FF2B5EF4-FFF2-40B4-BE49-F238E27FC236}">
              <a16:creationId xmlns:a16="http://schemas.microsoft.com/office/drawing/2014/main" id="{00000000-0008-0000-0100-0000C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4" name="Text Box 7">
          <a:extLst>
            <a:ext uri="{FF2B5EF4-FFF2-40B4-BE49-F238E27FC236}">
              <a16:creationId xmlns:a16="http://schemas.microsoft.com/office/drawing/2014/main" id="{00000000-0008-0000-0100-0000C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5" name="Text Box 7">
          <a:extLst>
            <a:ext uri="{FF2B5EF4-FFF2-40B4-BE49-F238E27FC236}">
              <a16:creationId xmlns:a16="http://schemas.microsoft.com/office/drawing/2014/main" id="{00000000-0008-0000-0100-0000C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6" name="Text Box 7">
          <a:extLst>
            <a:ext uri="{FF2B5EF4-FFF2-40B4-BE49-F238E27FC236}">
              <a16:creationId xmlns:a16="http://schemas.microsoft.com/office/drawing/2014/main" id="{00000000-0008-0000-0100-0000C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7" name="Text Box 7">
          <a:extLst>
            <a:ext uri="{FF2B5EF4-FFF2-40B4-BE49-F238E27FC236}">
              <a16:creationId xmlns:a16="http://schemas.microsoft.com/office/drawing/2014/main" id="{00000000-0008-0000-0100-0000C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8" name="Text Box 7">
          <a:extLst>
            <a:ext uri="{FF2B5EF4-FFF2-40B4-BE49-F238E27FC236}">
              <a16:creationId xmlns:a16="http://schemas.microsoft.com/office/drawing/2014/main" id="{00000000-0008-0000-0100-0000C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09" name="Text Box 7">
          <a:extLst>
            <a:ext uri="{FF2B5EF4-FFF2-40B4-BE49-F238E27FC236}">
              <a16:creationId xmlns:a16="http://schemas.microsoft.com/office/drawing/2014/main" id="{00000000-0008-0000-0100-0000C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0" name="Text Box 7">
          <a:extLst>
            <a:ext uri="{FF2B5EF4-FFF2-40B4-BE49-F238E27FC236}">
              <a16:creationId xmlns:a16="http://schemas.microsoft.com/office/drawing/2014/main" id="{00000000-0008-0000-0100-0000C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1" name="Text Box 7">
          <a:extLst>
            <a:ext uri="{FF2B5EF4-FFF2-40B4-BE49-F238E27FC236}">
              <a16:creationId xmlns:a16="http://schemas.microsoft.com/office/drawing/2014/main" id="{00000000-0008-0000-0100-0000C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2" name="Text Box 7">
          <a:extLst>
            <a:ext uri="{FF2B5EF4-FFF2-40B4-BE49-F238E27FC236}">
              <a16:creationId xmlns:a16="http://schemas.microsoft.com/office/drawing/2014/main" id="{00000000-0008-0000-0100-0000C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3" name="Text Box 7">
          <a:extLst>
            <a:ext uri="{FF2B5EF4-FFF2-40B4-BE49-F238E27FC236}">
              <a16:creationId xmlns:a16="http://schemas.microsoft.com/office/drawing/2014/main" id="{00000000-0008-0000-0100-0000C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4" name="Text Box 7">
          <a:extLst>
            <a:ext uri="{FF2B5EF4-FFF2-40B4-BE49-F238E27FC236}">
              <a16:creationId xmlns:a16="http://schemas.microsoft.com/office/drawing/2014/main" id="{00000000-0008-0000-0100-0000C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5" name="Text Box 7">
          <a:extLst>
            <a:ext uri="{FF2B5EF4-FFF2-40B4-BE49-F238E27FC236}">
              <a16:creationId xmlns:a16="http://schemas.microsoft.com/office/drawing/2014/main" id="{00000000-0008-0000-0100-0000C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6" name="Text Box 7">
          <a:extLst>
            <a:ext uri="{FF2B5EF4-FFF2-40B4-BE49-F238E27FC236}">
              <a16:creationId xmlns:a16="http://schemas.microsoft.com/office/drawing/2014/main" id="{00000000-0008-0000-0100-0000D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7" name="Text Box 7">
          <a:extLst>
            <a:ext uri="{FF2B5EF4-FFF2-40B4-BE49-F238E27FC236}">
              <a16:creationId xmlns:a16="http://schemas.microsoft.com/office/drawing/2014/main" id="{00000000-0008-0000-0100-0000D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8" name="Text Box 7">
          <a:extLst>
            <a:ext uri="{FF2B5EF4-FFF2-40B4-BE49-F238E27FC236}">
              <a16:creationId xmlns:a16="http://schemas.microsoft.com/office/drawing/2014/main" id="{00000000-0008-0000-0100-0000D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19" name="Text Box 7">
          <a:extLst>
            <a:ext uri="{FF2B5EF4-FFF2-40B4-BE49-F238E27FC236}">
              <a16:creationId xmlns:a16="http://schemas.microsoft.com/office/drawing/2014/main" id="{00000000-0008-0000-0100-0000D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0" name="Text Box 7">
          <a:extLst>
            <a:ext uri="{FF2B5EF4-FFF2-40B4-BE49-F238E27FC236}">
              <a16:creationId xmlns:a16="http://schemas.microsoft.com/office/drawing/2014/main" id="{00000000-0008-0000-0100-0000D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1" name="Text Box 7">
          <a:extLst>
            <a:ext uri="{FF2B5EF4-FFF2-40B4-BE49-F238E27FC236}">
              <a16:creationId xmlns:a16="http://schemas.microsoft.com/office/drawing/2014/main" id="{00000000-0008-0000-0100-0000D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2" name="Text Box 7">
          <a:extLst>
            <a:ext uri="{FF2B5EF4-FFF2-40B4-BE49-F238E27FC236}">
              <a16:creationId xmlns:a16="http://schemas.microsoft.com/office/drawing/2014/main" id="{00000000-0008-0000-0100-0000D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3" name="Text Box 7">
          <a:extLst>
            <a:ext uri="{FF2B5EF4-FFF2-40B4-BE49-F238E27FC236}">
              <a16:creationId xmlns:a16="http://schemas.microsoft.com/office/drawing/2014/main" id="{00000000-0008-0000-0100-0000D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4" name="Text Box 7">
          <a:extLst>
            <a:ext uri="{FF2B5EF4-FFF2-40B4-BE49-F238E27FC236}">
              <a16:creationId xmlns:a16="http://schemas.microsoft.com/office/drawing/2014/main" id="{00000000-0008-0000-0100-0000D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5" name="Text Box 7">
          <a:extLst>
            <a:ext uri="{FF2B5EF4-FFF2-40B4-BE49-F238E27FC236}">
              <a16:creationId xmlns:a16="http://schemas.microsoft.com/office/drawing/2014/main" id="{00000000-0008-0000-0100-0000D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6" name="Text Box 7">
          <a:extLst>
            <a:ext uri="{FF2B5EF4-FFF2-40B4-BE49-F238E27FC236}">
              <a16:creationId xmlns:a16="http://schemas.microsoft.com/office/drawing/2014/main" id="{00000000-0008-0000-0100-0000D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7" name="Text Box 7">
          <a:extLst>
            <a:ext uri="{FF2B5EF4-FFF2-40B4-BE49-F238E27FC236}">
              <a16:creationId xmlns:a16="http://schemas.microsoft.com/office/drawing/2014/main" id="{00000000-0008-0000-0100-0000D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8" name="Text Box 7">
          <a:extLst>
            <a:ext uri="{FF2B5EF4-FFF2-40B4-BE49-F238E27FC236}">
              <a16:creationId xmlns:a16="http://schemas.microsoft.com/office/drawing/2014/main" id="{00000000-0008-0000-0100-0000D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29" name="Text Box 7">
          <a:extLst>
            <a:ext uri="{FF2B5EF4-FFF2-40B4-BE49-F238E27FC236}">
              <a16:creationId xmlns:a16="http://schemas.microsoft.com/office/drawing/2014/main" id="{00000000-0008-0000-0100-0000D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0" name="Text Box 7">
          <a:extLst>
            <a:ext uri="{FF2B5EF4-FFF2-40B4-BE49-F238E27FC236}">
              <a16:creationId xmlns:a16="http://schemas.microsoft.com/office/drawing/2014/main" id="{00000000-0008-0000-0100-0000D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1" name="Text Box 7">
          <a:extLst>
            <a:ext uri="{FF2B5EF4-FFF2-40B4-BE49-F238E27FC236}">
              <a16:creationId xmlns:a16="http://schemas.microsoft.com/office/drawing/2014/main" id="{00000000-0008-0000-0100-0000D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2" name="Text Box 7">
          <a:extLst>
            <a:ext uri="{FF2B5EF4-FFF2-40B4-BE49-F238E27FC236}">
              <a16:creationId xmlns:a16="http://schemas.microsoft.com/office/drawing/2014/main" id="{00000000-0008-0000-0100-0000E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3" name="Text Box 7">
          <a:extLst>
            <a:ext uri="{FF2B5EF4-FFF2-40B4-BE49-F238E27FC236}">
              <a16:creationId xmlns:a16="http://schemas.microsoft.com/office/drawing/2014/main" id="{00000000-0008-0000-0100-0000E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4" name="Text Box 7">
          <a:extLst>
            <a:ext uri="{FF2B5EF4-FFF2-40B4-BE49-F238E27FC236}">
              <a16:creationId xmlns:a16="http://schemas.microsoft.com/office/drawing/2014/main" id="{00000000-0008-0000-0100-0000E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5" name="Text Box 7">
          <a:extLst>
            <a:ext uri="{FF2B5EF4-FFF2-40B4-BE49-F238E27FC236}">
              <a16:creationId xmlns:a16="http://schemas.microsoft.com/office/drawing/2014/main" id="{00000000-0008-0000-0100-0000E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6" name="Text Box 7">
          <a:extLst>
            <a:ext uri="{FF2B5EF4-FFF2-40B4-BE49-F238E27FC236}">
              <a16:creationId xmlns:a16="http://schemas.microsoft.com/office/drawing/2014/main" id="{00000000-0008-0000-0100-0000E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7" name="Text Box 7">
          <a:extLst>
            <a:ext uri="{FF2B5EF4-FFF2-40B4-BE49-F238E27FC236}">
              <a16:creationId xmlns:a16="http://schemas.microsoft.com/office/drawing/2014/main" id="{00000000-0008-0000-0100-0000E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8" name="Text Box 7">
          <a:extLst>
            <a:ext uri="{FF2B5EF4-FFF2-40B4-BE49-F238E27FC236}">
              <a16:creationId xmlns:a16="http://schemas.microsoft.com/office/drawing/2014/main" id="{00000000-0008-0000-0100-0000E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39" name="Text Box 7">
          <a:extLst>
            <a:ext uri="{FF2B5EF4-FFF2-40B4-BE49-F238E27FC236}">
              <a16:creationId xmlns:a16="http://schemas.microsoft.com/office/drawing/2014/main" id="{00000000-0008-0000-0100-0000E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0" name="Text Box 7">
          <a:extLst>
            <a:ext uri="{FF2B5EF4-FFF2-40B4-BE49-F238E27FC236}">
              <a16:creationId xmlns:a16="http://schemas.microsoft.com/office/drawing/2014/main" id="{00000000-0008-0000-0100-0000E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1" name="Text Box 7">
          <a:extLst>
            <a:ext uri="{FF2B5EF4-FFF2-40B4-BE49-F238E27FC236}">
              <a16:creationId xmlns:a16="http://schemas.microsoft.com/office/drawing/2014/main" id="{00000000-0008-0000-0100-0000E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2" name="Text Box 7">
          <a:extLst>
            <a:ext uri="{FF2B5EF4-FFF2-40B4-BE49-F238E27FC236}">
              <a16:creationId xmlns:a16="http://schemas.microsoft.com/office/drawing/2014/main" id="{00000000-0008-0000-0100-0000E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3" name="Text Box 7">
          <a:extLst>
            <a:ext uri="{FF2B5EF4-FFF2-40B4-BE49-F238E27FC236}">
              <a16:creationId xmlns:a16="http://schemas.microsoft.com/office/drawing/2014/main" id="{00000000-0008-0000-0100-0000E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4" name="Text Box 7">
          <a:extLst>
            <a:ext uri="{FF2B5EF4-FFF2-40B4-BE49-F238E27FC236}">
              <a16:creationId xmlns:a16="http://schemas.microsoft.com/office/drawing/2014/main" id="{00000000-0008-0000-0100-0000E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5" name="Text Box 7">
          <a:extLst>
            <a:ext uri="{FF2B5EF4-FFF2-40B4-BE49-F238E27FC236}">
              <a16:creationId xmlns:a16="http://schemas.microsoft.com/office/drawing/2014/main" id="{00000000-0008-0000-0100-0000E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6" name="Text Box 7">
          <a:extLst>
            <a:ext uri="{FF2B5EF4-FFF2-40B4-BE49-F238E27FC236}">
              <a16:creationId xmlns:a16="http://schemas.microsoft.com/office/drawing/2014/main" id="{00000000-0008-0000-0100-0000E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7" name="Text Box 7">
          <a:extLst>
            <a:ext uri="{FF2B5EF4-FFF2-40B4-BE49-F238E27FC236}">
              <a16:creationId xmlns:a16="http://schemas.microsoft.com/office/drawing/2014/main" id="{00000000-0008-0000-0100-0000E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8" name="Text Box 7">
          <a:extLst>
            <a:ext uri="{FF2B5EF4-FFF2-40B4-BE49-F238E27FC236}">
              <a16:creationId xmlns:a16="http://schemas.microsoft.com/office/drawing/2014/main" id="{00000000-0008-0000-0100-0000F0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49" name="Text Box 7">
          <a:extLst>
            <a:ext uri="{FF2B5EF4-FFF2-40B4-BE49-F238E27FC236}">
              <a16:creationId xmlns:a16="http://schemas.microsoft.com/office/drawing/2014/main" id="{00000000-0008-0000-0100-0000F1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0" name="Text Box 7">
          <a:extLst>
            <a:ext uri="{FF2B5EF4-FFF2-40B4-BE49-F238E27FC236}">
              <a16:creationId xmlns:a16="http://schemas.microsoft.com/office/drawing/2014/main" id="{00000000-0008-0000-0100-0000F2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1" name="Text Box 7">
          <a:extLst>
            <a:ext uri="{FF2B5EF4-FFF2-40B4-BE49-F238E27FC236}">
              <a16:creationId xmlns:a16="http://schemas.microsoft.com/office/drawing/2014/main" id="{00000000-0008-0000-0100-0000F3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2" name="Text Box 7">
          <a:extLst>
            <a:ext uri="{FF2B5EF4-FFF2-40B4-BE49-F238E27FC236}">
              <a16:creationId xmlns:a16="http://schemas.microsoft.com/office/drawing/2014/main" id="{00000000-0008-0000-0100-0000F4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3" name="Text Box 7">
          <a:extLst>
            <a:ext uri="{FF2B5EF4-FFF2-40B4-BE49-F238E27FC236}">
              <a16:creationId xmlns:a16="http://schemas.microsoft.com/office/drawing/2014/main" id="{00000000-0008-0000-0100-0000F5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4" name="Text Box 7">
          <a:extLst>
            <a:ext uri="{FF2B5EF4-FFF2-40B4-BE49-F238E27FC236}">
              <a16:creationId xmlns:a16="http://schemas.microsoft.com/office/drawing/2014/main" id="{00000000-0008-0000-0100-0000F6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5" name="Text Box 7">
          <a:extLst>
            <a:ext uri="{FF2B5EF4-FFF2-40B4-BE49-F238E27FC236}">
              <a16:creationId xmlns:a16="http://schemas.microsoft.com/office/drawing/2014/main" id="{00000000-0008-0000-0100-0000F7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6" name="Text Box 7">
          <a:extLst>
            <a:ext uri="{FF2B5EF4-FFF2-40B4-BE49-F238E27FC236}">
              <a16:creationId xmlns:a16="http://schemas.microsoft.com/office/drawing/2014/main" id="{00000000-0008-0000-0100-0000F8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7" name="Text Box 7">
          <a:extLst>
            <a:ext uri="{FF2B5EF4-FFF2-40B4-BE49-F238E27FC236}">
              <a16:creationId xmlns:a16="http://schemas.microsoft.com/office/drawing/2014/main" id="{00000000-0008-0000-0100-0000F9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8" name="Text Box 7">
          <a:extLst>
            <a:ext uri="{FF2B5EF4-FFF2-40B4-BE49-F238E27FC236}">
              <a16:creationId xmlns:a16="http://schemas.microsoft.com/office/drawing/2014/main" id="{00000000-0008-0000-0100-0000FA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59" name="Text Box 7">
          <a:extLst>
            <a:ext uri="{FF2B5EF4-FFF2-40B4-BE49-F238E27FC236}">
              <a16:creationId xmlns:a16="http://schemas.microsoft.com/office/drawing/2014/main" id="{00000000-0008-0000-0100-0000FB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0" name="Text Box 7">
          <a:extLst>
            <a:ext uri="{FF2B5EF4-FFF2-40B4-BE49-F238E27FC236}">
              <a16:creationId xmlns:a16="http://schemas.microsoft.com/office/drawing/2014/main" id="{00000000-0008-0000-0100-0000FC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1" name="Text Box 7">
          <a:extLst>
            <a:ext uri="{FF2B5EF4-FFF2-40B4-BE49-F238E27FC236}">
              <a16:creationId xmlns:a16="http://schemas.microsoft.com/office/drawing/2014/main" id="{00000000-0008-0000-0100-0000FD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2" name="Text Box 7">
          <a:extLst>
            <a:ext uri="{FF2B5EF4-FFF2-40B4-BE49-F238E27FC236}">
              <a16:creationId xmlns:a16="http://schemas.microsoft.com/office/drawing/2014/main" id="{00000000-0008-0000-0100-0000FE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3" name="Text Box 7">
          <a:extLst>
            <a:ext uri="{FF2B5EF4-FFF2-40B4-BE49-F238E27FC236}">
              <a16:creationId xmlns:a16="http://schemas.microsoft.com/office/drawing/2014/main" id="{00000000-0008-0000-0100-0000FF2B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4" name="Text Box 7">
          <a:extLst>
            <a:ext uri="{FF2B5EF4-FFF2-40B4-BE49-F238E27FC236}">
              <a16:creationId xmlns:a16="http://schemas.microsoft.com/office/drawing/2014/main" id="{00000000-0008-0000-0100-00000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5" name="Text Box 7">
          <a:extLst>
            <a:ext uri="{FF2B5EF4-FFF2-40B4-BE49-F238E27FC236}">
              <a16:creationId xmlns:a16="http://schemas.microsoft.com/office/drawing/2014/main" id="{00000000-0008-0000-0100-00000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6" name="Text Box 7">
          <a:extLst>
            <a:ext uri="{FF2B5EF4-FFF2-40B4-BE49-F238E27FC236}">
              <a16:creationId xmlns:a16="http://schemas.microsoft.com/office/drawing/2014/main" id="{00000000-0008-0000-0100-00000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7" name="Text Box 7">
          <a:extLst>
            <a:ext uri="{FF2B5EF4-FFF2-40B4-BE49-F238E27FC236}">
              <a16:creationId xmlns:a16="http://schemas.microsoft.com/office/drawing/2014/main" id="{00000000-0008-0000-0100-00000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8" name="Text Box 7">
          <a:extLst>
            <a:ext uri="{FF2B5EF4-FFF2-40B4-BE49-F238E27FC236}">
              <a16:creationId xmlns:a16="http://schemas.microsoft.com/office/drawing/2014/main" id="{00000000-0008-0000-0100-00000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69" name="Text Box 7">
          <a:extLst>
            <a:ext uri="{FF2B5EF4-FFF2-40B4-BE49-F238E27FC236}">
              <a16:creationId xmlns:a16="http://schemas.microsoft.com/office/drawing/2014/main" id="{00000000-0008-0000-0100-00000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0" name="Text Box 7">
          <a:extLst>
            <a:ext uri="{FF2B5EF4-FFF2-40B4-BE49-F238E27FC236}">
              <a16:creationId xmlns:a16="http://schemas.microsoft.com/office/drawing/2014/main" id="{00000000-0008-0000-0100-00000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1" name="Text Box 7">
          <a:extLst>
            <a:ext uri="{FF2B5EF4-FFF2-40B4-BE49-F238E27FC236}">
              <a16:creationId xmlns:a16="http://schemas.microsoft.com/office/drawing/2014/main" id="{00000000-0008-0000-0100-00000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2" name="Text Box 7">
          <a:extLst>
            <a:ext uri="{FF2B5EF4-FFF2-40B4-BE49-F238E27FC236}">
              <a16:creationId xmlns:a16="http://schemas.microsoft.com/office/drawing/2014/main" id="{00000000-0008-0000-0100-00000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3" name="Text Box 7">
          <a:extLst>
            <a:ext uri="{FF2B5EF4-FFF2-40B4-BE49-F238E27FC236}">
              <a16:creationId xmlns:a16="http://schemas.microsoft.com/office/drawing/2014/main" id="{00000000-0008-0000-0100-00000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4" name="Text Box 7">
          <a:extLst>
            <a:ext uri="{FF2B5EF4-FFF2-40B4-BE49-F238E27FC236}">
              <a16:creationId xmlns:a16="http://schemas.microsoft.com/office/drawing/2014/main" id="{00000000-0008-0000-0100-00000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5" name="Text Box 7">
          <a:extLst>
            <a:ext uri="{FF2B5EF4-FFF2-40B4-BE49-F238E27FC236}">
              <a16:creationId xmlns:a16="http://schemas.microsoft.com/office/drawing/2014/main" id="{00000000-0008-0000-0100-00000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6" name="Text Box 7">
          <a:extLst>
            <a:ext uri="{FF2B5EF4-FFF2-40B4-BE49-F238E27FC236}">
              <a16:creationId xmlns:a16="http://schemas.microsoft.com/office/drawing/2014/main" id="{00000000-0008-0000-0100-00000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7" name="Text Box 7">
          <a:extLst>
            <a:ext uri="{FF2B5EF4-FFF2-40B4-BE49-F238E27FC236}">
              <a16:creationId xmlns:a16="http://schemas.microsoft.com/office/drawing/2014/main" id="{00000000-0008-0000-0100-00000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8" name="Text Box 7">
          <a:extLst>
            <a:ext uri="{FF2B5EF4-FFF2-40B4-BE49-F238E27FC236}">
              <a16:creationId xmlns:a16="http://schemas.microsoft.com/office/drawing/2014/main" id="{00000000-0008-0000-0100-00000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79" name="Text Box 7">
          <a:extLst>
            <a:ext uri="{FF2B5EF4-FFF2-40B4-BE49-F238E27FC236}">
              <a16:creationId xmlns:a16="http://schemas.microsoft.com/office/drawing/2014/main" id="{00000000-0008-0000-0100-00000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0" name="Text Box 7">
          <a:extLst>
            <a:ext uri="{FF2B5EF4-FFF2-40B4-BE49-F238E27FC236}">
              <a16:creationId xmlns:a16="http://schemas.microsoft.com/office/drawing/2014/main" id="{00000000-0008-0000-0100-00001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1" name="Text Box 7">
          <a:extLst>
            <a:ext uri="{FF2B5EF4-FFF2-40B4-BE49-F238E27FC236}">
              <a16:creationId xmlns:a16="http://schemas.microsoft.com/office/drawing/2014/main" id="{00000000-0008-0000-0100-00001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2" name="Text Box 7">
          <a:extLst>
            <a:ext uri="{FF2B5EF4-FFF2-40B4-BE49-F238E27FC236}">
              <a16:creationId xmlns:a16="http://schemas.microsoft.com/office/drawing/2014/main" id="{00000000-0008-0000-0100-00001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3" name="Text Box 7">
          <a:extLst>
            <a:ext uri="{FF2B5EF4-FFF2-40B4-BE49-F238E27FC236}">
              <a16:creationId xmlns:a16="http://schemas.microsoft.com/office/drawing/2014/main" id="{00000000-0008-0000-0100-00001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4" name="Text Box 7">
          <a:extLst>
            <a:ext uri="{FF2B5EF4-FFF2-40B4-BE49-F238E27FC236}">
              <a16:creationId xmlns:a16="http://schemas.microsoft.com/office/drawing/2014/main" id="{00000000-0008-0000-0100-00001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5" name="Text Box 7">
          <a:extLst>
            <a:ext uri="{FF2B5EF4-FFF2-40B4-BE49-F238E27FC236}">
              <a16:creationId xmlns:a16="http://schemas.microsoft.com/office/drawing/2014/main" id="{00000000-0008-0000-0100-00001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6" name="Text Box 7">
          <a:extLst>
            <a:ext uri="{FF2B5EF4-FFF2-40B4-BE49-F238E27FC236}">
              <a16:creationId xmlns:a16="http://schemas.microsoft.com/office/drawing/2014/main" id="{00000000-0008-0000-0100-00001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7" name="Text Box 7">
          <a:extLst>
            <a:ext uri="{FF2B5EF4-FFF2-40B4-BE49-F238E27FC236}">
              <a16:creationId xmlns:a16="http://schemas.microsoft.com/office/drawing/2014/main" id="{00000000-0008-0000-0100-00001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8" name="Text Box 7">
          <a:extLst>
            <a:ext uri="{FF2B5EF4-FFF2-40B4-BE49-F238E27FC236}">
              <a16:creationId xmlns:a16="http://schemas.microsoft.com/office/drawing/2014/main" id="{00000000-0008-0000-0100-00001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89" name="Text Box 7">
          <a:extLst>
            <a:ext uri="{FF2B5EF4-FFF2-40B4-BE49-F238E27FC236}">
              <a16:creationId xmlns:a16="http://schemas.microsoft.com/office/drawing/2014/main" id="{00000000-0008-0000-0100-00001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0" name="Text Box 7">
          <a:extLst>
            <a:ext uri="{FF2B5EF4-FFF2-40B4-BE49-F238E27FC236}">
              <a16:creationId xmlns:a16="http://schemas.microsoft.com/office/drawing/2014/main" id="{00000000-0008-0000-0100-00001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1" name="Text Box 7">
          <a:extLst>
            <a:ext uri="{FF2B5EF4-FFF2-40B4-BE49-F238E27FC236}">
              <a16:creationId xmlns:a16="http://schemas.microsoft.com/office/drawing/2014/main" id="{00000000-0008-0000-0100-00001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2" name="Text Box 7">
          <a:extLst>
            <a:ext uri="{FF2B5EF4-FFF2-40B4-BE49-F238E27FC236}">
              <a16:creationId xmlns:a16="http://schemas.microsoft.com/office/drawing/2014/main" id="{00000000-0008-0000-0100-00001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3" name="Text Box 7">
          <a:extLst>
            <a:ext uri="{FF2B5EF4-FFF2-40B4-BE49-F238E27FC236}">
              <a16:creationId xmlns:a16="http://schemas.microsoft.com/office/drawing/2014/main" id="{00000000-0008-0000-0100-00001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4" name="Text Box 7">
          <a:extLst>
            <a:ext uri="{FF2B5EF4-FFF2-40B4-BE49-F238E27FC236}">
              <a16:creationId xmlns:a16="http://schemas.microsoft.com/office/drawing/2014/main" id="{00000000-0008-0000-0100-00001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5" name="Text Box 7">
          <a:extLst>
            <a:ext uri="{FF2B5EF4-FFF2-40B4-BE49-F238E27FC236}">
              <a16:creationId xmlns:a16="http://schemas.microsoft.com/office/drawing/2014/main" id="{00000000-0008-0000-0100-00001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6" name="Text Box 7">
          <a:extLst>
            <a:ext uri="{FF2B5EF4-FFF2-40B4-BE49-F238E27FC236}">
              <a16:creationId xmlns:a16="http://schemas.microsoft.com/office/drawing/2014/main" id="{00000000-0008-0000-0100-00002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7" name="Text Box 7">
          <a:extLst>
            <a:ext uri="{FF2B5EF4-FFF2-40B4-BE49-F238E27FC236}">
              <a16:creationId xmlns:a16="http://schemas.microsoft.com/office/drawing/2014/main" id="{00000000-0008-0000-0100-00002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8" name="Text Box 7">
          <a:extLst>
            <a:ext uri="{FF2B5EF4-FFF2-40B4-BE49-F238E27FC236}">
              <a16:creationId xmlns:a16="http://schemas.microsoft.com/office/drawing/2014/main" id="{00000000-0008-0000-0100-00002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299" name="Text Box 7">
          <a:extLst>
            <a:ext uri="{FF2B5EF4-FFF2-40B4-BE49-F238E27FC236}">
              <a16:creationId xmlns:a16="http://schemas.microsoft.com/office/drawing/2014/main" id="{00000000-0008-0000-0100-00002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0" name="Text Box 7">
          <a:extLst>
            <a:ext uri="{FF2B5EF4-FFF2-40B4-BE49-F238E27FC236}">
              <a16:creationId xmlns:a16="http://schemas.microsoft.com/office/drawing/2014/main" id="{00000000-0008-0000-0100-00002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1" name="Text Box 7">
          <a:extLst>
            <a:ext uri="{FF2B5EF4-FFF2-40B4-BE49-F238E27FC236}">
              <a16:creationId xmlns:a16="http://schemas.microsoft.com/office/drawing/2014/main" id="{00000000-0008-0000-0100-00002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2" name="Text Box 7">
          <a:extLst>
            <a:ext uri="{FF2B5EF4-FFF2-40B4-BE49-F238E27FC236}">
              <a16:creationId xmlns:a16="http://schemas.microsoft.com/office/drawing/2014/main" id="{00000000-0008-0000-0100-00002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3" name="Text Box 7">
          <a:extLst>
            <a:ext uri="{FF2B5EF4-FFF2-40B4-BE49-F238E27FC236}">
              <a16:creationId xmlns:a16="http://schemas.microsoft.com/office/drawing/2014/main" id="{00000000-0008-0000-0100-00002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4" name="Text Box 7">
          <a:extLst>
            <a:ext uri="{FF2B5EF4-FFF2-40B4-BE49-F238E27FC236}">
              <a16:creationId xmlns:a16="http://schemas.microsoft.com/office/drawing/2014/main" id="{00000000-0008-0000-0100-00002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5" name="Text Box 7">
          <a:extLst>
            <a:ext uri="{FF2B5EF4-FFF2-40B4-BE49-F238E27FC236}">
              <a16:creationId xmlns:a16="http://schemas.microsoft.com/office/drawing/2014/main" id="{00000000-0008-0000-0100-00002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6" name="Text Box 7">
          <a:extLst>
            <a:ext uri="{FF2B5EF4-FFF2-40B4-BE49-F238E27FC236}">
              <a16:creationId xmlns:a16="http://schemas.microsoft.com/office/drawing/2014/main" id="{00000000-0008-0000-0100-00002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7" name="Text Box 7">
          <a:extLst>
            <a:ext uri="{FF2B5EF4-FFF2-40B4-BE49-F238E27FC236}">
              <a16:creationId xmlns:a16="http://schemas.microsoft.com/office/drawing/2014/main" id="{00000000-0008-0000-0100-00002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8" name="Text Box 7">
          <a:extLst>
            <a:ext uri="{FF2B5EF4-FFF2-40B4-BE49-F238E27FC236}">
              <a16:creationId xmlns:a16="http://schemas.microsoft.com/office/drawing/2014/main" id="{00000000-0008-0000-0100-00002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09" name="Text Box 7">
          <a:extLst>
            <a:ext uri="{FF2B5EF4-FFF2-40B4-BE49-F238E27FC236}">
              <a16:creationId xmlns:a16="http://schemas.microsoft.com/office/drawing/2014/main" id="{00000000-0008-0000-0100-00002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0" name="Text Box 7">
          <a:extLst>
            <a:ext uri="{FF2B5EF4-FFF2-40B4-BE49-F238E27FC236}">
              <a16:creationId xmlns:a16="http://schemas.microsoft.com/office/drawing/2014/main" id="{00000000-0008-0000-0100-00002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1" name="Text Box 7">
          <a:extLst>
            <a:ext uri="{FF2B5EF4-FFF2-40B4-BE49-F238E27FC236}">
              <a16:creationId xmlns:a16="http://schemas.microsoft.com/office/drawing/2014/main" id="{00000000-0008-0000-0100-00002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2" name="Text Box 7">
          <a:extLst>
            <a:ext uri="{FF2B5EF4-FFF2-40B4-BE49-F238E27FC236}">
              <a16:creationId xmlns:a16="http://schemas.microsoft.com/office/drawing/2014/main" id="{00000000-0008-0000-0100-00003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3" name="Text Box 7">
          <a:extLst>
            <a:ext uri="{FF2B5EF4-FFF2-40B4-BE49-F238E27FC236}">
              <a16:creationId xmlns:a16="http://schemas.microsoft.com/office/drawing/2014/main" id="{00000000-0008-0000-0100-00003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4" name="Text Box 7">
          <a:extLst>
            <a:ext uri="{FF2B5EF4-FFF2-40B4-BE49-F238E27FC236}">
              <a16:creationId xmlns:a16="http://schemas.microsoft.com/office/drawing/2014/main" id="{00000000-0008-0000-0100-00003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5" name="Text Box 7">
          <a:extLst>
            <a:ext uri="{FF2B5EF4-FFF2-40B4-BE49-F238E27FC236}">
              <a16:creationId xmlns:a16="http://schemas.microsoft.com/office/drawing/2014/main" id="{00000000-0008-0000-0100-00003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6" name="Text Box 7">
          <a:extLst>
            <a:ext uri="{FF2B5EF4-FFF2-40B4-BE49-F238E27FC236}">
              <a16:creationId xmlns:a16="http://schemas.microsoft.com/office/drawing/2014/main" id="{00000000-0008-0000-0100-00003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7" name="Text Box 7">
          <a:extLst>
            <a:ext uri="{FF2B5EF4-FFF2-40B4-BE49-F238E27FC236}">
              <a16:creationId xmlns:a16="http://schemas.microsoft.com/office/drawing/2014/main" id="{00000000-0008-0000-0100-00003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8" name="Text Box 7">
          <a:extLst>
            <a:ext uri="{FF2B5EF4-FFF2-40B4-BE49-F238E27FC236}">
              <a16:creationId xmlns:a16="http://schemas.microsoft.com/office/drawing/2014/main" id="{00000000-0008-0000-0100-00003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19" name="Text Box 7">
          <a:extLst>
            <a:ext uri="{FF2B5EF4-FFF2-40B4-BE49-F238E27FC236}">
              <a16:creationId xmlns:a16="http://schemas.microsoft.com/office/drawing/2014/main" id="{00000000-0008-0000-0100-00003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0" name="Text Box 7">
          <a:extLst>
            <a:ext uri="{FF2B5EF4-FFF2-40B4-BE49-F238E27FC236}">
              <a16:creationId xmlns:a16="http://schemas.microsoft.com/office/drawing/2014/main" id="{00000000-0008-0000-0100-00003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1" name="Text Box 7">
          <a:extLst>
            <a:ext uri="{FF2B5EF4-FFF2-40B4-BE49-F238E27FC236}">
              <a16:creationId xmlns:a16="http://schemas.microsoft.com/office/drawing/2014/main" id="{00000000-0008-0000-0100-00003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2" name="Text Box 7">
          <a:extLst>
            <a:ext uri="{FF2B5EF4-FFF2-40B4-BE49-F238E27FC236}">
              <a16:creationId xmlns:a16="http://schemas.microsoft.com/office/drawing/2014/main" id="{00000000-0008-0000-0100-00003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4" name="Text Box 7">
          <a:extLst>
            <a:ext uri="{FF2B5EF4-FFF2-40B4-BE49-F238E27FC236}">
              <a16:creationId xmlns:a16="http://schemas.microsoft.com/office/drawing/2014/main" id="{00000000-0008-0000-0100-00003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5" name="Text Box 7">
          <a:extLst>
            <a:ext uri="{FF2B5EF4-FFF2-40B4-BE49-F238E27FC236}">
              <a16:creationId xmlns:a16="http://schemas.microsoft.com/office/drawing/2014/main" id="{00000000-0008-0000-0100-00003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6" name="Text Box 7">
          <a:extLst>
            <a:ext uri="{FF2B5EF4-FFF2-40B4-BE49-F238E27FC236}">
              <a16:creationId xmlns:a16="http://schemas.microsoft.com/office/drawing/2014/main" id="{00000000-0008-0000-0100-00003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7" name="Text Box 7">
          <a:extLst>
            <a:ext uri="{FF2B5EF4-FFF2-40B4-BE49-F238E27FC236}">
              <a16:creationId xmlns:a16="http://schemas.microsoft.com/office/drawing/2014/main" id="{00000000-0008-0000-0100-00003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8" name="Text Box 7">
          <a:extLst>
            <a:ext uri="{FF2B5EF4-FFF2-40B4-BE49-F238E27FC236}">
              <a16:creationId xmlns:a16="http://schemas.microsoft.com/office/drawing/2014/main" id="{00000000-0008-0000-0100-00004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29" name="Text Box 7">
          <a:extLst>
            <a:ext uri="{FF2B5EF4-FFF2-40B4-BE49-F238E27FC236}">
              <a16:creationId xmlns:a16="http://schemas.microsoft.com/office/drawing/2014/main" id="{00000000-0008-0000-0100-00004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0" name="Text Box 7">
          <a:extLst>
            <a:ext uri="{FF2B5EF4-FFF2-40B4-BE49-F238E27FC236}">
              <a16:creationId xmlns:a16="http://schemas.microsoft.com/office/drawing/2014/main" id="{00000000-0008-0000-0100-00004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1" name="Text Box 7">
          <a:extLst>
            <a:ext uri="{FF2B5EF4-FFF2-40B4-BE49-F238E27FC236}">
              <a16:creationId xmlns:a16="http://schemas.microsoft.com/office/drawing/2014/main" id="{00000000-0008-0000-0100-00004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2" name="Text Box 7">
          <a:extLst>
            <a:ext uri="{FF2B5EF4-FFF2-40B4-BE49-F238E27FC236}">
              <a16:creationId xmlns:a16="http://schemas.microsoft.com/office/drawing/2014/main" id="{00000000-0008-0000-0100-00004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3" name="Text Box 7">
          <a:extLst>
            <a:ext uri="{FF2B5EF4-FFF2-40B4-BE49-F238E27FC236}">
              <a16:creationId xmlns:a16="http://schemas.microsoft.com/office/drawing/2014/main" id="{00000000-0008-0000-0100-00004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4" name="Text Box 7">
          <a:extLst>
            <a:ext uri="{FF2B5EF4-FFF2-40B4-BE49-F238E27FC236}">
              <a16:creationId xmlns:a16="http://schemas.microsoft.com/office/drawing/2014/main" id="{00000000-0008-0000-0100-00004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5" name="Text Box 7">
          <a:extLst>
            <a:ext uri="{FF2B5EF4-FFF2-40B4-BE49-F238E27FC236}">
              <a16:creationId xmlns:a16="http://schemas.microsoft.com/office/drawing/2014/main" id="{00000000-0008-0000-0100-00004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6" name="Text Box 7">
          <a:extLst>
            <a:ext uri="{FF2B5EF4-FFF2-40B4-BE49-F238E27FC236}">
              <a16:creationId xmlns:a16="http://schemas.microsoft.com/office/drawing/2014/main" id="{00000000-0008-0000-0100-00004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7" name="Text Box 7">
          <a:extLst>
            <a:ext uri="{FF2B5EF4-FFF2-40B4-BE49-F238E27FC236}">
              <a16:creationId xmlns:a16="http://schemas.microsoft.com/office/drawing/2014/main" id="{00000000-0008-0000-0100-00004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8" name="Text Box 7">
          <a:extLst>
            <a:ext uri="{FF2B5EF4-FFF2-40B4-BE49-F238E27FC236}">
              <a16:creationId xmlns:a16="http://schemas.microsoft.com/office/drawing/2014/main" id="{00000000-0008-0000-0100-00004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39" name="Text Box 7">
          <a:extLst>
            <a:ext uri="{FF2B5EF4-FFF2-40B4-BE49-F238E27FC236}">
              <a16:creationId xmlns:a16="http://schemas.microsoft.com/office/drawing/2014/main" id="{00000000-0008-0000-0100-00004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0" name="Text Box 7">
          <a:extLst>
            <a:ext uri="{FF2B5EF4-FFF2-40B4-BE49-F238E27FC236}">
              <a16:creationId xmlns:a16="http://schemas.microsoft.com/office/drawing/2014/main" id="{00000000-0008-0000-0100-00004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1" name="Text Box 7">
          <a:extLst>
            <a:ext uri="{FF2B5EF4-FFF2-40B4-BE49-F238E27FC236}">
              <a16:creationId xmlns:a16="http://schemas.microsoft.com/office/drawing/2014/main" id="{00000000-0008-0000-0100-00004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2" name="Text Box 7">
          <a:extLst>
            <a:ext uri="{FF2B5EF4-FFF2-40B4-BE49-F238E27FC236}">
              <a16:creationId xmlns:a16="http://schemas.microsoft.com/office/drawing/2014/main" id="{00000000-0008-0000-0100-00004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3" name="Text Box 7">
          <a:extLst>
            <a:ext uri="{FF2B5EF4-FFF2-40B4-BE49-F238E27FC236}">
              <a16:creationId xmlns:a16="http://schemas.microsoft.com/office/drawing/2014/main" id="{00000000-0008-0000-0100-00004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4" name="Text Box 7">
          <a:extLst>
            <a:ext uri="{FF2B5EF4-FFF2-40B4-BE49-F238E27FC236}">
              <a16:creationId xmlns:a16="http://schemas.microsoft.com/office/drawing/2014/main" id="{00000000-0008-0000-0100-00005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5" name="Text Box 7">
          <a:extLst>
            <a:ext uri="{FF2B5EF4-FFF2-40B4-BE49-F238E27FC236}">
              <a16:creationId xmlns:a16="http://schemas.microsoft.com/office/drawing/2014/main" id="{00000000-0008-0000-0100-00005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6" name="Text Box 7">
          <a:extLst>
            <a:ext uri="{FF2B5EF4-FFF2-40B4-BE49-F238E27FC236}">
              <a16:creationId xmlns:a16="http://schemas.microsoft.com/office/drawing/2014/main" id="{00000000-0008-0000-0100-00005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7" name="Text Box 7">
          <a:extLst>
            <a:ext uri="{FF2B5EF4-FFF2-40B4-BE49-F238E27FC236}">
              <a16:creationId xmlns:a16="http://schemas.microsoft.com/office/drawing/2014/main" id="{00000000-0008-0000-0100-00005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8" name="Text Box 7">
          <a:extLst>
            <a:ext uri="{FF2B5EF4-FFF2-40B4-BE49-F238E27FC236}">
              <a16:creationId xmlns:a16="http://schemas.microsoft.com/office/drawing/2014/main" id="{00000000-0008-0000-0100-00005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49" name="Text Box 7">
          <a:extLst>
            <a:ext uri="{FF2B5EF4-FFF2-40B4-BE49-F238E27FC236}">
              <a16:creationId xmlns:a16="http://schemas.microsoft.com/office/drawing/2014/main" id="{00000000-0008-0000-0100-00005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0" name="Text Box 7">
          <a:extLst>
            <a:ext uri="{FF2B5EF4-FFF2-40B4-BE49-F238E27FC236}">
              <a16:creationId xmlns:a16="http://schemas.microsoft.com/office/drawing/2014/main" id="{00000000-0008-0000-0100-00005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1" name="Text Box 7">
          <a:extLst>
            <a:ext uri="{FF2B5EF4-FFF2-40B4-BE49-F238E27FC236}">
              <a16:creationId xmlns:a16="http://schemas.microsoft.com/office/drawing/2014/main" id="{00000000-0008-0000-0100-00005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2" name="Text Box 7">
          <a:extLst>
            <a:ext uri="{FF2B5EF4-FFF2-40B4-BE49-F238E27FC236}">
              <a16:creationId xmlns:a16="http://schemas.microsoft.com/office/drawing/2014/main" id="{00000000-0008-0000-0100-00005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3" name="Text Box 7">
          <a:extLst>
            <a:ext uri="{FF2B5EF4-FFF2-40B4-BE49-F238E27FC236}">
              <a16:creationId xmlns:a16="http://schemas.microsoft.com/office/drawing/2014/main" id="{00000000-0008-0000-0100-00005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4" name="Text Box 7">
          <a:extLst>
            <a:ext uri="{FF2B5EF4-FFF2-40B4-BE49-F238E27FC236}">
              <a16:creationId xmlns:a16="http://schemas.microsoft.com/office/drawing/2014/main" id="{00000000-0008-0000-0100-00005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5" name="Text Box 7">
          <a:extLst>
            <a:ext uri="{FF2B5EF4-FFF2-40B4-BE49-F238E27FC236}">
              <a16:creationId xmlns:a16="http://schemas.microsoft.com/office/drawing/2014/main" id="{00000000-0008-0000-0100-00005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6" name="Text Box 7">
          <a:extLst>
            <a:ext uri="{FF2B5EF4-FFF2-40B4-BE49-F238E27FC236}">
              <a16:creationId xmlns:a16="http://schemas.microsoft.com/office/drawing/2014/main" id="{00000000-0008-0000-0100-00005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7" name="Text Box 7">
          <a:extLst>
            <a:ext uri="{FF2B5EF4-FFF2-40B4-BE49-F238E27FC236}">
              <a16:creationId xmlns:a16="http://schemas.microsoft.com/office/drawing/2014/main" id="{00000000-0008-0000-0100-00005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8" name="Text Box 7">
          <a:extLst>
            <a:ext uri="{FF2B5EF4-FFF2-40B4-BE49-F238E27FC236}">
              <a16:creationId xmlns:a16="http://schemas.microsoft.com/office/drawing/2014/main" id="{00000000-0008-0000-0100-00005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59" name="Text Box 7">
          <a:extLst>
            <a:ext uri="{FF2B5EF4-FFF2-40B4-BE49-F238E27FC236}">
              <a16:creationId xmlns:a16="http://schemas.microsoft.com/office/drawing/2014/main" id="{00000000-0008-0000-0100-00005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0" name="Text Box 7">
          <a:extLst>
            <a:ext uri="{FF2B5EF4-FFF2-40B4-BE49-F238E27FC236}">
              <a16:creationId xmlns:a16="http://schemas.microsoft.com/office/drawing/2014/main" id="{00000000-0008-0000-0100-00006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1" name="Text Box 7">
          <a:extLst>
            <a:ext uri="{FF2B5EF4-FFF2-40B4-BE49-F238E27FC236}">
              <a16:creationId xmlns:a16="http://schemas.microsoft.com/office/drawing/2014/main" id="{00000000-0008-0000-0100-00006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2" name="Text Box 7">
          <a:extLst>
            <a:ext uri="{FF2B5EF4-FFF2-40B4-BE49-F238E27FC236}">
              <a16:creationId xmlns:a16="http://schemas.microsoft.com/office/drawing/2014/main" id="{00000000-0008-0000-0100-00006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3" name="Text Box 7">
          <a:extLst>
            <a:ext uri="{FF2B5EF4-FFF2-40B4-BE49-F238E27FC236}">
              <a16:creationId xmlns:a16="http://schemas.microsoft.com/office/drawing/2014/main" id="{00000000-0008-0000-0100-00006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4" name="Text Box 7">
          <a:extLst>
            <a:ext uri="{FF2B5EF4-FFF2-40B4-BE49-F238E27FC236}">
              <a16:creationId xmlns:a16="http://schemas.microsoft.com/office/drawing/2014/main" id="{00000000-0008-0000-0100-00006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5" name="Text Box 7">
          <a:extLst>
            <a:ext uri="{FF2B5EF4-FFF2-40B4-BE49-F238E27FC236}">
              <a16:creationId xmlns:a16="http://schemas.microsoft.com/office/drawing/2014/main" id="{00000000-0008-0000-0100-00006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6" name="Text Box 7">
          <a:extLst>
            <a:ext uri="{FF2B5EF4-FFF2-40B4-BE49-F238E27FC236}">
              <a16:creationId xmlns:a16="http://schemas.microsoft.com/office/drawing/2014/main" id="{00000000-0008-0000-0100-00006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7" name="Text Box 7">
          <a:extLst>
            <a:ext uri="{FF2B5EF4-FFF2-40B4-BE49-F238E27FC236}">
              <a16:creationId xmlns:a16="http://schemas.microsoft.com/office/drawing/2014/main" id="{00000000-0008-0000-0100-00006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8" name="Text Box 7">
          <a:extLst>
            <a:ext uri="{FF2B5EF4-FFF2-40B4-BE49-F238E27FC236}">
              <a16:creationId xmlns:a16="http://schemas.microsoft.com/office/drawing/2014/main" id="{00000000-0008-0000-0100-00006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69" name="Text Box 7">
          <a:extLst>
            <a:ext uri="{FF2B5EF4-FFF2-40B4-BE49-F238E27FC236}">
              <a16:creationId xmlns:a16="http://schemas.microsoft.com/office/drawing/2014/main" id="{00000000-0008-0000-0100-00006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0" name="Text Box 7">
          <a:extLst>
            <a:ext uri="{FF2B5EF4-FFF2-40B4-BE49-F238E27FC236}">
              <a16:creationId xmlns:a16="http://schemas.microsoft.com/office/drawing/2014/main" id="{00000000-0008-0000-0100-00006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1" name="Text Box 7">
          <a:extLst>
            <a:ext uri="{FF2B5EF4-FFF2-40B4-BE49-F238E27FC236}">
              <a16:creationId xmlns:a16="http://schemas.microsoft.com/office/drawing/2014/main" id="{00000000-0008-0000-0100-00006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2" name="Text Box 7">
          <a:extLst>
            <a:ext uri="{FF2B5EF4-FFF2-40B4-BE49-F238E27FC236}">
              <a16:creationId xmlns:a16="http://schemas.microsoft.com/office/drawing/2014/main" id="{00000000-0008-0000-0100-00006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3" name="Text Box 7">
          <a:extLst>
            <a:ext uri="{FF2B5EF4-FFF2-40B4-BE49-F238E27FC236}">
              <a16:creationId xmlns:a16="http://schemas.microsoft.com/office/drawing/2014/main" id="{00000000-0008-0000-0100-00006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4" name="Text Box 7">
          <a:extLst>
            <a:ext uri="{FF2B5EF4-FFF2-40B4-BE49-F238E27FC236}">
              <a16:creationId xmlns:a16="http://schemas.microsoft.com/office/drawing/2014/main" id="{00000000-0008-0000-0100-00006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5" name="Text Box 7">
          <a:extLst>
            <a:ext uri="{FF2B5EF4-FFF2-40B4-BE49-F238E27FC236}">
              <a16:creationId xmlns:a16="http://schemas.microsoft.com/office/drawing/2014/main" id="{00000000-0008-0000-0100-00006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6" name="Text Box 7">
          <a:extLst>
            <a:ext uri="{FF2B5EF4-FFF2-40B4-BE49-F238E27FC236}">
              <a16:creationId xmlns:a16="http://schemas.microsoft.com/office/drawing/2014/main" id="{00000000-0008-0000-0100-00007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7" name="Text Box 7">
          <a:extLst>
            <a:ext uri="{FF2B5EF4-FFF2-40B4-BE49-F238E27FC236}">
              <a16:creationId xmlns:a16="http://schemas.microsoft.com/office/drawing/2014/main" id="{00000000-0008-0000-0100-00007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8" name="Text Box 7">
          <a:extLst>
            <a:ext uri="{FF2B5EF4-FFF2-40B4-BE49-F238E27FC236}">
              <a16:creationId xmlns:a16="http://schemas.microsoft.com/office/drawing/2014/main" id="{00000000-0008-0000-0100-00007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79" name="Text Box 7">
          <a:extLst>
            <a:ext uri="{FF2B5EF4-FFF2-40B4-BE49-F238E27FC236}">
              <a16:creationId xmlns:a16="http://schemas.microsoft.com/office/drawing/2014/main" id="{00000000-0008-0000-0100-00007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0" name="Text Box 7">
          <a:extLst>
            <a:ext uri="{FF2B5EF4-FFF2-40B4-BE49-F238E27FC236}">
              <a16:creationId xmlns:a16="http://schemas.microsoft.com/office/drawing/2014/main" id="{00000000-0008-0000-0100-00007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1" name="Text Box 7">
          <a:extLst>
            <a:ext uri="{FF2B5EF4-FFF2-40B4-BE49-F238E27FC236}">
              <a16:creationId xmlns:a16="http://schemas.microsoft.com/office/drawing/2014/main" id="{00000000-0008-0000-0100-00007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2" name="Text Box 7">
          <a:extLst>
            <a:ext uri="{FF2B5EF4-FFF2-40B4-BE49-F238E27FC236}">
              <a16:creationId xmlns:a16="http://schemas.microsoft.com/office/drawing/2014/main" id="{00000000-0008-0000-0100-00007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3" name="Text Box 7">
          <a:extLst>
            <a:ext uri="{FF2B5EF4-FFF2-40B4-BE49-F238E27FC236}">
              <a16:creationId xmlns:a16="http://schemas.microsoft.com/office/drawing/2014/main" id="{00000000-0008-0000-0100-00007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4" name="Text Box 7">
          <a:extLst>
            <a:ext uri="{FF2B5EF4-FFF2-40B4-BE49-F238E27FC236}">
              <a16:creationId xmlns:a16="http://schemas.microsoft.com/office/drawing/2014/main" id="{00000000-0008-0000-0100-00007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5" name="Text Box 7">
          <a:extLst>
            <a:ext uri="{FF2B5EF4-FFF2-40B4-BE49-F238E27FC236}">
              <a16:creationId xmlns:a16="http://schemas.microsoft.com/office/drawing/2014/main" id="{00000000-0008-0000-0100-00007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6" name="Text Box 7">
          <a:extLst>
            <a:ext uri="{FF2B5EF4-FFF2-40B4-BE49-F238E27FC236}">
              <a16:creationId xmlns:a16="http://schemas.microsoft.com/office/drawing/2014/main" id="{00000000-0008-0000-0100-00007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7" name="Text Box 7">
          <a:extLst>
            <a:ext uri="{FF2B5EF4-FFF2-40B4-BE49-F238E27FC236}">
              <a16:creationId xmlns:a16="http://schemas.microsoft.com/office/drawing/2014/main" id="{00000000-0008-0000-0100-00007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8" name="Text Box 7">
          <a:extLst>
            <a:ext uri="{FF2B5EF4-FFF2-40B4-BE49-F238E27FC236}">
              <a16:creationId xmlns:a16="http://schemas.microsoft.com/office/drawing/2014/main" id="{00000000-0008-0000-0100-00007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89" name="Text Box 7">
          <a:extLst>
            <a:ext uri="{FF2B5EF4-FFF2-40B4-BE49-F238E27FC236}">
              <a16:creationId xmlns:a16="http://schemas.microsoft.com/office/drawing/2014/main" id="{00000000-0008-0000-0100-00007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0" name="Text Box 7">
          <a:extLst>
            <a:ext uri="{FF2B5EF4-FFF2-40B4-BE49-F238E27FC236}">
              <a16:creationId xmlns:a16="http://schemas.microsoft.com/office/drawing/2014/main" id="{00000000-0008-0000-0100-00007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1" name="Text Box 7">
          <a:extLst>
            <a:ext uri="{FF2B5EF4-FFF2-40B4-BE49-F238E27FC236}">
              <a16:creationId xmlns:a16="http://schemas.microsoft.com/office/drawing/2014/main" id="{00000000-0008-0000-0100-00007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2" name="Text Box 7">
          <a:extLst>
            <a:ext uri="{FF2B5EF4-FFF2-40B4-BE49-F238E27FC236}">
              <a16:creationId xmlns:a16="http://schemas.microsoft.com/office/drawing/2014/main" id="{00000000-0008-0000-0100-00008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3" name="Text Box 7">
          <a:extLst>
            <a:ext uri="{FF2B5EF4-FFF2-40B4-BE49-F238E27FC236}">
              <a16:creationId xmlns:a16="http://schemas.microsoft.com/office/drawing/2014/main" id="{00000000-0008-0000-0100-00008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4" name="Text Box 7">
          <a:extLst>
            <a:ext uri="{FF2B5EF4-FFF2-40B4-BE49-F238E27FC236}">
              <a16:creationId xmlns:a16="http://schemas.microsoft.com/office/drawing/2014/main" id="{00000000-0008-0000-0100-00008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5" name="Text Box 7">
          <a:extLst>
            <a:ext uri="{FF2B5EF4-FFF2-40B4-BE49-F238E27FC236}">
              <a16:creationId xmlns:a16="http://schemas.microsoft.com/office/drawing/2014/main" id="{00000000-0008-0000-0100-00008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6" name="Text Box 7">
          <a:extLst>
            <a:ext uri="{FF2B5EF4-FFF2-40B4-BE49-F238E27FC236}">
              <a16:creationId xmlns:a16="http://schemas.microsoft.com/office/drawing/2014/main" id="{00000000-0008-0000-0100-00008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7" name="Text Box 7">
          <a:extLst>
            <a:ext uri="{FF2B5EF4-FFF2-40B4-BE49-F238E27FC236}">
              <a16:creationId xmlns:a16="http://schemas.microsoft.com/office/drawing/2014/main" id="{00000000-0008-0000-0100-00008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8" name="Text Box 7">
          <a:extLst>
            <a:ext uri="{FF2B5EF4-FFF2-40B4-BE49-F238E27FC236}">
              <a16:creationId xmlns:a16="http://schemas.microsoft.com/office/drawing/2014/main" id="{00000000-0008-0000-0100-00008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399" name="Text Box 7">
          <a:extLst>
            <a:ext uri="{FF2B5EF4-FFF2-40B4-BE49-F238E27FC236}">
              <a16:creationId xmlns:a16="http://schemas.microsoft.com/office/drawing/2014/main" id="{00000000-0008-0000-0100-00008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0" name="Text Box 7">
          <a:extLst>
            <a:ext uri="{FF2B5EF4-FFF2-40B4-BE49-F238E27FC236}">
              <a16:creationId xmlns:a16="http://schemas.microsoft.com/office/drawing/2014/main" id="{00000000-0008-0000-0100-00008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1" name="Text Box 7">
          <a:extLst>
            <a:ext uri="{FF2B5EF4-FFF2-40B4-BE49-F238E27FC236}">
              <a16:creationId xmlns:a16="http://schemas.microsoft.com/office/drawing/2014/main" id="{00000000-0008-0000-0100-00008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2" name="Text Box 7">
          <a:extLst>
            <a:ext uri="{FF2B5EF4-FFF2-40B4-BE49-F238E27FC236}">
              <a16:creationId xmlns:a16="http://schemas.microsoft.com/office/drawing/2014/main" id="{00000000-0008-0000-0100-00008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3" name="Text Box 7">
          <a:extLst>
            <a:ext uri="{FF2B5EF4-FFF2-40B4-BE49-F238E27FC236}">
              <a16:creationId xmlns:a16="http://schemas.microsoft.com/office/drawing/2014/main" id="{00000000-0008-0000-0100-00008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4" name="Text Box 7">
          <a:extLst>
            <a:ext uri="{FF2B5EF4-FFF2-40B4-BE49-F238E27FC236}">
              <a16:creationId xmlns:a16="http://schemas.microsoft.com/office/drawing/2014/main" id="{00000000-0008-0000-0100-00008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5" name="Text Box 7">
          <a:extLst>
            <a:ext uri="{FF2B5EF4-FFF2-40B4-BE49-F238E27FC236}">
              <a16:creationId xmlns:a16="http://schemas.microsoft.com/office/drawing/2014/main" id="{00000000-0008-0000-0100-00008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6" name="Text Box 7">
          <a:extLst>
            <a:ext uri="{FF2B5EF4-FFF2-40B4-BE49-F238E27FC236}">
              <a16:creationId xmlns:a16="http://schemas.microsoft.com/office/drawing/2014/main" id="{00000000-0008-0000-0100-00008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7" name="Text Box 7">
          <a:extLst>
            <a:ext uri="{FF2B5EF4-FFF2-40B4-BE49-F238E27FC236}">
              <a16:creationId xmlns:a16="http://schemas.microsoft.com/office/drawing/2014/main" id="{00000000-0008-0000-0100-00008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8" name="Text Box 7">
          <a:extLst>
            <a:ext uri="{FF2B5EF4-FFF2-40B4-BE49-F238E27FC236}">
              <a16:creationId xmlns:a16="http://schemas.microsoft.com/office/drawing/2014/main" id="{00000000-0008-0000-0100-00009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09" name="Text Box 7">
          <a:extLst>
            <a:ext uri="{FF2B5EF4-FFF2-40B4-BE49-F238E27FC236}">
              <a16:creationId xmlns:a16="http://schemas.microsoft.com/office/drawing/2014/main" id="{00000000-0008-0000-0100-00009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0" name="Text Box 7">
          <a:extLst>
            <a:ext uri="{FF2B5EF4-FFF2-40B4-BE49-F238E27FC236}">
              <a16:creationId xmlns:a16="http://schemas.microsoft.com/office/drawing/2014/main" id="{00000000-0008-0000-0100-00009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1" name="Text Box 7">
          <a:extLst>
            <a:ext uri="{FF2B5EF4-FFF2-40B4-BE49-F238E27FC236}">
              <a16:creationId xmlns:a16="http://schemas.microsoft.com/office/drawing/2014/main" id="{00000000-0008-0000-0100-00009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2" name="Text Box 7">
          <a:extLst>
            <a:ext uri="{FF2B5EF4-FFF2-40B4-BE49-F238E27FC236}">
              <a16:creationId xmlns:a16="http://schemas.microsoft.com/office/drawing/2014/main" id="{00000000-0008-0000-0100-00009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3" name="Text Box 7">
          <a:extLst>
            <a:ext uri="{FF2B5EF4-FFF2-40B4-BE49-F238E27FC236}">
              <a16:creationId xmlns:a16="http://schemas.microsoft.com/office/drawing/2014/main" id="{00000000-0008-0000-0100-00009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4" name="Text Box 7">
          <a:extLst>
            <a:ext uri="{FF2B5EF4-FFF2-40B4-BE49-F238E27FC236}">
              <a16:creationId xmlns:a16="http://schemas.microsoft.com/office/drawing/2014/main" id="{00000000-0008-0000-0100-00009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5" name="Text Box 7">
          <a:extLst>
            <a:ext uri="{FF2B5EF4-FFF2-40B4-BE49-F238E27FC236}">
              <a16:creationId xmlns:a16="http://schemas.microsoft.com/office/drawing/2014/main" id="{00000000-0008-0000-0100-00009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6" name="Text Box 7">
          <a:extLst>
            <a:ext uri="{FF2B5EF4-FFF2-40B4-BE49-F238E27FC236}">
              <a16:creationId xmlns:a16="http://schemas.microsoft.com/office/drawing/2014/main" id="{00000000-0008-0000-0100-00009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7" name="Text Box 7">
          <a:extLst>
            <a:ext uri="{FF2B5EF4-FFF2-40B4-BE49-F238E27FC236}">
              <a16:creationId xmlns:a16="http://schemas.microsoft.com/office/drawing/2014/main" id="{00000000-0008-0000-0100-00009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8" name="Text Box 7">
          <a:extLst>
            <a:ext uri="{FF2B5EF4-FFF2-40B4-BE49-F238E27FC236}">
              <a16:creationId xmlns:a16="http://schemas.microsoft.com/office/drawing/2014/main" id="{00000000-0008-0000-0100-00009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19" name="Text Box 7">
          <a:extLst>
            <a:ext uri="{FF2B5EF4-FFF2-40B4-BE49-F238E27FC236}">
              <a16:creationId xmlns:a16="http://schemas.microsoft.com/office/drawing/2014/main" id="{00000000-0008-0000-0100-00009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0" name="Text Box 7">
          <a:extLst>
            <a:ext uri="{FF2B5EF4-FFF2-40B4-BE49-F238E27FC236}">
              <a16:creationId xmlns:a16="http://schemas.microsoft.com/office/drawing/2014/main" id="{00000000-0008-0000-0100-00009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1" name="Text Box 7">
          <a:extLst>
            <a:ext uri="{FF2B5EF4-FFF2-40B4-BE49-F238E27FC236}">
              <a16:creationId xmlns:a16="http://schemas.microsoft.com/office/drawing/2014/main" id="{00000000-0008-0000-0100-00009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2" name="Text Box 7">
          <a:extLst>
            <a:ext uri="{FF2B5EF4-FFF2-40B4-BE49-F238E27FC236}">
              <a16:creationId xmlns:a16="http://schemas.microsoft.com/office/drawing/2014/main" id="{00000000-0008-0000-0100-00009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3" name="Text Box 7">
          <a:extLst>
            <a:ext uri="{FF2B5EF4-FFF2-40B4-BE49-F238E27FC236}">
              <a16:creationId xmlns:a16="http://schemas.microsoft.com/office/drawing/2014/main" id="{00000000-0008-0000-0100-00009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4" name="Text Box 7">
          <a:extLst>
            <a:ext uri="{FF2B5EF4-FFF2-40B4-BE49-F238E27FC236}">
              <a16:creationId xmlns:a16="http://schemas.microsoft.com/office/drawing/2014/main" id="{00000000-0008-0000-0100-0000A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5" name="Text Box 7">
          <a:extLst>
            <a:ext uri="{FF2B5EF4-FFF2-40B4-BE49-F238E27FC236}">
              <a16:creationId xmlns:a16="http://schemas.microsoft.com/office/drawing/2014/main" id="{00000000-0008-0000-0100-0000A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6" name="Text Box 7">
          <a:extLst>
            <a:ext uri="{FF2B5EF4-FFF2-40B4-BE49-F238E27FC236}">
              <a16:creationId xmlns:a16="http://schemas.microsoft.com/office/drawing/2014/main" id="{00000000-0008-0000-0100-0000A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27" name="Text Box 7">
          <a:extLst>
            <a:ext uri="{FF2B5EF4-FFF2-40B4-BE49-F238E27FC236}">
              <a16:creationId xmlns:a16="http://schemas.microsoft.com/office/drawing/2014/main" id="{00000000-0008-0000-0100-0000A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1" name="Text Box 7">
          <a:extLst>
            <a:ext uri="{FF2B5EF4-FFF2-40B4-BE49-F238E27FC236}">
              <a16:creationId xmlns:a16="http://schemas.microsoft.com/office/drawing/2014/main" id="{00000000-0008-0000-0100-0000A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2" name="Text Box 7">
          <a:extLst>
            <a:ext uri="{FF2B5EF4-FFF2-40B4-BE49-F238E27FC236}">
              <a16:creationId xmlns:a16="http://schemas.microsoft.com/office/drawing/2014/main" id="{00000000-0008-0000-0100-0000A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3" name="Text Box 7">
          <a:extLst>
            <a:ext uri="{FF2B5EF4-FFF2-40B4-BE49-F238E27FC236}">
              <a16:creationId xmlns:a16="http://schemas.microsoft.com/office/drawing/2014/main" id="{00000000-0008-0000-0100-0000A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4" name="Text Box 7">
          <a:extLst>
            <a:ext uri="{FF2B5EF4-FFF2-40B4-BE49-F238E27FC236}">
              <a16:creationId xmlns:a16="http://schemas.microsoft.com/office/drawing/2014/main" id="{00000000-0008-0000-0100-0000A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5" name="Text Box 7">
          <a:extLst>
            <a:ext uri="{FF2B5EF4-FFF2-40B4-BE49-F238E27FC236}">
              <a16:creationId xmlns:a16="http://schemas.microsoft.com/office/drawing/2014/main" id="{00000000-0008-0000-0100-0000A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6" name="Text Box 7">
          <a:extLst>
            <a:ext uri="{FF2B5EF4-FFF2-40B4-BE49-F238E27FC236}">
              <a16:creationId xmlns:a16="http://schemas.microsoft.com/office/drawing/2014/main" id="{00000000-0008-0000-0100-0000A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7" name="Text Box 7">
          <a:extLst>
            <a:ext uri="{FF2B5EF4-FFF2-40B4-BE49-F238E27FC236}">
              <a16:creationId xmlns:a16="http://schemas.microsoft.com/office/drawing/2014/main" id="{00000000-0008-0000-0100-0000A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8" name="Text Box 7">
          <a:extLst>
            <a:ext uri="{FF2B5EF4-FFF2-40B4-BE49-F238E27FC236}">
              <a16:creationId xmlns:a16="http://schemas.microsoft.com/office/drawing/2014/main" id="{00000000-0008-0000-0100-0000A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39" name="Text Box 7">
          <a:extLst>
            <a:ext uri="{FF2B5EF4-FFF2-40B4-BE49-F238E27FC236}">
              <a16:creationId xmlns:a16="http://schemas.microsoft.com/office/drawing/2014/main" id="{00000000-0008-0000-0100-0000A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0" name="Text Box 7">
          <a:extLst>
            <a:ext uri="{FF2B5EF4-FFF2-40B4-BE49-F238E27FC236}">
              <a16:creationId xmlns:a16="http://schemas.microsoft.com/office/drawing/2014/main" id="{00000000-0008-0000-0100-0000B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1" name="Text Box 7">
          <a:extLst>
            <a:ext uri="{FF2B5EF4-FFF2-40B4-BE49-F238E27FC236}">
              <a16:creationId xmlns:a16="http://schemas.microsoft.com/office/drawing/2014/main" id="{00000000-0008-0000-0100-0000B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2" name="Text Box 7">
          <a:extLst>
            <a:ext uri="{FF2B5EF4-FFF2-40B4-BE49-F238E27FC236}">
              <a16:creationId xmlns:a16="http://schemas.microsoft.com/office/drawing/2014/main" id="{00000000-0008-0000-0100-0000B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3" name="Text Box 7">
          <a:extLst>
            <a:ext uri="{FF2B5EF4-FFF2-40B4-BE49-F238E27FC236}">
              <a16:creationId xmlns:a16="http://schemas.microsoft.com/office/drawing/2014/main" id="{00000000-0008-0000-0100-0000B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4" name="Text Box 7">
          <a:extLst>
            <a:ext uri="{FF2B5EF4-FFF2-40B4-BE49-F238E27FC236}">
              <a16:creationId xmlns:a16="http://schemas.microsoft.com/office/drawing/2014/main" id="{00000000-0008-0000-0100-0000B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5" name="Text Box 7">
          <a:extLst>
            <a:ext uri="{FF2B5EF4-FFF2-40B4-BE49-F238E27FC236}">
              <a16:creationId xmlns:a16="http://schemas.microsoft.com/office/drawing/2014/main" id="{00000000-0008-0000-0100-0000B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6" name="Text Box 7">
          <a:extLst>
            <a:ext uri="{FF2B5EF4-FFF2-40B4-BE49-F238E27FC236}">
              <a16:creationId xmlns:a16="http://schemas.microsoft.com/office/drawing/2014/main" id="{00000000-0008-0000-0100-0000B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7" name="Text Box 7">
          <a:extLst>
            <a:ext uri="{FF2B5EF4-FFF2-40B4-BE49-F238E27FC236}">
              <a16:creationId xmlns:a16="http://schemas.microsoft.com/office/drawing/2014/main" id="{00000000-0008-0000-0100-0000B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8" name="Text Box 7">
          <a:extLst>
            <a:ext uri="{FF2B5EF4-FFF2-40B4-BE49-F238E27FC236}">
              <a16:creationId xmlns:a16="http://schemas.microsoft.com/office/drawing/2014/main" id="{00000000-0008-0000-0100-0000B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49" name="Text Box 7">
          <a:extLst>
            <a:ext uri="{FF2B5EF4-FFF2-40B4-BE49-F238E27FC236}">
              <a16:creationId xmlns:a16="http://schemas.microsoft.com/office/drawing/2014/main" id="{00000000-0008-0000-0100-0000B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0" name="Text Box 7">
          <a:extLst>
            <a:ext uri="{FF2B5EF4-FFF2-40B4-BE49-F238E27FC236}">
              <a16:creationId xmlns:a16="http://schemas.microsoft.com/office/drawing/2014/main" id="{00000000-0008-0000-0100-0000B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1" name="Text Box 7">
          <a:extLst>
            <a:ext uri="{FF2B5EF4-FFF2-40B4-BE49-F238E27FC236}">
              <a16:creationId xmlns:a16="http://schemas.microsoft.com/office/drawing/2014/main" id="{00000000-0008-0000-0100-0000B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2" name="Text Box 7">
          <a:extLst>
            <a:ext uri="{FF2B5EF4-FFF2-40B4-BE49-F238E27FC236}">
              <a16:creationId xmlns:a16="http://schemas.microsoft.com/office/drawing/2014/main" id="{00000000-0008-0000-0100-0000B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3" name="Text Box 7">
          <a:extLst>
            <a:ext uri="{FF2B5EF4-FFF2-40B4-BE49-F238E27FC236}">
              <a16:creationId xmlns:a16="http://schemas.microsoft.com/office/drawing/2014/main" id="{00000000-0008-0000-0100-0000B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4" name="Text Box 7">
          <a:extLst>
            <a:ext uri="{FF2B5EF4-FFF2-40B4-BE49-F238E27FC236}">
              <a16:creationId xmlns:a16="http://schemas.microsoft.com/office/drawing/2014/main" id="{00000000-0008-0000-0100-0000B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5" name="Text Box 7">
          <a:extLst>
            <a:ext uri="{FF2B5EF4-FFF2-40B4-BE49-F238E27FC236}">
              <a16:creationId xmlns:a16="http://schemas.microsoft.com/office/drawing/2014/main" id="{00000000-0008-0000-0100-0000B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6" name="Text Box 7">
          <a:extLst>
            <a:ext uri="{FF2B5EF4-FFF2-40B4-BE49-F238E27FC236}">
              <a16:creationId xmlns:a16="http://schemas.microsoft.com/office/drawing/2014/main" id="{00000000-0008-0000-0100-0000C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7" name="Text Box 7">
          <a:extLst>
            <a:ext uri="{FF2B5EF4-FFF2-40B4-BE49-F238E27FC236}">
              <a16:creationId xmlns:a16="http://schemas.microsoft.com/office/drawing/2014/main" id="{00000000-0008-0000-0100-0000C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8" name="Text Box 7">
          <a:extLst>
            <a:ext uri="{FF2B5EF4-FFF2-40B4-BE49-F238E27FC236}">
              <a16:creationId xmlns:a16="http://schemas.microsoft.com/office/drawing/2014/main" id="{00000000-0008-0000-0100-0000C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59" name="Text Box 7">
          <a:extLst>
            <a:ext uri="{FF2B5EF4-FFF2-40B4-BE49-F238E27FC236}">
              <a16:creationId xmlns:a16="http://schemas.microsoft.com/office/drawing/2014/main" id="{00000000-0008-0000-0100-0000C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0" name="Text Box 7">
          <a:extLst>
            <a:ext uri="{FF2B5EF4-FFF2-40B4-BE49-F238E27FC236}">
              <a16:creationId xmlns:a16="http://schemas.microsoft.com/office/drawing/2014/main" id="{00000000-0008-0000-0100-0000C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1" name="Text Box 7">
          <a:extLst>
            <a:ext uri="{FF2B5EF4-FFF2-40B4-BE49-F238E27FC236}">
              <a16:creationId xmlns:a16="http://schemas.microsoft.com/office/drawing/2014/main" id="{00000000-0008-0000-0100-0000C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2" name="Text Box 7">
          <a:extLst>
            <a:ext uri="{FF2B5EF4-FFF2-40B4-BE49-F238E27FC236}">
              <a16:creationId xmlns:a16="http://schemas.microsoft.com/office/drawing/2014/main" id="{00000000-0008-0000-0100-0000C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3" name="Text Box 7">
          <a:extLst>
            <a:ext uri="{FF2B5EF4-FFF2-40B4-BE49-F238E27FC236}">
              <a16:creationId xmlns:a16="http://schemas.microsoft.com/office/drawing/2014/main" id="{00000000-0008-0000-0100-0000C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4" name="Text Box 7">
          <a:extLst>
            <a:ext uri="{FF2B5EF4-FFF2-40B4-BE49-F238E27FC236}">
              <a16:creationId xmlns:a16="http://schemas.microsoft.com/office/drawing/2014/main" id="{00000000-0008-0000-0100-0000C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5" name="Text Box 7">
          <a:extLst>
            <a:ext uri="{FF2B5EF4-FFF2-40B4-BE49-F238E27FC236}">
              <a16:creationId xmlns:a16="http://schemas.microsoft.com/office/drawing/2014/main" id="{00000000-0008-0000-0100-0000C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6" name="Text Box 7">
          <a:extLst>
            <a:ext uri="{FF2B5EF4-FFF2-40B4-BE49-F238E27FC236}">
              <a16:creationId xmlns:a16="http://schemas.microsoft.com/office/drawing/2014/main" id="{00000000-0008-0000-0100-0000C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7" name="Text Box 7">
          <a:extLst>
            <a:ext uri="{FF2B5EF4-FFF2-40B4-BE49-F238E27FC236}">
              <a16:creationId xmlns:a16="http://schemas.microsoft.com/office/drawing/2014/main" id="{00000000-0008-0000-0100-0000C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8" name="Text Box 7">
          <a:extLst>
            <a:ext uri="{FF2B5EF4-FFF2-40B4-BE49-F238E27FC236}">
              <a16:creationId xmlns:a16="http://schemas.microsoft.com/office/drawing/2014/main" id="{00000000-0008-0000-0100-0000C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69" name="Text Box 7">
          <a:extLst>
            <a:ext uri="{FF2B5EF4-FFF2-40B4-BE49-F238E27FC236}">
              <a16:creationId xmlns:a16="http://schemas.microsoft.com/office/drawing/2014/main" id="{00000000-0008-0000-0100-0000C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0" name="Text Box 7">
          <a:extLst>
            <a:ext uri="{FF2B5EF4-FFF2-40B4-BE49-F238E27FC236}">
              <a16:creationId xmlns:a16="http://schemas.microsoft.com/office/drawing/2014/main" id="{00000000-0008-0000-0100-0000C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1" name="Text Box 7">
          <a:extLst>
            <a:ext uri="{FF2B5EF4-FFF2-40B4-BE49-F238E27FC236}">
              <a16:creationId xmlns:a16="http://schemas.microsoft.com/office/drawing/2014/main" id="{00000000-0008-0000-0100-0000C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2" name="Text Box 7">
          <a:extLst>
            <a:ext uri="{FF2B5EF4-FFF2-40B4-BE49-F238E27FC236}">
              <a16:creationId xmlns:a16="http://schemas.microsoft.com/office/drawing/2014/main" id="{00000000-0008-0000-0100-0000D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3" name="Text Box 7">
          <a:extLst>
            <a:ext uri="{FF2B5EF4-FFF2-40B4-BE49-F238E27FC236}">
              <a16:creationId xmlns:a16="http://schemas.microsoft.com/office/drawing/2014/main" id="{00000000-0008-0000-0100-0000D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4" name="Text Box 7">
          <a:extLst>
            <a:ext uri="{FF2B5EF4-FFF2-40B4-BE49-F238E27FC236}">
              <a16:creationId xmlns:a16="http://schemas.microsoft.com/office/drawing/2014/main" id="{00000000-0008-0000-0100-0000D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5" name="Text Box 7">
          <a:extLst>
            <a:ext uri="{FF2B5EF4-FFF2-40B4-BE49-F238E27FC236}">
              <a16:creationId xmlns:a16="http://schemas.microsoft.com/office/drawing/2014/main" id="{00000000-0008-0000-0100-0000D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6" name="Text Box 7">
          <a:extLst>
            <a:ext uri="{FF2B5EF4-FFF2-40B4-BE49-F238E27FC236}">
              <a16:creationId xmlns:a16="http://schemas.microsoft.com/office/drawing/2014/main" id="{00000000-0008-0000-0100-0000D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7" name="Text Box 7">
          <a:extLst>
            <a:ext uri="{FF2B5EF4-FFF2-40B4-BE49-F238E27FC236}">
              <a16:creationId xmlns:a16="http://schemas.microsoft.com/office/drawing/2014/main" id="{00000000-0008-0000-0100-0000D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8" name="Text Box 7">
          <a:extLst>
            <a:ext uri="{FF2B5EF4-FFF2-40B4-BE49-F238E27FC236}">
              <a16:creationId xmlns:a16="http://schemas.microsoft.com/office/drawing/2014/main" id="{00000000-0008-0000-0100-0000D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79" name="Text Box 7">
          <a:extLst>
            <a:ext uri="{FF2B5EF4-FFF2-40B4-BE49-F238E27FC236}">
              <a16:creationId xmlns:a16="http://schemas.microsoft.com/office/drawing/2014/main" id="{00000000-0008-0000-0100-0000D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0" name="Text Box 7">
          <a:extLst>
            <a:ext uri="{FF2B5EF4-FFF2-40B4-BE49-F238E27FC236}">
              <a16:creationId xmlns:a16="http://schemas.microsoft.com/office/drawing/2014/main" id="{00000000-0008-0000-0100-0000D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1" name="Text Box 7">
          <a:extLst>
            <a:ext uri="{FF2B5EF4-FFF2-40B4-BE49-F238E27FC236}">
              <a16:creationId xmlns:a16="http://schemas.microsoft.com/office/drawing/2014/main" id="{00000000-0008-0000-0100-0000D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2" name="Text Box 7">
          <a:extLst>
            <a:ext uri="{FF2B5EF4-FFF2-40B4-BE49-F238E27FC236}">
              <a16:creationId xmlns:a16="http://schemas.microsoft.com/office/drawing/2014/main" id="{00000000-0008-0000-0100-0000D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3" name="Text Box 7">
          <a:extLst>
            <a:ext uri="{FF2B5EF4-FFF2-40B4-BE49-F238E27FC236}">
              <a16:creationId xmlns:a16="http://schemas.microsoft.com/office/drawing/2014/main" id="{00000000-0008-0000-0100-0000D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4" name="Text Box 7">
          <a:extLst>
            <a:ext uri="{FF2B5EF4-FFF2-40B4-BE49-F238E27FC236}">
              <a16:creationId xmlns:a16="http://schemas.microsoft.com/office/drawing/2014/main" id="{00000000-0008-0000-0100-0000D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5" name="Text Box 7">
          <a:extLst>
            <a:ext uri="{FF2B5EF4-FFF2-40B4-BE49-F238E27FC236}">
              <a16:creationId xmlns:a16="http://schemas.microsoft.com/office/drawing/2014/main" id="{00000000-0008-0000-0100-0000D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6" name="Text Box 7">
          <a:extLst>
            <a:ext uri="{FF2B5EF4-FFF2-40B4-BE49-F238E27FC236}">
              <a16:creationId xmlns:a16="http://schemas.microsoft.com/office/drawing/2014/main" id="{00000000-0008-0000-0100-0000D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7" name="Text Box 7">
          <a:extLst>
            <a:ext uri="{FF2B5EF4-FFF2-40B4-BE49-F238E27FC236}">
              <a16:creationId xmlns:a16="http://schemas.microsoft.com/office/drawing/2014/main" id="{00000000-0008-0000-0100-0000D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8" name="Text Box 7">
          <a:extLst>
            <a:ext uri="{FF2B5EF4-FFF2-40B4-BE49-F238E27FC236}">
              <a16:creationId xmlns:a16="http://schemas.microsoft.com/office/drawing/2014/main" id="{00000000-0008-0000-0100-0000E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89" name="Text Box 7">
          <a:extLst>
            <a:ext uri="{FF2B5EF4-FFF2-40B4-BE49-F238E27FC236}">
              <a16:creationId xmlns:a16="http://schemas.microsoft.com/office/drawing/2014/main" id="{00000000-0008-0000-0100-0000E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0" name="Text Box 7">
          <a:extLst>
            <a:ext uri="{FF2B5EF4-FFF2-40B4-BE49-F238E27FC236}">
              <a16:creationId xmlns:a16="http://schemas.microsoft.com/office/drawing/2014/main" id="{00000000-0008-0000-0100-0000E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1" name="Text Box 7">
          <a:extLst>
            <a:ext uri="{FF2B5EF4-FFF2-40B4-BE49-F238E27FC236}">
              <a16:creationId xmlns:a16="http://schemas.microsoft.com/office/drawing/2014/main" id="{00000000-0008-0000-0100-0000E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2" name="Text Box 7">
          <a:extLst>
            <a:ext uri="{FF2B5EF4-FFF2-40B4-BE49-F238E27FC236}">
              <a16:creationId xmlns:a16="http://schemas.microsoft.com/office/drawing/2014/main" id="{00000000-0008-0000-0100-0000E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3" name="Text Box 7">
          <a:extLst>
            <a:ext uri="{FF2B5EF4-FFF2-40B4-BE49-F238E27FC236}">
              <a16:creationId xmlns:a16="http://schemas.microsoft.com/office/drawing/2014/main" id="{00000000-0008-0000-0100-0000E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4" name="Text Box 7">
          <a:extLst>
            <a:ext uri="{FF2B5EF4-FFF2-40B4-BE49-F238E27FC236}">
              <a16:creationId xmlns:a16="http://schemas.microsoft.com/office/drawing/2014/main" id="{00000000-0008-0000-0100-0000E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5" name="Text Box 7">
          <a:extLst>
            <a:ext uri="{FF2B5EF4-FFF2-40B4-BE49-F238E27FC236}">
              <a16:creationId xmlns:a16="http://schemas.microsoft.com/office/drawing/2014/main" id="{00000000-0008-0000-0100-0000E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6" name="Text Box 7">
          <a:extLst>
            <a:ext uri="{FF2B5EF4-FFF2-40B4-BE49-F238E27FC236}">
              <a16:creationId xmlns:a16="http://schemas.microsoft.com/office/drawing/2014/main" id="{00000000-0008-0000-0100-0000E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7" name="Text Box 7">
          <a:extLst>
            <a:ext uri="{FF2B5EF4-FFF2-40B4-BE49-F238E27FC236}">
              <a16:creationId xmlns:a16="http://schemas.microsoft.com/office/drawing/2014/main" id="{00000000-0008-0000-0100-0000E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8" name="Text Box 7">
          <a:extLst>
            <a:ext uri="{FF2B5EF4-FFF2-40B4-BE49-F238E27FC236}">
              <a16:creationId xmlns:a16="http://schemas.microsoft.com/office/drawing/2014/main" id="{00000000-0008-0000-0100-0000E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499" name="Text Box 7">
          <a:extLst>
            <a:ext uri="{FF2B5EF4-FFF2-40B4-BE49-F238E27FC236}">
              <a16:creationId xmlns:a16="http://schemas.microsoft.com/office/drawing/2014/main" id="{00000000-0008-0000-0100-0000E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0" name="Text Box 7">
          <a:extLst>
            <a:ext uri="{FF2B5EF4-FFF2-40B4-BE49-F238E27FC236}">
              <a16:creationId xmlns:a16="http://schemas.microsoft.com/office/drawing/2014/main" id="{00000000-0008-0000-0100-0000E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1" name="Text Box 7">
          <a:extLst>
            <a:ext uri="{FF2B5EF4-FFF2-40B4-BE49-F238E27FC236}">
              <a16:creationId xmlns:a16="http://schemas.microsoft.com/office/drawing/2014/main" id="{00000000-0008-0000-0100-0000E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2" name="Text Box 7">
          <a:extLst>
            <a:ext uri="{FF2B5EF4-FFF2-40B4-BE49-F238E27FC236}">
              <a16:creationId xmlns:a16="http://schemas.microsoft.com/office/drawing/2014/main" id="{00000000-0008-0000-0100-0000E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3" name="Text Box 7">
          <a:extLst>
            <a:ext uri="{FF2B5EF4-FFF2-40B4-BE49-F238E27FC236}">
              <a16:creationId xmlns:a16="http://schemas.microsoft.com/office/drawing/2014/main" id="{00000000-0008-0000-0100-0000E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4" name="Text Box 7">
          <a:extLst>
            <a:ext uri="{FF2B5EF4-FFF2-40B4-BE49-F238E27FC236}">
              <a16:creationId xmlns:a16="http://schemas.microsoft.com/office/drawing/2014/main" id="{00000000-0008-0000-0100-0000F0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5" name="Text Box 7">
          <a:extLst>
            <a:ext uri="{FF2B5EF4-FFF2-40B4-BE49-F238E27FC236}">
              <a16:creationId xmlns:a16="http://schemas.microsoft.com/office/drawing/2014/main" id="{00000000-0008-0000-0100-0000F1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6" name="Text Box 7">
          <a:extLst>
            <a:ext uri="{FF2B5EF4-FFF2-40B4-BE49-F238E27FC236}">
              <a16:creationId xmlns:a16="http://schemas.microsoft.com/office/drawing/2014/main" id="{00000000-0008-0000-0100-0000F2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7" name="Text Box 7">
          <a:extLst>
            <a:ext uri="{FF2B5EF4-FFF2-40B4-BE49-F238E27FC236}">
              <a16:creationId xmlns:a16="http://schemas.microsoft.com/office/drawing/2014/main" id="{00000000-0008-0000-0100-0000F3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8" name="Text Box 7">
          <a:extLst>
            <a:ext uri="{FF2B5EF4-FFF2-40B4-BE49-F238E27FC236}">
              <a16:creationId xmlns:a16="http://schemas.microsoft.com/office/drawing/2014/main" id="{00000000-0008-0000-0100-0000F4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09" name="Text Box 7">
          <a:extLst>
            <a:ext uri="{FF2B5EF4-FFF2-40B4-BE49-F238E27FC236}">
              <a16:creationId xmlns:a16="http://schemas.microsoft.com/office/drawing/2014/main" id="{00000000-0008-0000-0100-0000F5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0" name="Text Box 7">
          <a:extLst>
            <a:ext uri="{FF2B5EF4-FFF2-40B4-BE49-F238E27FC236}">
              <a16:creationId xmlns:a16="http://schemas.microsoft.com/office/drawing/2014/main" id="{00000000-0008-0000-0100-0000F6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1" name="Text Box 7">
          <a:extLst>
            <a:ext uri="{FF2B5EF4-FFF2-40B4-BE49-F238E27FC236}">
              <a16:creationId xmlns:a16="http://schemas.microsoft.com/office/drawing/2014/main" id="{00000000-0008-0000-0100-0000F7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2" name="Text Box 7">
          <a:extLst>
            <a:ext uri="{FF2B5EF4-FFF2-40B4-BE49-F238E27FC236}">
              <a16:creationId xmlns:a16="http://schemas.microsoft.com/office/drawing/2014/main" id="{00000000-0008-0000-0100-0000F8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3" name="Text Box 7">
          <a:extLst>
            <a:ext uri="{FF2B5EF4-FFF2-40B4-BE49-F238E27FC236}">
              <a16:creationId xmlns:a16="http://schemas.microsoft.com/office/drawing/2014/main" id="{00000000-0008-0000-0100-0000F9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4" name="Text Box 7">
          <a:extLst>
            <a:ext uri="{FF2B5EF4-FFF2-40B4-BE49-F238E27FC236}">
              <a16:creationId xmlns:a16="http://schemas.microsoft.com/office/drawing/2014/main" id="{00000000-0008-0000-0100-0000FA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5" name="Text Box 7">
          <a:extLst>
            <a:ext uri="{FF2B5EF4-FFF2-40B4-BE49-F238E27FC236}">
              <a16:creationId xmlns:a16="http://schemas.microsoft.com/office/drawing/2014/main" id="{00000000-0008-0000-0100-0000FB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6" name="Text Box 7">
          <a:extLst>
            <a:ext uri="{FF2B5EF4-FFF2-40B4-BE49-F238E27FC236}">
              <a16:creationId xmlns:a16="http://schemas.microsoft.com/office/drawing/2014/main" id="{00000000-0008-0000-0100-0000FC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7" name="Text Box 7">
          <a:extLst>
            <a:ext uri="{FF2B5EF4-FFF2-40B4-BE49-F238E27FC236}">
              <a16:creationId xmlns:a16="http://schemas.microsoft.com/office/drawing/2014/main" id="{00000000-0008-0000-0100-0000FD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8" name="Text Box 7">
          <a:extLst>
            <a:ext uri="{FF2B5EF4-FFF2-40B4-BE49-F238E27FC236}">
              <a16:creationId xmlns:a16="http://schemas.microsoft.com/office/drawing/2014/main" id="{00000000-0008-0000-0100-0000FE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19" name="Text Box 7">
          <a:extLst>
            <a:ext uri="{FF2B5EF4-FFF2-40B4-BE49-F238E27FC236}">
              <a16:creationId xmlns:a16="http://schemas.microsoft.com/office/drawing/2014/main" id="{00000000-0008-0000-0100-0000FF2C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0" name="Text Box 7">
          <a:extLst>
            <a:ext uri="{FF2B5EF4-FFF2-40B4-BE49-F238E27FC236}">
              <a16:creationId xmlns:a16="http://schemas.microsoft.com/office/drawing/2014/main" id="{00000000-0008-0000-0100-00000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1" name="Text Box 7">
          <a:extLst>
            <a:ext uri="{FF2B5EF4-FFF2-40B4-BE49-F238E27FC236}">
              <a16:creationId xmlns:a16="http://schemas.microsoft.com/office/drawing/2014/main" id="{00000000-0008-0000-0100-00000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2" name="Text Box 7">
          <a:extLst>
            <a:ext uri="{FF2B5EF4-FFF2-40B4-BE49-F238E27FC236}">
              <a16:creationId xmlns:a16="http://schemas.microsoft.com/office/drawing/2014/main" id="{00000000-0008-0000-0100-00000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3" name="Text Box 7">
          <a:extLst>
            <a:ext uri="{FF2B5EF4-FFF2-40B4-BE49-F238E27FC236}">
              <a16:creationId xmlns:a16="http://schemas.microsoft.com/office/drawing/2014/main" id="{00000000-0008-0000-0100-00000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4" name="Text Box 7">
          <a:extLst>
            <a:ext uri="{FF2B5EF4-FFF2-40B4-BE49-F238E27FC236}">
              <a16:creationId xmlns:a16="http://schemas.microsoft.com/office/drawing/2014/main" id="{00000000-0008-0000-0100-00000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5" name="Text Box 7">
          <a:extLst>
            <a:ext uri="{FF2B5EF4-FFF2-40B4-BE49-F238E27FC236}">
              <a16:creationId xmlns:a16="http://schemas.microsoft.com/office/drawing/2014/main" id="{00000000-0008-0000-0100-00000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6" name="Text Box 7">
          <a:extLst>
            <a:ext uri="{FF2B5EF4-FFF2-40B4-BE49-F238E27FC236}">
              <a16:creationId xmlns:a16="http://schemas.microsoft.com/office/drawing/2014/main" id="{00000000-0008-0000-0100-00000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7" name="Text Box 7">
          <a:extLst>
            <a:ext uri="{FF2B5EF4-FFF2-40B4-BE49-F238E27FC236}">
              <a16:creationId xmlns:a16="http://schemas.microsoft.com/office/drawing/2014/main" id="{00000000-0008-0000-0100-00000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8" name="Text Box 7">
          <a:extLst>
            <a:ext uri="{FF2B5EF4-FFF2-40B4-BE49-F238E27FC236}">
              <a16:creationId xmlns:a16="http://schemas.microsoft.com/office/drawing/2014/main" id="{00000000-0008-0000-0100-00000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29" name="Text Box 7">
          <a:extLst>
            <a:ext uri="{FF2B5EF4-FFF2-40B4-BE49-F238E27FC236}">
              <a16:creationId xmlns:a16="http://schemas.microsoft.com/office/drawing/2014/main" id="{00000000-0008-0000-0100-00000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0" name="Text Box 7">
          <a:extLst>
            <a:ext uri="{FF2B5EF4-FFF2-40B4-BE49-F238E27FC236}">
              <a16:creationId xmlns:a16="http://schemas.microsoft.com/office/drawing/2014/main" id="{00000000-0008-0000-0100-00000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1" name="Text Box 7">
          <a:extLst>
            <a:ext uri="{FF2B5EF4-FFF2-40B4-BE49-F238E27FC236}">
              <a16:creationId xmlns:a16="http://schemas.microsoft.com/office/drawing/2014/main" id="{00000000-0008-0000-0100-00000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2" name="Text Box 7">
          <a:extLst>
            <a:ext uri="{FF2B5EF4-FFF2-40B4-BE49-F238E27FC236}">
              <a16:creationId xmlns:a16="http://schemas.microsoft.com/office/drawing/2014/main" id="{00000000-0008-0000-0100-00000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3" name="Text Box 7">
          <a:extLst>
            <a:ext uri="{FF2B5EF4-FFF2-40B4-BE49-F238E27FC236}">
              <a16:creationId xmlns:a16="http://schemas.microsoft.com/office/drawing/2014/main" id="{00000000-0008-0000-0100-00000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4" name="Text Box 7">
          <a:extLst>
            <a:ext uri="{FF2B5EF4-FFF2-40B4-BE49-F238E27FC236}">
              <a16:creationId xmlns:a16="http://schemas.microsoft.com/office/drawing/2014/main" id="{00000000-0008-0000-0100-00000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5" name="Text Box 7">
          <a:extLst>
            <a:ext uri="{FF2B5EF4-FFF2-40B4-BE49-F238E27FC236}">
              <a16:creationId xmlns:a16="http://schemas.microsoft.com/office/drawing/2014/main" id="{00000000-0008-0000-0100-00000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6" name="Text Box 7">
          <a:extLst>
            <a:ext uri="{FF2B5EF4-FFF2-40B4-BE49-F238E27FC236}">
              <a16:creationId xmlns:a16="http://schemas.microsoft.com/office/drawing/2014/main" id="{00000000-0008-0000-0100-00001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7" name="Text Box 7">
          <a:extLst>
            <a:ext uri="{FF2B5EF4-FFF2-40B4-BE49-F238E27FC236}">
              <a16:creationId xmlns:a16="http://schemas.microsoft.com/office/drawing/2014/main" id="{00000000-0008-0000-0100-00001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8" name="Text Box 7">
          <a:extLst>
            <a:ext uri="{FF2B5EF4-FFF2-40B4-BE49-F238E27FC236}">
              <a16:creationId xmlns:a16="http://schemas.microsoft.com/office/drawing/2014/main" id="{00000000-0008-0000-0100-00001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39" name="Text Box 7">
          <a:extLst>
            <a:ext uri="{FF2B5EF4-FFF2-40B4-BE49-F238E27FC236}">
              <a16:creationId xmlns:a16="http://schemas.microsoft.com/office/drawing/2014/main" id="{00000000-0008-0000-0100-00001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0" name="Text Box 7">
          <a:extLst>
            <a:ext uri="{FF2B5EF4-FFF2-40B4-BE49-F238E27FC236}">
              <a16:creationId xmlns:a16="http://schemas.microsoft.com/office/drawing/2014/main" id="{00000000-0008-0000-0100-00001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1" name="Text Box 7">
          <a:extLst>
            <a:ext uri="{FF2B5EF4-FFF2-40B4-BE49-F238E27FC236}">
              <a16:creationId xmlns:a16="http://schemas.microsoft.com/office/drawing/2014/main" id="{00000000-0008-0000-0100-00001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2" name="Text Box 7">
          <a:extLst>
            <a:ext uri="{FF2B5EF4-FFF2-40B4-BE49-F238E27FC236}">
              <a16:creationId xmlns:a16="http://schemas.microsoft.com/office/drawing/2014/main" id="{00000000-0008-0000-0100-00001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3" name="Text Box 7">
          <a:extLst>
            <a:ext uri="{FF2B5EF4-FFF2-40B4-BE49-F238E27FC236}">
              <a16:creationId xmlns:a16="http://schemas.microsoft.com/office/drawing/2014/main" id="{00000000-0008-0000-0100-00001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4" name="Text Box 7">
          <a:extLst>
            <a:ext uri="{FF2B5EF4-FFF2-40B4-BE49-F238E27FC236}">
              <a16:creationId xmlns:a16="http://schemas.microsoft.com/office/drawing/2014/main" id="{00000000-0008-0000-0100-00001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5" name="Text Box 7">
          <a:extLst>
            <a:ext uri="{FF2B5EF4-FFF2-40B4-BE49-F238E27FC236}">
              <a16:creationId xmlns:a16="http://schemas.microsoft.com/office/drawing/2014/main" id="{00000000-0008-0000-0100-00001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6" name="Text Box 7">
          <a:extLst>
            <a:ext uri="{FF2B5EF4-FFF2-40B4-BE49-F238E27FC236}">
              <a16:creationId xmlns:a16="http://schemas.microsoft.com/office/drawing/2014/main" id="{00000000-0008-0000-0100-00001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7" name="Text Box 7">
          <a:extLst>
            <a:ext uri="{FF2B5EF4-FFF2-40B4-BE49-F238E27FC236}">
              <a16:creationId xmlns:a16="http://schemas.microsoft.com/office/drawing/2014/main" id="{00000000-0008-0000-0100-00001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8" name="Text Box 7">
          <a:extLst>
            <a:ext uri="{FF2B5EF4-FFF2-40B4-BE49-F238E27FC236}">
              <a16:creationId xmlns:a16="http://schemas.microsoft.com/office/drawing/2014/main" id="{00000000-0008-0000-0100-00001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49" name="Text Box 7">
          <a:extLst>
            <a:ext uri="{FF2B5EF4-FFF2-40B4-BE49-F238E27FC236}">
              <a16:creationId xmlns:a16="http://schemas.microsoft.com/office/drawing/2014/main" id="{00000000-0008-0000-0100-00001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0" name="Text Box 7">
          <a:extLst>
            <a:ext uri="{FF2B5EF4-FFF2-40B4-BE49-F238E27FC236}">
              <a16:creationId xmlns:a16="http://schemas.microsoft.com/office/drawing/2014/main" id="{00000000-0008-0000-0100-00001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1" name="Text Box 7">
          <a:extLst>
            <a:ext uri="{FF2B5EF4-FFF2-40B4-BE49-F238E27FC236}">
              <a16:creationId xmlns:a16="http://schemas.microsoft.com/office/drawing/2014/main" id="{00000000-0008-0000-0100-00001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2" name="Text Box 7">
          <a:extLst>
            <a:ext uri="{FF2B5EF4-FFF2-40B4-BE49-F238E27FC236}">
              <a16:creationId xmlns:a16="http://schemas.microsoft.com/office/drawing/2014/main" id="{00000000-0008-0000-0100-00002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3" name="Text Box 7">
          <a:extLst>
            <a:ext uri="{FF2B5EF4-FFF2-40B4-BE49-F238E27FC236}">
              <a16:creationId xmlns:a16="http://schemas.microsoft.com/office/drawing/2014/main" id="{00000000-0008-0000-0100-00002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4" name="Text Box 7">
          <a:extLst>
            <a:ext uri="{FF2B5EF4-FFF2-40B4-BE49-F238E27FC236}">
              <a16:creationId xmlns:a16="http://schemas.microsoft.com/office/drawing/2014/main" id="{00000000-0008-0000-0100-00002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5" name="Text Box 7">
          <a:extLst>
            <a:ext uri="{FF2B5EF4-FFF2-40B4-BE49-F238E27FC236}">
              <a16:creationId xmlns:a16="http://schemas.microsoft.com/office/drawing/2014/main" id="{00000000-0008-0000-0100-00002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6" name="Text Box 7">
          <a:extLst>
            <a:ext uri="{FF2B5EF4-FFF2-40B4-BE49-F238E27FC236}">
              <a16:creationId xmlns:a16="http://schemas.microsoft.com/office/drawing/2014/main" id="{00000000-0008-0000-0100-00002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7" name="Text Box 7">
          <a:extLst>
            <a:ext uri="{FF2B5EF4-FFF2-40B4-BE49-F238E27FC236}">
              <a16:creationId xmlns:a16="http://schemas.microsoft.com/office/drawing/2014/main" id="{00000000-0008-0000-0100-00002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8" name="Text Box 7">
          <a:extLst>
            <a:ext uri="{FF2B5EF4-FFF2-40B4-BE49-F238E27FC236}">
              <a16:creationId xmlns:a16="http://schemas.microsoft.com/office/drawing/2014/main" id="{00000000-0008-0000-0100-00002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59" name="Text Box 7">
          <a:extLst>
            <a:ext uri="{FF2B5EF4-FFF2-40B4-BE49-F238E27FC236}">
              <a16:creationId xmlns:a16="http://schemas.microsoft.com/office/drawing/2014/main" id="{00000000-0008-0000-0100-00002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0" name="Text Box 7">
          <a:extLst>
            <a:ext uri="{FF2B5EF4-FFF2-40B4-BE49-F238E27FC236}">
              <a16:creationId xmlns:a16="http://schemas.microsoft.com/office/drawing/2014/main" id="{00000000-0008-0000-0100-00002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1" name="Text Box 7">
          <a:extLst>
            <a:ext uri="{FF2B5EF4-FFF2-40B4-BE49-F238E27FC236}">
              <a16:creationId xmlns:a16="http://schemas.microsoft.com/office/drawing/2014/main" id="{00000000-0008-0000-0100-00002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2" name="Text Box 7">
          <a:extLst>
            <a:ext uri="{FF2B5EF4-FFF2-40B4-BE49-F238E27FC236}">
              <a16:creationId xmlns:a16="http://schemas.microsoft.com/office/drawing/2014/main" id="{00000000-0008-0000-0100-00002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3" name="Text Box 7">
          <a:extLst>
            <a:ext uri="{FF2B5EF4-FFF2-40B4-BE49-F238E27FC236}">
              <a16:creationId xmlns:a16="http://schemas.microsoft.com/office/drawing/2014/main" id="{00000000-0008-0000-0100-00002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4" name="Text Box 7">
          <a:extLst>
            <a:ext uri="{FF2B5EF4-FFF2-40B4-BE49-F238E27FC236}">
              <a16:creationId xmlns:a16="http://schemas.microsoft.com/office/drawing/2014/main" id="{00000000-0008-0000-0100-00002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5" name="Text Box 7">
          <a:extLst>
            <a:ext uri="{FF2B5EF4-FFF2-40B4-BE49-F238E27FC236}">
              <a16:creationId xmlns:a16="http://schemas.microsoft.com/office/drawing/2014/main" id="{00000000-0008-0000-0100-00002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6" name="Text Box 7">
          <a:extLst>
            <a:ext uri="{FF2B5EF4-FFF2-40B4-BE49-F238E27FC236}">
              <a16:creationId xmlns:a16="http://schemas.microsoft.com/office/drawing/2014/main" id="{00000000-0008-0000-0100-00002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7" name="Text Box 7">
          <a:extLst>
            <a:ext uri="{FF2B5EF4-FFF2-40B4-BE49-F238E27FC236}">
              <a16:creationId xmlns:a16="http://schemas.microsoft.com/office/drawing/2014/main" id="{00000000-0008-0000-0100-00002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8" name="Text Box 7">
          <a:extLst>
            <a:ext uri="{FF2B5EF4-FFF2-40B4-BE49-F238E27FC236}">
              <a16:creationId xmlns:a16="http://schemas.microsoft.com/office/drawing/2014/main" id="{00000000-0008-0000-0100-00003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69" name="Text Box 7">
          <a:extLst>
            <a:ext uri="{FF2B5EF4-FFF2-40B4-BE49-F238E27FC236}">
              <a16:creationId xmlns:a16="http://schemas.microsoft.com/office/drawing/2014/main" id="{00000000-0008-0000-0100-00003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0" name="Text Box 7">
          <a:extLst>
            <a:ext uri="{FF2B5EF4-FFF2-40B4-BE49-F238E27FC236}">
              <a16:creationId xmlns:a16="http://schemas.microsoft.com/office/drawing/2014/main" id="{00000000-0008-0000-0100-00003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1" name="Text Box 7">
          <a:extLst>
            <a:ext uri="{FF2B5EF4-FFF2-40B4-BE49-F238E27FC236}">
              <a16:creationId xmlns:a16="http://schemas.microsoft.com/office/drawing/2014/main" id="{00000000-0008-0000-0100-00003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2" name="Text Box 7">
          <a:extLst>
            <a:ext uri="{FF2B5EF4-FFF2-40B4-BE49-F238E27FC236}">
              <a16:creationId xmlns:a16="http://schemas.microsoft.com/office/drawing/2014/main" id="{00000000-0008-0000-0100-00003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3" name="Text Box 7">
          <a:extLst>
            <a:ext uri="{FF2B5EF4-FFF2-40B4-BE49-F238E27FC236}">
              <a16:creationId xmlns:a16="http://schemas.microsoft.com/office/drawing/2014/main" id="{00000000-0008-0000-0100-00003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4" name="Text Box 7">
          <a:extLst>
            <a:ext uri="{FF2B5EF4-FFF2-40B4-BE49-F238E27FC236}">
              <a16:creationId xmlns:a16="http://schemas.microsoft.com/office/drawing/2014/main" id="{00000000-0008-0000-0100-00003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5" name="Text Box 7">
          <a:extLst>
            <a:ext uri="{FF2B5EF4-FFF2-40B4-BE49-F238E27FC236}">
              <a16:creationId xmlns:a16="http://schemas.microsoft.com/office/drawing/2014/main" id="{00000000-0008-0000-0100-00003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6" name="Text Box 7">
          <a:extLst>
            <a:ext uri="{FF2B5EF4-FFF2-40B4-BE49-F238E27FC236}">
              <a16:creationId xmlns:a16="http://schemas.microsoft.com/office/drawing/2014/main" id="{00000000-0008-0000-0100-00003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7" name="Text Box 7">
          <a:extLst>
            <a:ext uri="{FF2B5EF4-FFF2-40B4-BE49-F238E27FC236}">
              <a16:creationId xmlns:a16="http://schemas.microsoft.com/office/drawing/2014/main" id="{00000000-0008-0000-0100-00003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8" name="Text Box 7">
          <a:extLst>
            <a:ext uri="{FF2B5EF4-FFF2-40B4-BE49-F238E27FC236}">
              <a16:creationId xmlns:a16="http://schemas.microsoft.com/office/drawing/2014/main" id="{00000000-0008-0000-0100-00003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79" name="Text Box 7">
          <a:extLst>
            <a:ext uri="{FF2B5EF4-FFF2-40B4-BE49-F238E27FC236}">
              <a16:creationId xmlns:a16="http://schemas.microsoft.com/office/drawing/2014/main" id="{00000000-0008-0000-0100-00003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0" name="Text Box 7">
          <a:extLst>
            <a:ext uri="{FF2B5EF4-FFF2-40B4-BE49-F238E27FC236}">
              <a16:creationId xmlns:a16="http://schemas.microsoft.com/office/drawing/2014/main" id="{00000000-0008-0000-0100-00003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1" name="Text Box 7">
          <a:extLst>
            <a:ext uri="{FF2B5EF4-FFF2-40B4-BE49-F238E27FC236}">
              <a16:creationId xmlns:a16="http://schemas.microsoft.com/office/drawing/2014/main" id="{00000000-0008-0000-0100-00003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2" name="Text Box 7">
          <a:extLst>
            <a:ext uri="{FF2B5EF4-FFF2-40B4-BE49-F238E27FC236}">
              <a16:creationId xmlns:a16="http://schemas.microsoft.com/office/drawing/2014/main" id="{00000000-0008-0000-0100-00003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3" name="Text Box 7">
          <a:extLst>
            <a:ext uri="{FF2B5EF4-FFF2-40B4-BE49-F238E27FC236}">
              <a16:creationId xmlns:a16="http://schemas.microsoft.com/office/drawing/2014/main" id="{00000000-0008-0000-0100-00003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4" name="Text Box 7">
          <a:extLst>
            <a:ext uri="{FF2B5EF4-FFF2-40B4-BE49-F238E27FC236}">
              <a16:creationId xmlns:a16="http://schemas.microsoft.com/office/drawing/2014/main" id="{00000000-0008-0000-0100-00004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5" name="Text Box 7">
          <a:extLst>
            <a:ext uri="{FF2B5EF4-FFF2-40B4-BE49-F238E27FC236}">
              <a16:creationId xmlns:a16="http://schemas.microsoft.com/office/drawing/2014/main" id="{00000000-0008-0000-0100-00004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6" name="Text Box 7">
          <a:extLst>
            <a:ext uri="{FF2B5EF4-FFF2-40B4-BE49-F238E27FC236}">
              <a16:creationId xmlns:a16="http://schemas.microsoft.com/office/drawing/2014/main" id="{00000000-0008-0000-0100-00004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7" name="Text Box 7">
          <a:extLst>
            <a:ext uri="{FF2B5EF4-FFF2-40B4-BE49-F238E27FC236}">
              <a16:creationId xmlns:a16="http://schemas.microsoft.com/office/drawing/2014/main" id="{00000000-0008-0000-0100-00004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8" name="Text Box 7">
          <a:extLst>
            <a:ext uri="{FF2B5EF4-FFF2-40B4-BE49-F238E27FC236}">
              <a16:creationId xmlns:a16="http://schemas.microsoft.com/office/drawing/2014/main" id="{00000000-0008-0000-0100-00004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89" name="Text Box 7">
          <a:extLst>
            <a:ext uri="{FF2B5EF4-FFF2-40B4-BE49-F238E27FC236}">
              <a16:creationId xmlns:a16="http://schemas.microsoft.com/office/drawing/2014/main" id="{00000000-0008-0000-0100-00004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0" name="Text Box 7">
          <a:extLst>
            <a:ext uri="{FF2B5EF4-FFF2-40B4-BE49-F238E27FC236}">
              <a16:creationId xmlns:a16="http://schemas.microsoft.com/office/drawing/2014/main" id="{00000000-0008-0000-0100-00004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1" name="Text Box 7">
          <a:extLst>
            <a:ext uri="{FF2B5EF4-FFF2-40B4-BE49-F238E27FC236}">
              <a16:creationId xmlns:a16="http://schemas.microsoft.com/office/drawing/2014/main" id="{00000000-0008-0000-0100-00004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2" name="Text Box 7">
          <a:extLst>
            <a:ext uri="{FF2B5EF4-FFF2-40B4-BE49-F238E27FC236}">
              <a16:creationId xmlns:a16="http://schemas.microsoft.com/office/drawing/2014/main" id="{00000000-0008-0000-0100-00004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3" name="Text Box 7">
          <a:extLst>
            <a:ext uri="{FF2B5EF4-FFF2-40B4-BE49-F238E27FC236}">
              <a16:creationId xmlns:a16="http://schemas.microsoft.com/office/drawing/2014/main" id="{00000000-0008-0000-0100-00004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4" name="Text Box 7">
          <a:extLst>
            <a:ext uri="{FF2B5EF4-FFF2-40B4-BE49-F238E27FC236}">
              <a16:creationId xmlns:a16="http://schemas.microsoft.com/office/drawing/2014/main" id="{00000000-0008-0000-0100-00004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5" name="Text Box 7">
          <a:extLst>
            <a:ext uri="{FF2B5EF4-FFF2-40B4-BE49-F238E27FC236}">
              <a16:creationId xmlns:a16="http://schemas.microsoft.com/office/drawing/2014/main" id="{00000000-0008-0000-0100-00004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6" name="Text Box 7">
          <a:extLst>
            <a:ext uri="{FF2B5EF4-FFF2-40B4-BE49-F238E27FC236}">
              <a16:creationId xmlns:a16="http://schemas.microsoft.com/office/drawing/2014/main" id="{00000000-0008-0000-0100-00004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7" name="Text Box 7">
          <a:extLst>
            <a:ext uri="{FF2B5EF4-FFF2-40B4-BE49-F238E27FC236}">
              <a16:creationId xmlns:a16="http://schemas.microsoft.com/office/drawing/2014/main" id="{00000000-0008-0000-0100-00004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8" name="Text Box 7">
          <a:extLst>
            <a:ext uri="{FF2B5EF4-FFF2-40B4-BE49-F238E27FC236}">
              <a16:creationId xmlns:a16="http://schemas.microsoft.com/office/drawing/2014/main" id="{00000000-0008-0000-0100-00004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599" name="Text Box 7">
          <a:extLst>
            <a:ext uri="{FF2B5EF4-FFF2-40B4-BE49-F238E27FC236}">
              <a16:creationId xmlns:a16="http://schemas.microsoft.com/office/drawing/2014/main" id="{00000000-0008-0000-0100-00004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0" name="Text Box 7">
          <a:extLst>
            <a:ext uri="{FF2B5EF4-FFF2-40B4-BE49-F238E27FC236}">
              <a16:creationId xmlns:a16="http://schemas.microsoft.com/office/drawing/2014/main" id="{00000000-0008-0000-0100-00005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1" name="Text Box 7">
          <a:extLst>
            <a:ext uri="{FF2B5EF4-FFF2-40B4-BE49-F238E27FC236}">
              <a16:creationId xmlns:a16="http://schemas.microsoft.com/office/drawing/2014/main" id="{00000000-0008-0000-0100-00005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2" name="Text Box 7">
          <a:extLst>
            <a:ext uri="{FF2B5EF4-FFF2-40B4-BE49-F238E27FC236}">
              <a16:creationId xmlns:a16="http://schemas.microsoft.com/office/drawing/2014/main" id="{00000000-0008-0000-0100-00005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3" name="Text Box 7">
          <a:extLst>
            <a:ext uri="{FF2B5EF4-FFF2-40B4-BE49-F238E27FC236}">
              <a16:creationId xmlns:a16="http://schemas.microsoft.com/office/drawing/2014/main" id="{00000000-0008-0000-0100-00005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4" name="Text Box 7">
          <a:extLst>
            <a:ext uri="{FF2B5EF4-FFF2-40B4-BE49-F238E27FC236}">
              <a16:creationId xmlns:a16="http://schemas.microsoft.com/office/drawing/2014/main" id="{00000000-0008-0000-0100-00005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5" name="Text Box 7">
          <a:extLst>
            <a:ext uri="{FF2B5EF4-FFF2-40B4-BE49-F238E27FC236}">
              <a16:creationId xmlns:a16="http://schemas.microsoft.com/office/drawing/2014/main" id="{00000000-0008-0000-0100-00005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6" name="Text Box 7">
          <a:extLst>
            <a:ext uri="{FF2B5EF4-FFF2-40B4-BE49-F238E27FC236}">
              <a16:creationId xmlns:a16="http://schemas.microsoft.com/office/drawing/2014/main" id="{00000000-0008-0000-0100-00005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7" name="Text Box 7">
          <a:extLst>
            <a:ext uri="{FF2B5EF4-FFF2-40B4-BE49-F238E27FC236}">
              <a16:creationId xmlns:a16="http://schemas.microsoft.com/office/drawing/2014/main" id="{00000000-0008-0000-0100-00005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8" name="Text Box 7">
          <a:extLst>
            <a:ext uri="{FF2B5EF4-FFF2-40B4-BE49-F238E27FC236}">
              <a16:creationId xmlns:a16="http://schemas.microsoft.com/office/drawing/2014/main" id="{00000000-0008-0000-0100-00005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09" name="Text Box 7">
          <a:extLst>
            <a:ext uri="{FF2B5EF4-FFF2-40B4-BE49-F238E27FC236}">
              <a16:creationId xmlns:a16="http://schemas.microsoft.com/office/drawing/2014/main" id="{00000000-0008-0000-0100-00005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0" name="Text Box 7">
          <a:extLst>
            <a:ext uri="{FF2B5EF4-FFF2-40B4-BE49-F238E27FC236}">
              <a16:creationId xmlns:a16="http://schemas.microsoft.com/office/drawing/2014/main" id="{00000000-0008-0000-0100-00005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1" name="Text Box 7">
          <a:extLst>
            <a:ext uri="{FF2B5EF4-FFF2-40B4-BE49-F238E27FC236}">
              <a16:creationId xmlns:a16="http://schemas.microsoft.com/office/drawing/2014/main" id="{00000000-0008-0000-0100-00005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2" name="Text Box 7">
          <a:extLst>
            <a:ext uri="{FF2B5EF4-FFF2-40B4-BE49-F238E27FC236}">
              <a16:creationId xmlns:a16="http://schemas.microsoft.com/office/drawing/2014/main" id="{00000000-0008-0000-0100-00005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3" name="Text Box 7">
          <a:extLst>
            <a:ext uri="{FF2B5EF4-FFF2-40B4-BE49-F238E27FC236}">
              <a16:creationId xmlns:a16="http://schemas.microsoft.com/office/drawing/2014/main" id="{00000000-0008-0000-0100-00005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4" name="Text Box 7">
          <a:extLst>
            <a:ext uri="{FF2B5EF4-FFF2-40B4-BE49-F238E27FC236}">
              <a16:creationId xmlns:a16="http://schemas.microsoft.com/office/drawing/2014/main" id="{00000000-0008-0000-0100-00005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5" name="Text Box 7">
          <a:extLst>
            <a:ext uri="{FF2B5EF4-FFF2-40B4-BE49-F238E27FC236}">
              <a16:creationId xmlns:a16="http://schemas.microsoft.com/office/drawing/2014/main" id="{00000000-0008-0000-0100-00005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6" name="Text Box 7">
          <a:extLst>
            <a:ext uri="{FF2B5EF4-FFF2-40B4-BE49-F238E27FC236}">
              <a16:creationId xmlns:a16="http://schemas.microsoft.com/office/drawing/2014/main" id="{00000000-0008-0000-0100-00006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7" name="Text Box 7">
          <a:extLst>
            <a:ext uri="{FF2B5EF4-FFF2-40B4-BE49-F238E27FC236}">
              <a16:creationId xmlns:a16="http://schemas.microsoft.com/office/drawing/2014/main" id="{00000000-0008-0000-0100-00006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8" name="Text Box 7">
          <a:extLst>
            <a:ext uri="{FF2B5EF4-FFF2-40B4-BE49-F238E27FC236}">
              <a16:creationId xmlns:a16="http://schemas.microsoft.com/office/drawing/2014/main" id="{00000000-0008-0000-0100-00006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19" name="Text Box 7">
          <a:extLst>
            <a:ext uri="{FF2B5EF4-FFF2-40B4-BE49-F238E27FC236}">
              <a16:creationId xmlns:a16="http://schemas.microsoft.com/office/drawing/2014/main" id="{00000000-0008-0000-0100-00006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0" name="Text Box 7">
          <a:extLst>
            <a:ext uri="{FF2B5EF4-FFF2-40B4-BE49-F238E27FC236}">
              <a16:creationId xmlns:a16="http://schemas.microsoft.com/office/drawing/2014/main" id="{00000000-0008-0000-0100-00006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1" name="Text Box 7">
          <a:extLst>
            <a:ext uri="{FF2B5EF4-FFF2-40B4-BE49-F238E27FC236}">
              <a16:creationId xmlns:a16="http://schemas.microsoft.com/office/drawing/2014/main" id="{00000000-0008-0000-0100-00006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2" name="Text Box 7">
          <a:extLst>
            <a:ext uri="{FF2B5EF4-FFF2-40B4-BE49-F238E27FC236}">
              <a16:creationId xmlns:a16="http://schemas.microsoft.com/office/drawing/2014/main" id="{00000000-0008-0000-0100-00006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3" name="Text Box 7">
          <a:extLst>
            <a:ext uri="{FF2B5EF4-FFF2-40B4-BE49-F238E27FC236}">
              <a16:creationId xmlns:a16="http://schemas.microsoft.com/office/drawing/2014/main" id="{00000000-0008-0000-0100-00006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4" name="Text Box 7">
          <a:extLst>
            <a:ext uri="{FF2B5EF4-FFF2-40B4-BE49-F238E27FC236}">
              <a16:creationId xmlns:a16="http://schemas.microsoft.com/office/drawing/2014/main" id="{00000000-0008-0000-0100-00006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5" name="Text Box 7">
          <a:extLst>
            <a:ext uri="{FF2B5EF4-FFF2-40B4-BE49-F238E27FC236}">
              <a16:creationId xmlns:a16="http://schemas.microsoft.com/office/drawing/2014/main" id="{00000000-0008-0000-0100-00006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6" name="Text Box 7">
          <a:extLst>
            <a:ext uri="{FF2B5EF4-FFF2-40B4-BE49-F238E27FC236}">
              <a16:creationId xmlns:a16="http://schemas.microsoft.com/office/drawing/2014/main" id="{00000000-0008-0000-0100-00006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7" name="Text Box 7">
          <a:extLst>
            <a:ext uri="{FF2B5EF4-FFF2-40B4-BE49-F238E27FC236}">
              <a16:creationId xmlns:a16="http://schemas.microsoft.com/office/drawing/2014/main" id="{00000000-0008-0000-0100-00006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8" name="Text Box 7">
          <a:extLst>
            <a:ext uri="{FF2B5EF4-FFF2-40B4-BE49-F238E27FC236}">
              <a16:creationId xmlns:a16="http://schemas.microsoft.com/office/drawing/2014/main" id="{00000000-0008-0000-0100-00006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29" name="Text Box 7">
          <a:extLst>
            <a:ext uri="{FF2B5EF4-FFF2-40B4-BE49-F238E27FC236}">
              <a16:creationId xmlns:a16="http://schemas.microsoft.com/office/drawing/2014/main" id="{00000000-0008-0000-0100-00006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0" name="Text Box 7">
          <a:extLst>
            <a:ext uri="{FF2B5EF4-FFF2-40B4-BE49-F238E27FC236}">
              <a16:creationId xmlns:a16="http://schemas.microsoft.com/office/drawing/2014/main" id="{00000000-0008-0000-0100-00006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1" name="Text Box 7">
          <a:extLst>
            <a:ext uri="{FF2B5EF4-FFF2-40B4-BE49-F238E27FC236}">
              <a16:creationId xmlns:a16="http://schemas.microsoft.com/office/drawing/2014/main" id="{00000000-0008-0000-0100-00006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2" name="Text Box 7">
          <a:extLst>
            <a:ext uri="{FF2B5EF4-FFF2-40B4-BE49-F238E27FC236}">
              <a16:creationId xmlns:a16="http://schemas.microsoft.com/office/drawing/2014/main" id="{00000000-0008-0000-0100-00007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3" name="Text Box 7">
          <a:extLst>
            <a:ext uri="{FF2B5EF4-FFF2-40B4-BE49-F238E27FC236}">
              <a16:creationId xmlns:a16="http://schemas.microsoft.com/office/drawing/2014/main" id="{00000000-0008-0000-0100-00007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4" name="Text Box 7">
          <a:extLst>
            <a:ext uri="{FF2B5EF4-FFF2-40B4-BE49-F238E27FC236}">
              <a16:creationId xmlns:a16="http://schemas.microsoft.com/office/drawing/2014/main" id="{00000000-0008-0000-0100-00007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5" name="Text Box 7">
          <a:extLst>
            <a:ext uri="{FF2B5EF4-FFF2-40B4-BE49-F238E27FC236}">
              <a16:creationId xmlns:a16="http://schemas.microsoft.com/office/drawing/2014/main" id="{00000000-0008-0000-0100-00007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6" name="Text Box 7">
          <a:extLst>
            <a:ext uri="{FF2B5EF4-FFF2-40B4-BE49-F238E27FC236}">
              <a16:creationId xmlns:a16="http://schemas.microsoft.com/office/drawing/2014/main" id="{00000000-0008-0000-0100-00007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7" name="Text Box 7">
          <a:extLst>
            <a:ext uri="{FF2B5EF4-FFF2-40B4-BE49-F238E27FC236}">
              <a16:creationId xmlns:a16="http://schemas.microsoft.com/office/drawing/2014/main" id="{00000000-0008-0000-0100-00007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8" name="Text Box 7">
          <a:extLst>
            <a:ext uri="{FF2B5EF4-FFF2-40B4-BE49-F238E27FC236}">
              <a16:creationId xmlns:a16="http://schemas.microsoft.com/office/drawing/2014/main" id="{00000000-0008-0000-0100-00007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39" name="Text Box 7">
          <a:extLst>
            <a:ext uri="{FF2B5EF4-FFF2-40B4-BE49-F238E27FC236}">
              <a16:creationId xmlns:a16="http://schemas.microsoft.com/office/drawing/2014/main" id="{00000000-0008-0000-0100-00007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0" name="Text Box 7">
          <a:extLst>
            <a:ext uri="{FF2B5EF4-FFF2-40B4-BE49-F238E27FC236}">
              <a16:creationId xmlns:a16="http://schemas.microsoft.com/office/drawing/2014/main" id="{00000000-0008-0000-0100-00007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1" name="Text Box 7">
          <a:extLst>
            <a:ext uri="{FF2B5EF4-FFF2-40B4-BE49-F238E27FC236}">
              <a16:creationId xmlns:a16="http://schemas.microsoft.com/office/drawing/2014/main" id="{00000000-0008-0000-0100-00007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2" name="Text Box 7">
          <a:extLst>
            <a:ext uri="{FF2B5EF4-FFF2-40B4-BE49-F238E27FC236}">
              <a16:creationId xmlns:a16="http://schemas.microsoft.com/office/drawing/2014/main" id="{00000000-0008-0000-0100-00007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3" name="Text Box 7">
          <a:extLst>
            <a:ext uri="{FF2B5EF4-FFF2-40B4-BE49-F238E27FC236}">
              <a16:creationId xmlns:a16="http://schemas.microsoft.com/office/drawing/2014/main" id="{00000000-0008-0000-0100-00007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4" name="Text Box 7">
          <a:extLst>
            <a:ext uri="{FF2B5EF4-FFF2-40B4-BE49-F238E27FC236}">
              <a16:creationId xmlns:a16="http://schemas.microsoft.com/office/drawing/2014/main" id="{00000000-0008-0000-0100-00007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5" name="Text Box 7">
          <a:extLst>
            <a:ext uri="{FF2B5EF4-FFF2-40B4-BE49-F238E27FC236}">
              <a16:creationId xmlns:a16="http://schemas.microsoft.com/office/drawing/2014/main" id="{00000000-0008-0000-0100-00007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6" name="Text Box 7">
          <a:extLst>
            <a:ext uri="{FF2B5EF4-FFF2-40B4-BE49-F238E27FC236}">
              <a16:creationId xmlns:a16="http://schemas.microsoft.com/office/drawing/2014/main" id="{00000000-0008-0000-0100-00007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7" name="Text Box 7">
          <a:extLst>
            <a:ext uri="{FF2B5EF4-FFF2-40B4-BE49-F238E27FC236}">
              <a16:creationId xmlns:a16="http://schemas.microsoft.com/office/drawing/2014/main" id="{00000000-0008-0000-0100-00007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8" name="Text Box 7">
          <a:extLst>
            <a:ext uri="{FF2B5EF4-FFF2-40B4-BE49-F238E27FC236}">
              <a16:creationId xmlns:a16="http://schemas.microsoft.com/office/drawing/2014/main" id="{00000000-0008-0000-0100-00008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49" name="Text Box 7">
          <a:extLst>
            <a:ext uri="{FF2B5EF4-FFF2-40B4-BE49-F238E27FC236}">
              <a16:creationId xmlns:a16="http://schemas.microsoft.com/office/drawing/2014/main" id="{00000000-0008-0000-0100-00008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0" name="Text Box 7">
          <a:extLst>
            <a:ext uri="{FF2B5EF4-FFF2-40B4-BE49-F238E27FC236}">
              <a16:creationId xmlns:a16="http://schemas.microsoft.com/office/drawing/2014/main" id="{00000000-0008-0000-0100-00008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1" name="Text Box 7">
          <a:extLst>
            <a:ext uri="{FF2B5EF4-FFF2-40B4-BE49-F238E27FC236}">
              <a16:creationId xmlns:a16="http://schemas.microsoft.com/office/drawing/2014/main" id="{00000000-0008-0000-0100-00008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2" name="Text Box 7">
          <a:extLst>
            <a:ext uri="{FF2B5EF4-FFF2-40B4-BE49-F238E27FC236}">
              <a16:creationId xmlns:a16="http://schemas.microsoft.com/office/drawing/2014/main" id="{00000000-0008-0000-0100-00008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3" name="Text Box 7">
          <a:extLst>
            <a:ext uri="{FF2B5EF4-FFF2-40B4-BE49-F238E27FC236}">
              <a16:creationId xmlns:a16="http://schemas.microsoft.com/office/drawing/2014/main" id="{00000000-0008-0000-0100-00008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4" name="Text Box 7">
          <a:extLst>
            <a:ext uri="{FF2B5EF4-FFF2-40B4-BE49-F238E27FC236}">
              <a16:creationId xmlns:a16="http://schemas.microsoft.com/office/drawing/2014/main" id="{00000000-0008-0000-0100-00008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5" name="Text Box 7">
          <a:extLst>
            <a:ext uri="{FF2B5EF4-FFF2-40B4-BE49-F238E27FC236}">
              <a16:creationId xmlns:a16="http://schemas.microsoft.com/office/drawing/2014/main" id="{00000000-0008-0000-0100-00008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6" name="Text Box 7">
          <a:extLst>
            <a:ext uri="{FF2B5EF4-FFF2-40B4-BE49-F238E27FC236}">
              <a16:creationId xmlns:a16="http://schemas.microsoft.com/office/drawing/2014/main" id="{00000000-0008-0000-0100-00008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7" name="Text Box 7">
          <a:extLst>
            <a:ext uri="{FF2B5EF4-FFF2-40B4-BE49-F238E27FC236}">
              <a16:creationId xmlns:a16="http://schemas.microsoft.com/office/drawing/2014/main" id="{00000000-0008-0000-0100-00008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8" name="Text Box 7">
          <a:extLst>
            <a:ext uri="{FF2B5EF4-FFF2-40B4-BE49-F238E27FC236}">
              <a16:creationId xmlns:a16="http://schemas.microsoft.com/office/drawing/2014/main" id="{00000000-0008-0000-0100-00008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59" name="Text Box 7">
          <a:extLst>
            <a:ext uri="{FF2B5EF4-FFF2-40B4-BE49-F238E27FC236}">
              <a16:creationId xmlns:a16="http://schemas.microsoft.com/office/drawing/2014/main" id="{00000000-0008-0000-0100-00008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0" name="Text Box 7">
          <a:extLst>
            <a:ext uri="{FF2B5EF4-FFF2-40B4-BE49-F238E27FC236}">
              <a16:creationId xmlns:a16="http://schemas.microsoft.com/office/drawing/2014/main" id="{00000000-0008-0000-0100-00008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1" name="Text Box 7">
          <a:extLst>
            <a:ext uri="{FF2B5EF4-FFF2-40B4-BE49-F238E27FC236}">
              <a16:creationId xmlns:a16="http://schemas.microsoft.com/office/drawing/2014/main" id="{00000000-0008-0000-0100-00008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2" name="Text Box 7">
          <a:extLst>
            <a:ext uri="{FF2B5EF4-FFF2-40B4-BE49-F238E27FC236}">
              <a16:creationId xmlns:a16="http://schemas.microsoft.com/office/drawing/2014/main" id="{00000000-0008-0000-0100-00008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3" name="Text Box 7">
          <a:extLst>
            <a:ext uri="{FF2B5EF4-FFF2-40B4-BE49-F238E27FC236}">
              <a16:creationId xmlns:a16="http://schemas.microsoft.com/office/drawing/2014/main" id="{00000000-0008-0000-0100-00008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4" name="Text Box 7">
          <a:extLst>
            <a:ext uri="{FF2B5EF4-FFF2-40B4-BE49-F238E27FC236}">
              <a16:creationId xmlns:a16="http://schemas.microsoft.com/office/drawing/2014/main" id="{00000000-0008-0000-0100-00009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5" name="Text Box 7">
          <a:extLst>
            <a:ext uri="{FF2B5EF4-FFF2-40B4-BE49-F238E27FC236}">
              <a16:creationId xmlns:a16="http://schemas.microsoft.com/office/drawing/2014/main" id="{00000000-0008-0000-0100-00009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6" name="Text Box 7">
          <a:extLst>
            <a:ext uri="{FF2B5EF4-FFF2-40B4-BE49-F238E27FC236}">
              <a16:creationId xmlns:a16="http://schemas.microsoft.com/office/drawing/2014/main" id="{00000000-0008-0000-0100-00009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7" name="Text Box 7">
          <a:extLst>
            <a:ext uri="{FF2B5EF4-FFF2-40B4-BE49-F238E27FC236}">
              <a16:creationId xmlns:a16="http://schemas.microsoft.com/office/drawing/2014/main" id="{00000000-0008-0000-0100-00009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8" name="Text Box 7">
          <a:extLst>
            <a:ext uri="{FF2B5EF4-FFF2-40B4-BE49-F238E27FC236}">
              <a16:creationId xmlns:a16="http://schemas.microsoft.com/office/drawing/2014/main" id="{00000000-0008-0000-0100-00009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69" name="Text Box 7">
          <a:extLst>
            <a:ext uri="{FF2B5EF4-FFF2-40B4-BE49-F238E27FC236}">
              <a16:creationId xmlns:a16="http://schemas.microsoft.com/office/drawing/2014/main" id="{00000000-0008-0000-0100-00009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0" name="Text Box 7">
          <a:extLst>
            <a:ext uri="{FF2B5EF4-FFF2-40B4-BE49-F238E27FC236}">
              <a16:creationId xmlns:a16="http://schemas.microsoft.com/office/drawing/2014/main" id="{00000000-0008-0000-0100-00009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1" name="Text Box 7">
          <a:extLst>
            <a:ext uri="{FF2B5EF4-FFF2-40B4-BE49-F238E27FC236}">
              <a16:creationId xmlns:a16="http://schemas.microsoft.com/office/drawing/2014/main" id="{00000000-0008-0000-0100-00009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2" name="Text Box 7">
          <a:extLst>
            <a:ext uri="{FF2B5EF4-FFF2-40B4-BE49-F238E27FC236}">
              <a16:creationId xmlns:a16="http://schemas.microsoft.com/office/drawing/2014/main" id="{00000000-0008-0000-0100-00009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3" name="Text Box 7">
          <a:extLst>
            <a:ext uri="{FF2B5EF4-FFF2-40B4-BE49-F238E27FC236}">
              <a16:creationId xmlns:a16="http://schemas.microsoft.com/office/drawing/2014/main" id="{00000000-0008-0000-0100-00009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4" name="Text Box 7">
          <a:extLst>
            <a:ext uri="{FF2B5EF4-FFF2-40B4-BE49-F238E27FC236}">
              <a16:creationId xmlns:a16="http://schemas.microsoft.com/office/drawing/2014/main" id="{00000000-0008-0000-0100-00009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5" name="Text Box 7">
          <a:extLst>
            <a:ext uri="{FF2B5EF4-FFF2-40B4-BE49-F238E27FC236}">
              <a16:creationId xmlns:a16="http://schemas.microsoft.com/office/drawing/2014/main" id="{00000000-0008-0000-0100-00009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6" name="Text Box 7">
          <a:extLst>
            <a:ext uri="{FF2B5EF4-FFF2-40B4-BE49-F238E27FC236}">
              <a16:creationId xmlns:a16="http://schemas.microsoft.com/office/drawing/2014/main" id="{00000000-0008-0000-0100-00009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7" name="Text Box 7">
          <a:extLst>
            <a:ext uri="{FF2B5EF4-FFF2-40B4-BE49-F238E27FC236}">
              <a16:creationId xmlns:a16="http://schemas.microsoft.com/office/drawing/2014/main" id="{00000000-0008-0000-0100-00009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8" name="Text Box 7">
          <a:extLst>
            <a:ext uri="{FF2B5EF4-FFF2-40B4-BE49-F238E27FC236}">
              <a16:creationId xmlns:a16="http://schemas.microsoft.com/office/drawing/2014/main" id="{00000000-0008-0000-0100-00009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79" name="Text Box 7">
          <a:extLst>
            <a:ext uri="{FF2B5EF4-FFF2-40B4-BE49-F238E27FC236}">
              <a16:creationId xmlns:a16="http://schemas.microsoft.com/office/drawing/2014/main" id="{00000000-0008-0000-0100-00009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0" name="Text Box 7">
          <a:extLst>
            <a:ext uri="{FF2B5EF4-FFF2-40B4-BE49-F238E27FC236}">
              <a16:creationId xmlns:a16="http://schemas.microsoft.com/office/drawing/2014/main" id="{00000000-0008-0000-0100-0000A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1" name="Text Box 7">
          <a:extLst>
            <a:ext uri="{FF2B5EF4-FFF2-40B4-BE49-F238E27FC236}">
              <a16:creationId xmlns:a16="http://schemas.microsoft.com/office/drawing/2014/main" id="{00000000-0008-0000-0100-0000A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2" name="Text Box 7">
          <a:extLst>
            <a:ext uri="{FF2B5EF4-FFF2-40B4-BE49-F238E27FC236}">
              <a16:creationId xmlns:a16="http://schemas.microsoft.com/office/drawing/2014/main" id="{00000000-0008-0000-0100-0000A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3" name="Text Box 7">
          <a:extLst>
            <a:ext uri="{FF2B5EF4-FFF2-40B4-BE49-F238E27FC236}">
              <a16:creationId xmlns:a16="http://schemas.microsoft.com/office/drawing/2014/main" id="{00000000-0008-0000-0100-0000A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4" name="Text Box 7">
          <a:extLst>
            <a:ext uri="{FF2B5EF4-FFF2-40B4-BE49-F238E27FC236}">
              <a16:creationId xmlns:a16="http://schemas.microsoft.com/office/drawing/2014/main" id="{00000000-0008-0000-0100-0000A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5" name="Text Box 7">
          <a:extLst>
            <a:ext uri="{FF2B5EF4-FFF2-40B4-BE49-F238E27FC236}">
              <a16:creationId xmlns:a16="http://schemas.microsoft.com/office/drawing/2014/main" id="{00000000-0008-0000-0100-0000A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6" name="Text Box 7">
          <a:extLst>
            <a:ext uri="{FF2B5EF4-FFF2-40B4-BE49-F238E27FC236}">
              <a16:creationId xmlns:a16="http://schemas.microsoft.com/office/drawing/2014/main" id="{00000000-0008-0000-0100-0000A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7" name="Text Box 7">
          <a:extLst>
            <a:ext uri="{FF2B5EF4-FFF2-40B4-BE49-F238E27FC236}">
              <a16:creationId xmlns:a16="http://schemas.microsoft.com/office/drawing/2014/main" id="{00000000-0008-0000-0100-0000A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8" name="Text Box 7">
          <a:extLst>
            <a:ext uri="{FF2B5EF4-FFF2-40B4-BE49-F238E27FC236}">
              <a16:creationId xmlns:a16="http://schemas.microsoft.com/office/drawing/2014/main" id="{00000000-0008-0000-0100-0000A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89" name="Text Box 7">
          <a:extLst>
            <a:ext uri="{FF2B5EF4-FFF2-40B4-BE49-F238E27FC236}">
              <a16:creationId xmlns:a16="http://schemas.microsoft.com/office/drawing/2014/main" id="{00000000-0008-0000-0100-0000A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0" name="Text Box 7">
          <a:extLst>
            <a:ext uri="{FF2B5EF4-FFF2-40B4-BE49-F238E27FC236}">
              <a16:creationId xmlns:a16="http://schemas.microsoft.com/office/drawing/2014/main" id="{00000000-0008-0000-0100-0000A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2" name="Text Box 7">
          <a:extLst>
            <a:ext uri="{FF2B5EF4-FFF2-40B4-BE49-F238E27FC236}">
              <a16:creationId xmlns:a16="http://schemas.microsoft.com/office/drawing/2014/main" id="{00000000-0008-0000-0100-0000A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3" name="Text Box 7">
          <a:extLst>
            <a:ext uri="{FF2B5EF4-FFF2-40B4-BE49-F238E27FC236}">
              <a16:creationId xmlns:a16="http://schemas.microsoft.com/office/drawing/2014/main" id="{00000000-0008-0000-0100-0000A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4" name="Text Box 7">
          <a:extLst>
            <a:ext uri="{FF2B5EF4-FFF2-40B4-BE49-F238E27FC236}">
              <a16:creationId xmlns:a16="http://schemas.microsoft.com/office/drawing/2014/main" id="{00000000-0008-0000-0100-0000A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5" name="Text Box 7">
          <a:extLst>
            <a:ext uri="{FF2B5EF4-FFF2-40B4-BE49-F238E27FC236}">
              <a16:creationId xmlns:a16="http://schemas.microsoft.com/office/drawing/2014/main" id="{00000000-0008-0000-0100-0000A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6" name="Text Box 7">
          <a:extLst>
            <a:ext uri="{FF2B5EF4-FFF2-40B4-BE49-F238E27FC236}">
              <a16:creationId xmlns:a16="http://schemas.microsoft.com/office/drawing/2014/main" id="{00000000-0008-0000-0100-0000B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7" name="Text Box 7">
          <a:extLst>
            <a:ext uri="{FF2B5EF4-FFF2-40B4-BE49-F238E27FC236}">
              <a16:creationId xmlns:a16="http://schemas.microsoft.com/office/drawing/2014/main" id="{00000000-0008-0000-0100-0000B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8" name="Text Box 7">
          <a:extLst>
            <a:ext uri="{FF2B5EF4-FFF2-40B4-BE49-F238E27FC236}">
              <a16:creationId xmlns:a16="http://schemas.microsoft.com/office/drawing/2014/main" id="{00000000-0008-0000-0100-0000B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699" name="Text Box 7">
          <a:extLst>
            <a:ext uri="{FF2B5EF4-FFF2-40B4-BE49-F238E27FC236}">
              <a16:creationId xmlns:a16="http://schemas.microsoft.com/office/drawing/2014/main" id="{00000000-0008-0000-0100-0000B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0" name="Text Box 7">
          <a:extLst>
            <a:ext uri="{FF2B5EF4-FFF2-40B4-BE49-F238E27FC236}">
              <a16:creationId xmlns:a16="http://schemas.microsoft.com/office/drawing/2014/main" id="{00000000-0008-0000-0100-0000B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1" name="Text Box 7">
          <a:extLst>
            <a:ext uri="{FF2B5EF4-FFF2-40B4-BE49-F238E27FC236}">
              <a16:creationId xmlns:a16="http://schemas.microsoft.com/office/drawing/2014/main" id="{00000000-0008-0000-0100-0000B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2" name="Text Box 7">
          <a:extLst>
            <a:ext uri="{FF2B5EF4-FFF2-40B4-BE49-F238E27FC236}">
              <a16:creationId xmlns:a16="http://schemas.microsoft.com/office/drawing/2014/main" id="{00000000-0008-0000-0100-0000B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3" name="Text Box 7">
          <a:extLst>
            <a:ext uri="{FF2B5EF4-FFF2-40B4-BE49-F238E27FC236}">
              <a16:creationId xmlns:a16="http://schemas.microsoft.com/office/drawing/2014/main" id="{00000000-0008-0000-0100-0000B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4" name="Text Box 7">
          <a:extLst>
            <a:ext uri="{FF2B5EF4-FFF2-40B4-BE49-F238E27FC236}">
              <a16:creationId xmlns:a16="http://schemas.microsoft.com/office/drawing/2014/main" id="{00000000-0008-0000-0100-0000B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5" name="Text Box 7">
          <a:extLst>
            <a:ext uri="{FF2B5EF4-FFF2-40B4-BE49-F238E27FC236}">
              <a16:creationId xmlns:a16="http://schemas.microsoft.com/office/drawing/2014/main" id="{00000000-0008-0000-0100-0000B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6" name="Text Box 7">
          <a:extLst>
            <a:ext uri="{FF2B5EF4-FFF2-40B4-BE49-F238E27FC236}">
              <a16:creationId xmlns:a16="http://schemas.microsoft.com/office/drawing/2014/main" id="{00000000-0008-0000-0100-0000B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7" name="Text Box 7">
          <a:extLst>
            <a:ext uri="{FF2B5EF4-FFF2-40B4-BE49-F238E27FC236}">
              <a16:creationId xmlns:a16="http://schemas.microsoft.com/office/drawing/2014/main" id="{00000000-0008-0000-0100-0000B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8" name="Text Box 7">
          <a:extLst>
            <a:ext uri="{FF2B5EF4-FFF2-40B4-BE49-F238E27FC236}">
              <a16:creationId xmlns:a16="http://schemas.microsoft.com/office/drawing/2014/main" id="{00000000-0008-0000-0100-0000B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09" name="Text Box 7">
          <a:extLst>
            <a:ext uri="{FF2B5EF4-FFF2-40B4-BE49-F238E27FC236}">
              <a16:creationId xmlns:a16="http://schemas.microsoft.com/office/drawing/2014/main" id="{00000000-0008-0000-0100-0000B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0" name="Text Box 7">
          <a:extLst>
            <a:ext uri="{FF2B5EF4-FFF2-40B4-BE49-F238E27FC236}">
              <a16:creationId xmlns:a16="http://schemas.microsoft.com/office/drawing/2014/main" id="{00000000-0008-0000-0100-0000B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1" name="Text Box 7">
          <a:extLst>
            <a:ext uri="{FF2B5EF4-FFF2-40B4-BE49-F238E27FC236}">
              <a16:creationId xmlns:a16="http://schemas.microsoft.com/office/drawing/2014/main" id="{00000000-0008-0000-0100-0000B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2" name="Text Box 7">
          <a:extLst>
            <a:ext uri="{FF2B5EF4-FFF2-40B4-BE49-F238E27FC236}">
              <a16:creationId xmlns:a16="http://schemas.microsoft.com/office/drawing/2014/main" id="{00000000-0008-0000-0100-0000C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3" name="Text Box 7">
          <a:extLst>
            <a:ext uri="{FF2B5EF4-FFF2-40B4-BE49-F238E27FC236}">
              <a16:creationId xmlns:a16="http://schemas.microsoft.com/office/drawing/2014/main" id="{00000000-0008-0000-0100-0000C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4" name="Text Box 7">
          <a:extLst>
            <a:ext uri="{FF2B5EF4-FFF2-40B4-BE49-F238E27FC236}">
              <a16:creationId xmlns:a16="http://schemas.microsoft.com/office/drawing/2014/main" id="{00000000-0008-0000-0100-0000C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5" name="Text Box 7">
          <a:extLst>
            <a:ext uri="{FF2B5EF4-FFF2-40B4-BE49-F238E27FC236}">
              <a16:creationId xmlns:a16="http://schemas.microsoft.com/office/drawing/2014/main" id="{00000000-0008-0000-0100-0000C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6" name="Text Box 7">
          <a:extLst>
            <a:ext uri="{FF2B5EF4-FFF2-40B4-BE49-F238E27FC236}">
              <a16:creationId xmlns:a16="http://schemas.microsoft.com/office/drawing/2014/main" id="{00000000-0008-0000-0100-0000C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7" name="Text Box 7">
          <a:extLst>
            <a:ext uri="{FF2B5EF4-FFF2-40B4-BE49-F238E27FC236}">
              <a16:creationId xmlns:a16="http://schemas.microsoft.com/office/drawing/2014/main" id="{00000000-0008-0000-0100-0000C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8" name="Text Box 7">
          <a:extLst>
            <a:ext uri="{FF2B5EF4-FFF2-40B4-BE49-F238E27FC236}">
              <a16:creationId xmlns:a16="http://schemas.microsoft.com/office/drawing/2014/main" id="{00000000-0008-0000-0100-0000C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19" name="Text Box 7">
          <a:extLst>
            <a:ext uri="{FF2B5EF4-FFF2-40B4-BE49-F238E27FC236}">
              <a16:creationId xmlns:a16="http://schemas.microsoft.com/office/drawing/2014/main" id="{00000000-0008-0000-0100-0000C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0" name="Text Box 7">
          <a:extLst>
            <a:ext uri="{FF2B5EF4-FFF2-40B4-BE49-F238E27FC236}">
              <a16:creationId xmlns:a16="http://schemas.microsoft.com/office/drawing/2014/main" id="{00000000-0008-0000-0100-0000C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1" name="Text Box 7">
          <a:extLst>
            <a:ext uri="{FF2B5EF4-FFF2-40B4-BE49-F238E27FC236}">
              <a16:creationId xmlns:a16="http://schemas.microsoft.com/office/drawing/2014/main" id="{00000000-0008-0000-0100-0000C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2" name="Text Box 7">
          <a:extLst>
            <a:ext uri="{FF2B5EF4-FFF2-40B4-BE49-F238E27FC236}">
              <a16:creationId xmlns:a16="http://schemas.microsoft.com/office/drawing/2014/main" id="{00000000-0008-0000-0100-0000C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3" name="Text Box 7">
          <a:extLst>
            <a:ext uri="{FF2B5EF4-FFF2-40B4-BE49-F238E27FC236}">
              <a16:creationId xmlns:a16="http://schemas.microsoft.com/office/drawing/2014/main" id="{00000000-0008-0000-0100-0000C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4" name="Text Box 7">
          <a:extLst>
            <a:ext uri="{FF2B5EF4-FFF2-40B4-BE49-F238E27FC236}">
              <a16:creationId xmlns:a16="http://schemas.microsoft.com/office/drawing/2014/main" id="{00000000-0008-0000-0100-0000C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5" name="Text Box 7">
          <a:extLst>
            <a:ext uri="{FF2B5EF4-FFF2-40B4-BE49-F238E27FC236}">
              <a16:creationId xmlns:a16="http://schemas.microsoft.com/office/drawing/2014/main" id="{00000000-0008-0000-0100-0000C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6" name="Text Box 7">
          <a:extLst>
            <a:ext uri="{FF2B5EF4-FFF2-40B4-BE49-F238E27FC236}">
              <a16:creationId xmlns:a16="http://schemas.microsoft.com/office/drawing/2014/main" id="{00000000-0008-0000-0100-0000C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7" name="Text Box 7">
          <a:extLst>
            <a:ext uri="{FF2B5EF4-FFF2-40B4-BE49-F238E27FC236}">
              <a16:creationId xmlns:a16="http://schemas.microsoft.com/office/drawing/2014/main" id="{00000000-0008-0000-0100-0000C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8" name="Text Box 7">
          <a:extLst>
            <a:ext uri="{FF2B5EF4-FFF2-40B4-BE49-F238E27FC236}">
              <a16:creationId xmlns:a16="http://schemas.microsoft.com/office/drawing/2014/main" id="{00000000-0008-0000-0100-0000D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29" name="Text Box 7">
          <a:extLst>
            <a:ext uri="{FF2B5EF4-FFF2-40B4-BE49-F238E27FC236}">
              <a16:creationId xmlns:a16="http://schemas.microsoft.com/office/drawing/2014/main" id="{00000000-0008-0000-0100-0000D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0" name="Text Box 7">
          <a:extLst>
            <a:ext uri="{FF2B5EF4-FFF2-40B4-BE49-F238E27FC236}">
              <a16:creationId xmlns:a16="http://schemas.microsoft.com/office/drawing/2014/main" id="{00000000-0008-0000-0100-0000D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1" name="Text Box 7">
          <a:extLst>
            <a:ext uri="{FF2B5EF4-FFF2-40B4-BE49-F238E27FC236}">
              <a16:creationId xmlns:a16="http://schemas.microsoft.com/office/drawing/2014/main" id="{00000000-0008-0000-0100-0000D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2" name="Text Box 7">
          <a:extLst>
            <a:ext uri="{FF2B5EF4-FFF2-40B4-BE49-F238E27FC236}">
              <a16:creationId xmlns:a16="http://schemas.microsoft.com/office/drawing/2014/main" id="{00000000-0008-0000-0100-0000D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3" name="Text Box 7">
          <a:extLst>
            <a:ext uri="{FF2B5EF4-FFF2-40B4-BE49-F238E27FC236}">
              <a16:creationId xmlns:a16="http://schemas.microsoft.com/office/drawing/2014/main" id="{00000000-0008-0000-0100-0000D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4" name="Text Box 7">
          <a:extLst>
            <a:ext uri="{FF2B5EF4-FFF2-40B4-BE49-F238E27FC236}">
              <a16:creationId xmlns:a16="http://schemas.microsoft.com/office/drawing/2014/main" id="{00000000-0008-0000-0100-0000D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5" name="Text Box 7">
          <a:extLst>
            <a:ext uri="{FF2B5EF4-FFF2-40B4-BE49-F238E27FC236}">
              <a16:creationId xmlns:a16="http://schemas.microsoft.com/office/drawing/2014/main" id="{00000000-0008-0000-0100-0000D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6" name="Text Box 7">
          <a:extLst>
            <a:ext uri="{FF2B5EF4-FFF2-40B4-BE49-F238E27FC236}">
              <a16:creationId xmlns:a16="http://schemas.microsoft.com/office/drawing/2014/main" id="{00000000-0008-0000-0100-0000D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7" name="Text Box 7">
          <a:extLst>
            <a:ext uri="{FF2B5EF4-FFF2-40B4-BE49-F238E27FC236}">
              <a16:creationId xmlns:a16="http://schemas.microsoft.com/office/drawing/2014/main" id="{00000000-0008-0000-0100-0000D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8" name="Text Box 7">
          <a:extLst>
            <a:ext uri="{FF2B5EF4-FFF2-40B4-BE49-F238E27FC236}">
              <a16:creationId xmlns:a16="http://schemas.microsoft.com/office/drawing/2014/main" id="{00000000-0008-0000-0100-0000D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39" name="Text Box 7">
          <a:extLst>
            <a:ext uri="{FF2B5EF4-FFF2-40B4-BE49-F238E27FC236}">
              <a16:creationId xmlns:a16="http://schemas.microsoft.com/office/drawing/2014/main" id="{00000000-0008-0000-0100-0000D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0" name="Text Box 7">
          <a:extLst>
            <a:ext uri="{FF2B5EF4-FFF2-40B4-BE49-F238E27FC236}">
              <a16:creationId xmlns:a16="http://schemas.microsoft.com/office/drawing/2014/main" id="{00000000-0008-0000-0100-0000D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1" name="Text Box 7">
          <a:extLst>
            <a:ext uri="{FF2B5EF4-FFF2-40B4-BE49-F238E27FC236}">
              <a16:creationId xmlns:a16="http://schemas.microsoft.com/office/drawing/2014/main" id="{00000000-0008-0000-0100-0000D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2" name="Text Box 7">
          <a:extLst>
            <a:ext uri="{FF2B5EF4-FFF2-40B4-BE49-F238E27FC236}">
              <a16:creationId xmlns:a16="http://schemas.microsoft.com/office/drawing/2014/main" id="{00000000-0008-0000-0100-0000D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3" name="Text Box 7">
          <a:extLst>
            <a:ext uri="{FF2B5EF4-FFF2-40B4-BE49-F238E27FC236}">
              <a16:creationId xmlns:a16="http://schemas.microsoft.com/office/drawing/2014/main" id="{00000000-0008-0000-0100-0000D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5" name="Text Box 7">
          <a:extLst>
            <a:ext uri="{FF2B5EF4-FFF2-40B4-BE49-F238E27FC236}">
              <a16:creationId xmlns:a16="http://schemas.microsoft.com/office/drawing/2014/main" id="{00000000-0008-0000-0100-0000E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6" name="Text Box 7">
          <a:extLst>
            <a:ext uri="{FF2B5EF4-FFF2-40B4-BE49-F238E27FC236}">
              <a16:creationId xmlns:a16="http://schemas.microsoft.com/office/drawing/2014/main" id="{00000000-0008-0000-0100-0000E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7" name="Text Box 7">
          <a:extLst>
            <a:ext uri="{FF2B5EF4-FFF2-40B4-BE49-F238E27FC236}">
              <a16:creationId xmlns:a16="http://schemas.microsoft.com/office/drawing/2014/main" id="{00000000-0008-0000-0100-0000E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8" name="Text Box 7">
          <a:extLst>
            <a:ext uri="{FF2B5EF4-FFF2-40B4-BE49-F238E27FC236}">
              <a16:creationId xmlns:a16="http://schemas.microsoft.com/office/drawing/2014/main" id="{00000000-0008-0000-0100-0000E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49" name="Text Box 7">
          <a:extLst>
            <a:ext uri="{FF2B5EF4-FFF2-40B4-BE49-F238E27FC236}">
              <a16:creationId xmlns:a16="http://schemas.microsoft.com/office/drawing/2014/main" id="{00000000-0008-0000-0100-0000E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0" name="Text Box 7">
          <a:extLst>
            <a:ext uri="{FF2B5EF4-FFF2-40B4-BE49-F238E27FC236}">
              <a16:creationId xmlns:a16="http://schemas.microsoft.com/office/drawing/2014/main" id="{00000000-0008-0000-0100-0000E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1" name="Text Box 7">
          <a:extLst>
            <a:ext uri="{FF2B5EF4-FFF2-40B4-BE49-F238E27FC236}">
              <a16:creationId xmlns:a16="http://schemas.microsoft.com/office/drawing/2014/main" id="{00000000-0008-0000-0100-0000E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2" name="Text Box 7">
          <a:extLst>
            <a:ext uri="{FF2B5EF4-FFF2-40B4-BE49-F238E27FC236}">
              <a16:creationId xmlns:a16="http://schemas.microsoft.com/office/drawing/2014/main" id="{00000000-0008-0000-0100-0000E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3" name="Text Box 7">
          <a:extLst>
            <a:ext uri="{FF2B5EF4-FFF2-40B4-BE49-F238E27FC236}">
              <a16:creationId xmlns:a16="http://schemas.microsoft.com/office/drawing/2014/main" id="{00000000-0008-0000-0100-0000E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4" name="Text Box 7">
          <a:extLst>
            <a:ext uri="{FF2B5EF4-FFF2-40B4-BE49-F238E27FC236}">
              <a16:creationId xmlns:a16="http://schemas.microsoft.com/office/drawing/2014/main" id="{00000000-0008-0000-0100-0000E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5" name="Text Box 7">
          <a:extLst>
            <a:ext uri="{FF2B5EF4-FFF2-40B4-BE49-F238E27FC236}">
              <a16:creationId xmlns:a16="http://schemas.microsoft.com/office/drawing/2014/main" id="{00000000-0008-0000-0100-0000E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6" name="Text Box 7">
          <a:extLst>
            <a:ext uri="{FF2B5EF4-FFF2-40B4-BE49-F238E27FC236}">
              <a16:creationId xmlns:a16="http://schemas.microsoft.com/office/drawing/2014/main" id="{00000000-0008-0000-0100-0000E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7" name="Text Box 7">
          <a:extLst>
            <a:ext uri="{FF2B5EF4-FFF2-40B4-BE49-F238E27FC236}">
              <a16:creationId xmlns:a16="http://schemas.microsoft.com/office/drawing/2014/main" id="{00000000-0008-0000-0100-0000E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8" name="Text Box 7">
          <a:extLst>
            <a:ext uri="{FF2B5EF4-FFF2-40B4-BE49-F238E27FC236}">
              <a16:creationId xmlns:a16="http://schemas.microsoft.com/office/drawing/2014/main" id="{00000000-0008-0000-0100-0000E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59" name="Text Box 7">
          <a:extLst>
            <a:ext uri="{FF2B5EF4-FFF2-40B4-BE49-F238E27FC236}">
              <a16:creationId xmlns:a16="http://schemas.microsoft.com/office/drawing/2014/main" id="{00000000-0008-0000-0100-0000E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0" name="Text Box 7">
          <a:extLst>
            <a:ext uri="{FF2B5EF4-FFF2-40B4-BE49-F238E27FC236}">
              <a16:creationId xmlns:a16="http://schemas.microsoft.com/office/drawing/2014/main" id="{00000000-0008-0000-0100-0000F0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1" name="Text Box 7">
          <a:extLst>
            <a:ext uri="{FF2B5EF4-FFF2-40B4-BE49-F238E27FC236}">
              <a16:creationId xmlns:a16="http://schemas.microsoft.com/office/drawing/2014/main" id="{00000000-0008-0000-0100-0000F1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2" name="Text Box 7">
          <a:extLst>
            <a:ext uri="{FF2B5EF4-FFF2-40B4-BE49-F238E27FC236}">
              <a16:creationId xmlns:a16="http://schemas.microsoft.com/office/drawing/2014/main" id="{00000000-0008-0000-0100-0000F2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3" name="Text Box 7">
          <a:extLst>
            <a:ext uri="{FF2B5EF4-FFF2-40B4-BE49-F238E27FC236}">
              <a16:creationId xmlns:a16="http://schemas.microsoft.com/office/drawing/2014/main" id="{00000000-0008-0000-0100-0000F3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4" name="Text Box 7">
          <a:extLst>
            <a:ext uri="{FF2B5EF4-FFF2-40B4-BE49-F238E27FC236}">
              <a16:creationId xmlns:a16="http://schemas.microsoft.com/office/drawing/2014/main" id="{00000000-0008-0000-0100-0000F4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5" name="Text Box 7">
          <a:extLst>
            <a:ext uri="{FF2B5EF4-FFF2-40B4-BE49-F238E27FC236}">
              <a16:creationId xmlns:a16="http://schemas.microsoft.com/office/drawing/2014/main" id="{00000000-0008-0000-0100-0000F5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6" name="Text Box 7">
          <a:extLst>
            <a:ext uri="{FF2B5EF4-FFF2-40B4-BE49-F238E27FC236}">
              <a16:creationId xmlns:a16="http://schemas.microsoft.com/office/drawing/2014/main" id="{00000000-0008-0000-0100-0000F6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7" name="Text Box 7">
          <a:extLst>
            <a:ext uri="{FF2B5EF4-FFF2-40B4-BE49-F238E27FC236}">
              <a16:creationId xmlns:a16="http://schemas.microsoft.com/office/drawing/2014/main" id="{00000000-0008-0000-0100-0000F7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8" name="Text Box 7">
          <a:extLst>
            <a:ext uri="{FF2B5EF4-FFF2-40B4-BE49-F238E27FC236}">
              <a16:creationId xmlns:a16="http://schemas.microsoft.com/office/drawing/2014/main" id="{00000000-0008-0000-0100-0000F8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69" name="Text Box 7">
          <a:extLst>
            <a:ext uri="{FF2B5EF4-FFF2-40B4-BE49-F238E27FC236}">
              <a16:creationId xmlns:a16="http://schemas.microsoft.com/office/drawing/2014/main" id="{00000000-0008-0000-0100-0000F9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0" name="Text Box 7">
          <a:extLst>
            <a:ext uri="{FF2B5EF4-FFF2-40B4-BE49-F238E27FC236}">
              <a16:creationId xmlns:a16="http://schemas.microsoft.com/office/drawing/2014/main" id="{00000000-0008-0000-0100-0000FA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1" name="Text Box 7">
          <a:extLst>
            <a:ext uri="{FF2B5EF4-FFF2-40B4-BE49-F238E27FC236}">
              <a16:creationId xmlns:a16="http://schemas.microsoft.com/office/drawing/2014/main" id="{00000000-0008-0000-0100-0000FB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2" name="Text Box 7">
          <a:extLst>
            <a:ext uri="{FF2B5EF4-FFF2-40B4-BE49-F238E27FC236}">
              <a16:creationId xmlns:a16="http://schemas.microsoft.com/office/drawing/2014/main" id="{00000000-0008-0000-0100-0000FC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3" name="Text Box 7">
          <a:extLst>
            <a:ext uri="{FF2B5EF4-FFF2-40B4-BE49-F238E27FC236}">
              <a16:creationId xmlns:a16="http://schemas.microsoft.com/office/drawing/2014/main" id="{00000000-0008-0000-0100-0000FD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4" name="Text Box 7">
          <a:extLst>
            <a:ext uri="{FF2B5EF4-FFF2-40B4-BE49-F238E27FC236}">
              <a16:creationId xmlns:a16="http://schemas.microsoft.com/office/drawing/2014/main" id="{00000000-0008-0000-0100-0000FE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5" name="Text Box 7">
          <a:extLst>
            <a:ext uri="{FF2B5EF4-FFF2-40B4-BE49-F238E27FC236}">
              <a16:creationId xmlns:a16="http://schemas.microsoft.com/office/drawing/2014/main" id="{00000000-0008-0000-0100-0000FF2D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6" name="Text Box 7">
          <a:extLst>
            <a:ext uri="{FF2B5EF4-FFF2-40B4-BE49-F238E27FC236}">
              <a16:creationId xmlns:a16="http://schemas.microsoft.com/office/drawing/2014/main" id="{00000000-0008-0000-0100-00000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7" name="Text Box 7">
          <a:extLst>
            <a:ext uri="{FF2B5EF4-FFF2-40B4-BE49-F238E27FC236}">
              <a16:creationId xmlns:a16="http://schemas.microsoft.com/office/drawing/2014/main" id="{00000000-0008-0000-0100-00000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8" name="Text Box 7">
          <a:extLst>
            <a:ext uri="{FF2B5EF4-FFF2-40B4-BE49-F238E27FC236}">
              <a16:creationId xmlns:a16="http://schemas.microsoft.com/office/drawing/2014/main" id="{00000000-0008-0000-0100-00000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79" name="Text Box 7">
          <a:extLst>
            <a:ext uri="{FF2B5EF4-FFF2-40B4-BE49-F238E27FC236}">
              <a16:creationId xmlns:a16="http://schemas.microsoft.com/office/drawing/2014/main" id="{00000000-0008-0000-0100-00000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0" name="Text Box 7">
          <a:extLst>
            <a:ext uri="{FF2B5EF4-FFF2-40B4-BE49-F238E27FC236}">
              <a16:creationId xmlns:a16="http://schemas.microsoft.com/office/drawing/2014/main" id="{00000000-0008-0000-0100-00000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1" name="Text Box 7">
          <a:extLst>
            <a:ext uri="{FF2B5EF4-FFF2-40B4-BE49-F238E27FC236}">
              <a16:creationId xmlns:a16="http://schemas.microsoft.com/office/drawing/2014/main" id="{00000000-0008-0000-0100-00000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2" name="Text Box 7">
          <a:extLst>
            <a:ext uri="{FF2B5EF4-FFF2-40B4-BE49-F238E27FC236}">
              <a16:creationId xmlns:a16="http://schemas.microsoft.com/office/drawing/2014/main" id="{00000000-0008-0000-0100-00000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3" name="Text Box 7">
          <a:extLst>
            <a:ext uri="{FF2B5EF4-FFF2-40B4-BE49-F238E27FC236}">
              <a16:creationId xmlns:a16="http://schemas.microsoft.com/office/drawing/2014/main" id="{00000000-0008-0000-0100-00000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4" name="Text Box 7">
          <a:extLst>
            <a:ext uri="{FF2B5EF4-FFF2-40B4-BE49-F238E27FC236}">
              <a16:creationId xmlns:a16="http://schemas.microsoft.com/office/drawing/2014/main" id="{00000000-0008-0000-0100-00000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5" name="Text Box 7">
          <a:extLst>
            <a:ext uri="{FF2B5EF4-FFF2-40B4-BE49-F238E27FC236}">
              <a16:creationId xmlns:a16="http://schemas.microsoft.com/office/drawing/2014/main" id="{00000000-0008-0000-0100-00000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6" name="Text Box 7">
          <a:extLst>
            <a:ext uri="{FF2B5EF4-FFF2-40B4-BE49-F238E27FC236}">
              <a16:creationId xmlns:a16="http://schemas.microsoft.com/office/drawing/2014/main" id="{00000000-0008-0000-0100-00000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7" name="Text Box 7">
          <a:extLst>
            <a:ext uri="{FF2B5EF4-FFF2-40B4-BE49-F238E27FC236}">
              <a16:creationId xmlns:a16="http://schemas.microsoft.com/office/drawing/2014/main" id="{00000000-0008-0000-0100-00000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8" name="Text Box 7">
          <a:extLst>
            <a:ext uri="{FF2B5EF4-FFF2-40B4-BE49-F238E27FC236}">
              <a16:creationId xmlns:a16="http://schemas.microsoft.com/office/drawing/2014/main" id="{00000000-0008-0000-0100-00000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89" name="Text Box 7">
          <a:extLst>
            <a:ext uri="{FF2B5EF4-FFF2-40B4-BE49-F238E27FC236}">
              <a16:creationId xmlns:a16="http://schemas.microsoft.com/office/drawing/2014/main" id="{00000000-0008-0000-0100-00000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90" name="Text Box 7">
          <a:extLst>
            <a:ext uri="{FF2B5EF4-FFF2-40B4-BE49-F238E27FC236}">
              <a16:creationId xmlns:a16="http://schemas.microsoft.com/office/drawing/2014/main" id="{00000000-0008-0000-0100-00000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91" name="Text Box 7">
          <a:extLst>
            <a:ext uri="{FF2B5EF4-FFF2-40B4-BE49-F238E27FC236}">
              <a16:creationId xmlns:a16="http://schemas.microsoft.com/office/drawing/2014/main" id="{00000000-0008-0000-0100-00000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92" name="Text Box 7">
          <a:extLst>
            <a:ext uri="{FF2B5EF4-FFF2-40B4-BE49-F238E27FC236}">
              <a16:creationId xmlns:a16="http://schemas.microsoft.com/office/drawing/2014/main" id="{00000000-0008-0000-0100-00001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93" name="Text Box 7">
          <a:extLst>
            <a:ext uri="{FF2B5EF4-FFF2-40B4-BE49-F238E27FC236}">
              <a16:creationId xmlns:a16="http://schemas.microsoft.com/office/drawing/2014/main" id="{00000000-0008-0000-0100-00001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94" name="Text Box 7">
          <a:extLst>
            <a:ext uri="{FF2B5EF4-FFF2-40B4-BE49-F238E27FC236}">
              <a16:creationId xmlns:a16="http://schemas.microsoft.com/office/drawing/2014/main" id="{00000000-0008-0000-0100-00001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95" name="Text Box 7">
          <a:extLst>
            <a:ext uri="{FF2B5EF4-FFF2-40B4-BE49-F238E27FC236}">
              <a16:creationId xmlns:a16="http://schemas.microsoft.com/office/drawing/2014/main" id="{00000000-0008-0000-0100-00001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796" name="Text Box 7">
          <a:extLst>
            <a:ext uri="{FF2B5EF4-FFF2-40B4-BE49-F238E27FC236}">
              <a16:creationId xmlns:a16="http://schemas.microsoft.com/office/drawing/2014/main" id="{00000000-0008-0000-0100-00001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1" name="Text Box 7">
          <a:extLst>
            <a:ext uri="{FF2B5EF4-FFF2-40B4-BE49-F238E27FC236}">
              <a16:creationId xmlns:a16="http://schemas.microsoft.com/office/drawing/2014/main" id="{00000000-0008-0000-0100-00001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2" name="Text Box 7">
          <a:extLst>
            <a:ext uri="{FF2B5EF4-FFF2-40B4-BE49-F238E27FC236}">
              <a16:creationId xmlns:a16="http://schemas.microsoft.com/office/drawing/2014/main" id="{00000000-0008-0000-0100-00001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3" name="Text Box 7">
          <a:extLst>
            <a:ext uri="{FF2B5EF4-FFF2-40B4-BE49-F238E27FC236}">
              <a16:creationId xmlns:a16="http://schemas.microsoft.com/office/drawing/2014/main" id="{00000000-0008-0000-0100-00001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4" name="Text Box 7">
          <a:extLst>
            <a:ext uri="{FF2B5EF4-FFF2-40B4-BE49-F238E27FC236}">
              <a16:creationId xmlns:a16="http://schemas.microsoft.com/office/drawing/2014/main" id="{00000000-0008-0000-0100-00001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5" name="Text Box 7">
          <a:extLst>
            <a:ext uri="{FF2B5EF4-FFF2-40B4-BE49-F238E27FC236}">
              <a16:creationId xmlns:a16="http://schemas.microsoft.com/office/drawing/2014/main" id="{00000000-0008-0000-0100-00001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6" name="Text Box 7">
          <a:extLst>
            <a:ext uri="{FF2B5EF4-FFF2-40B4-BE49-F238E27FC236}">
              <a16:creationId xmlns:a16="http://schemas.microsoft.com/office/drawing/2014/main" id="{00000000-0008-0000-0100-00001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7" name="Text Box 7">
          <a:extLst>
            <a:ext uri="{FF2B5EF4-FFF2-40B4-BE49-F238E27FC236}">
              <a16:creationId xmlns:a16="http://schemas.microsoft.com/office/drawing/2014/main" id="{00000000-0008-0000-0100-00001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8" name="Text Box 7">
          <a:extLst>
            <a:ext uri="{FF2B5EF4-FFF2-40B4-BE49-F238E27FC236}">
              <a16:creationId xmlns:a16="http://schemas.microsoft.com/office/drawing/2014/main" id="{00000000-0008-0000-0100-00002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09" name="Text Box 7">
          <a:extLst>
            <a:ext uri="{FF2B5EF4-FFF2-40B4-BE49-F238E27FC236}">
              <a16:creationId xmlns:a16="http://schemas.microsoft.com/office/drawing/2014/main" id="{00000000-0008-0000-0100-00002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0" name="Text Box 7">
          <a:extLst>
            <a:ext uri="{FF2B5EF4-FFF2-40B4-BE49-F238E27FC236}">
              <a16:creationId xmlns:a16="http://schemas.microsoft.com/office/drawing/2014/main" id="{00000000-0008-0000-0100-00002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1" name="Text Box 7">
          <a:extLst>
            <a:ext uri="{FF2B5EF4-FFF2-40B4-BE49-F238E27FC236}">
              <a16:creationId xmlns:a16="http://schemas.microsoft.com/office/drawing/2014/main" id="{00000000-0008-0000-0100-00002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2" name="Text Box 7">
          <a:extLst>
            <a:ext uri="{FF2B5EF4-FFF2-40B4-BE49-F238E27FC236}">
              <a16:creationId xmlns:a16="http://schemas.microsoft.com/office/drawing/2014/main" id="{00000000-0008-0000-0100-00002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3" name="Text Box 7">
          <a:extLst>
            <a:ext uri="{FF2B5EF4-FFF2-40B4-BE49-F238E27FC236}">
              <a16:creationId xmlns:a16="http://schemas.microsoft.com/office/drawing/2014/main" id="{00000000-0008-0000-0100-00002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4" name="Text Box 7">
          <a:extLst>
            <a:ext uri="{FF2B5EF4-FFF2-40B4-BE49-F238E27FC236}">
              <a16:creationId xmlns:a16="http://schemas.microsoft.com/office/drawing/2014/main" id="{00000000-0008-0000-0100-00002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5" name="Text Box 7">
          <a:extLst>
            <a:ext uri="{FF2B5EF4-FFF2-40B4-BE49-F238E27FC236}">
              <a16:creationId xmlns:a16="http://schemas.microsoft.com/office/drawing/2014/main" id="{00000000-0008-0000-0100-00002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6" name="Text Box 7">
          <a:extLst>
            <a:ext uri="{FF2B5EF4-FFF2-40B4-BE49-F238E27FC236}">
              <a16:creationId xmlns:a16="http://schemas.microsoft.com/office/drawing/2014/main" id="{00000000-0008-0000-0100-00002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7" name="Text Box 7">
          <a:extLst>
            <a:ext uri="{FF2B5EF4-FFF2-40B4-BE49-F238E27FC236}">
              <a16:creationId xmlns:a16="http://schemas.microsoft.com/office/drawing/2014/main" id="{00000000-0008-0000-0100-00002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8" name="Text Box 7">
          <a:extLst>
            <a:ext uri="{FF2B5EF4-FFF2-40B4-BE49-F238E27FC236}">
              <a16:creationId xmlns:a16="http://schemas.microsoft.com/office/drawing/2014/main" id="{00000000-0008-0000-0100-00002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19" name="Text Box 7">
          <a:extLst>
            <a:ext uri="{FF2B5EF4-FFF2-40B4-BE49-F238E27FC236}">
              <a16:creationId xmlns:a16="http://schemas.microsoft.com/office/drawing/2014/main" id="{00000000-0008-0000-0100-00002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0" name="Text Box 7">
          <a:extLst>
            <a:ext uri="{FF2B5EF4-FFF2-40B4-BE49-F238E27FC236}">
              <a16:creationId xmlns:a16="http://schemas.microsoft.com/office/drawing/2014/main" id="{00000000-0008-0000-0100-00002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1" name="Text Box 7">
          <a:extLst>
            <a:ext uri="{FF2B5EF4-FFF2-40B4-BE49-F238E27FC236}">
              <a16:creationId xmlns:a16="http://schemas.microsoft.com/office/drawing/2014/main" id="{00000000-0008-0000-0100-00002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2" name="Text Box 7">
          <a:extLst>
            <a:ext uri="{FF2B5EF4-FFF2-40B4-BE49-F238E27FC236}">
              <a16:creationId xmlns:a16="http://schemas.microsoft.com/office/drawing/2014/main" id="{00000000-0008-0000-0100-00002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3" name="Text Box 7">
          <a:extLst>
            <a:ext uri="{FF2B5EF4-FFF2-40B4-BE49-F238E27FC236}">
              <a16:creationId xmlns:a16="http://schemas.microsoft.com/office/drawing/2014/main" id="{00000000-0008-0000-0100-00002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4" name="Text Box 7">
          <a:extLst>
            <a:ext uri="{FF2B5EF4-FFF2-40B4-BE49-F238E27FC236}">
              <a16:creationId xmlns:a16="http://schemas.microsoft.com/office/drawing/2014/main" id="{00000000-0008-0000-0100-00003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5" name="Text Box 7">
          <a:extLst>
            <a:ext uri="{FF2B5EF4-FFF2-40B4-BE49-F238E27FC236}">
              <a16:creationId xmlns:a16="http://schemas.microsoft.com/office/drawing/2014/main" id="{00000000-0008-0000-0100-00003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6" name="Text Box 7">
          <a:extLst>
            <a:ext uri="{FF2B5EF4-FFF2-40B4-BE49-F238E27FC236}">
              <a16:creationId xmlns:a16="http://schemas.microsoft.com/office/drawing/2014/main" id="{00000000-0008-0000-0100-00003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7" name="Text Box 7">
          <a:extLst>
            <a:ext uri="{FF2B5EF4-FFF2-40B4-BE49-F238E27FC236}">
              <a16:creationId xmlns:a16="http://schemas.microsoft.com/office/drawing/2014/main" id="{00000000-0008-0000-0100-00003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8" name="Text Box 7">
          <a:extLst>
            <a:ext uri="{FF2B5EF4-FFF2-40B4-BE49-F238E27FC236}">
              <a16:creationId xmlns:a16="http://schemas.microsoft.com/office/drawing/2014/main" id="{00000000-0008-0000-0100-00003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29" name="Text Box 7">
          <a:extLst>
            <a:ext uri="{FF2B5EF4-FFF2-40B4-BE49-F238E27FC236}">
              <a16:creationId xmlns:a16="http://schemas.microsoft.com/office/drawing/2014/main" id="{00000000-0008-0000-0100-00003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0" name="Text Box 7">
          <a:extLst>
            <a:ext uri="{FF2B5EF4-FFF2-40B4-BE49-F238E27FC236}">
              <a16:creationId xmlns:a16="http://schemas.microsoft.com/office/drawing/2014/main" id="{00000000-0008-0000-0100-00003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1" name="Text Box 7">
          <a:extLst>
            <a:ext uri="{FF2B5EF4-FFF2-40B4-BE49-F238E27FC236}">
              <a16:creationId xmlns:a16="http://schemas.microsoft.com/office/drawing/2014/main" id="{00000000-0008-0000-0100-00003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2" name="Text Box 7">
          <a:extLst>
            <a:ext uri="{FF2B5EF4-FFF2-40B4-BE49-F238E27FC236}">
              <a16:creationId xmlns:a16="http://schemas.microsoft.com/office/drawing/2014/main" id="{00000000-0008-0000-0100-00003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3" name="Text Box 7">
          <a:extLst>
            <a:ext uri="{FF2B5EF4-FFF2-40B4-BE49-F238E27FC236}">
              <a16:creationId xmlns:a16="http://schemas.microsoft.com/office/drawing/2014/main" id="{00000000-0008-0000-0100-00003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4" name="Text Box 7">
          <a:extLst>
            <a:ext uri="{FF2B5EF4-FFF2-40B4-BE49-F238E27FC236}">
              <a16:creationId xmlns:a16="http://schemas.microsoft.com/office/drawing/2014/main" id="{00000000-0008-0000-0100-00003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5" name="Text Box 7">
          <a:extLst>
            <a:ext uri="{FF2B5EF4-FFF2-40B4-BE49-F238E27FC236}">
              <a16:creationId xmlns:a16="http://schemas.microsoft.com/office/drawing/2014/main" id="{00000000-0008-0000-0100-00003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6" name="Text Box 7">
          <a:extLst>
            <a:ext uri="{FF2B5EF4-FFF2-40B4-BE49-F238E27FC236}">
              <a16:creationId xmlns:a16="http://schemas.microsoft.com/office/drawing/2014/main" id="{00000000-0008-0000-0100-00003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7" name="Text Box 7">
          <a:extLst>
            <a:ext uri="{FF2B5EF4-FFF2-40B4-BE49-F238E27FC236}">
              <a16:creationId xmlns:a16="http://schemas.microsoft.com/office/drawing/2014/main" id="{00000000-0008-0000-0100-00003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8" name="Text Box 7">
          <a:extLst>
            <a:ext uri="{FF2B5EF4-FFF2-40B4-BE49-F238E27FC236}">
              <a16:creationId xmlns:a16="http://schemas.microsoft.com/office/drawing/2014/main" id="{00000000-0008-0000-0100-00003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39" name="Text Box 7">
          <a:extLst>
            <a:ext uri="{FF2B5EF4-FFF2-40B4-BE49-F238E27FC236}">
              <a16:creationId xmlns:a16="http://schemas.microsoft.com/office/drawing/2014/main" id="{00000000-0008-0000-0100-00003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0" name="Text Box 7">
          <a:extLst>
            <a:ext uri="{FF2B5EF4-FFF2-40B4-BE49-F238E27FC236}">
              <a16:creationId xmlns:a16="http://schemas.microsoft.com/office/drawing/2014/main" id="{00000000-0008-0000-0100-00004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1" name="Text Box 7">
          <a:extLst>
            <a:ext uri="{FF2B5EF4-FFF2-40B4-BE49-F238E27FC236}">
              <a16:creationId xmlns:a16="http://schemas.microsoft.com/office/drawing/2014/main" id="{00000000-0008-0000-0100-00004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2" name="Text Box 7">
          <a:extLst>
            <a:ext uri="{FF2B5EF4-FFF2-40B4-BE49-F238E27FC236}">
              <a16:creationId xmlns:a16="http://schemas.microsoft.com/office/drawing/2014/main" id="{00000000-0008-0000-0100-00004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3" name="Text Box 7">
          <a:extLst>
            <a:ext uri="{FF2B5EF4-FFF2-40B4-BE49-F238E27FC236}">
              <a16:creationId xmlns:a16="http://schemas.microsoft.com/office/drawing/2014/main" id="{00000000-0008-0000-0100-00004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4" name="Text Box 7">
          <a:extLst>
            <a:ext uri="{FF2B5EF4-FFF2-40B4-BE49-F238E27FC236}">
              <a16:creationId xmlns:a16="http://schemas.microsoft.com/office/drawing/2014/main" id="{00000000-0008-0000-0100-00004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5" name="Text Box 7">
          <a:extLst>
            <a:ext uri="{FF2B5EF4-FFF2-40B4-BE49-F238E27FC236}">
              <a16:creationId xmlns:a16="http://schemas.microsoft.com/office/drawing/2014/main" id="{00000000-0008-0000-0100-00004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6" name="Text Box 7">
          <a:extLst>
            <a:ext uri="{FF2B5EF4-FFF2-40B4-BE49-F238E27FC236}">
              <a16:creationId xmlns:a16="http://schemas.microsoft.com/office/drawing/2014/main" id="{00000000-0008-0000-0100-00004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7" name="Text Box 7">
          <a:extLst>
            <a:ext uri="{FF2B5EF4-FFF2-40B4-BE49-F238E27FC236}">
              <a16:creationId xmlns:a16="http://schemas.microsoft.com/office/drawing/2014/main" id="{00000000-0008-0000-0100-00004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8" name="Text Box 7">
          <a:extLst>
            <a:ext uri="{FF2B5EF4-FFF2-40B4-BE49-F238E27FC236}">
              <a16:creationId xmlns:a16="http://schemas.microsoft.com/office/drawing/2014/main" id="{00000000-0008-0000-0100-00004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49" name="Text Box 7">
          <a:extLst>
            <a:ext uri="{FF2B5EF4-FFF2-40B4-BE49-F238E27FC236}">
              <a16:creationId xmlns:a16="http://schemas.microsoft.com/office/drawing/2014/main" id="{00000000-0008-0000-0100-00004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0" name="Text Box 7">
          <a:extLst>
            <a:ext uri="{FF2B5EF4-FFF2-40B4-BE49-F238E27FC236}">
              <a16:creationId xmlns:a16="http://schemas.microsoft.com/office/drawing/2014/main" id="{00000000-0008-0000-0100-00004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1" name="Text Box 7">
          <a:extLst>
            <a:ext uri="{FF2B5EF4-FFF2-40B4-BE49-F238E27FC236}">
              <a16:creationId xmlns:a16="http://schemas.microsoft.com/office/drawing/2014/main" id="{00000000-0008-0000-0100-00004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2" name="Text Box 7">
          <a:extLst>
            <a:ext uri="{FF2B5EF4-FFF2-40B4-BE49-F238E27FC236}">
              <a16:creationId xmlns:a16="http://schemas.microsoft.com/office/drawing/2014/main" id="{00000000-0008-0000-0100-00004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3" name="Text Box 7">
          <a:extLst>
            <a:ext uri="{FF2B5EF4-FFF2-40B4-BE49-F238E27FC236}">
              <a16:creationId xmlns:a16="http://schemas.microsoft.com/office/drawing/2014/main" id="{00000000-0008-0000-0100-00004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4" name="Text Box 7">
          <a:extLst>
            <a:ext uri="{FF2B5EF4-FFF2-40B4-BE49-F238E27FC236}">
              <a16:creationId xmlns:a16="http://schemas.microsoft.com/office/drawing/2014/main" id="{00000000-0008-0000-0100-00004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5" name="Text Box 7">
          <a:extLst>
            <a:ext uri="{FF2B5EF4-FFF2-40B4-BE49-F238E27FC236}">
              <a16:creationId xmlns:a16="http://schemas.microsoft.com/office/drawing/2014/main" id="{00000000-0008-0000-0100-00004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6" name="Text Box 7">
          <a:extLst>
            <a:ext uri="{FF2B5EF4-FFF2-40B4-BE49-F238E27FC236}">
              <a16:creationId xmlns:a16="http://schemas.microsoft.com/office/drawing/2014/main" id="{00000000-0008-0000-0100-00005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7" name="Text Box 7">
          <a:extLst>
            <a:ext uri="{FF2B5EF4-FFF2-40B4-BE49-F238E27FC236}">
              <a16:creationId xmlns:a16="http://schemas.microsoft.com/office/drawing/2014/main" id="{00000000-0008-0000-0100-00005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8" name="Text Box 7">
          <a:extLst>
            <a:ext uri="{FF2B5EF4-FFF2-40B4-BE49-F238E27FC236}">
              <a16:creationId xmlns:a16="http://schemas.microsoft.com/office/drawing/2014/main" id="{00000000-0008-0000-0100-00005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59" name="Text Box 7">
          <a:extLst>
            <a:ext uri="{FF2B5EF4-FFF2-40B4-BE49-F238E27FC236}">
              <a16:creationId xmlns:a16="http://schemas.microsoft.com/office/drawing/2014/main" id="{00000000-0008-0000-0100-00005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0" name="Text Box 7">
          <a:extLst>
            <a:ext uri="{FF2B5EF4-FFF2-40B4-BE49-F238E27FC236}">
              <a16:creationId xmlns:a16="http://schemas.microsoft.com/office/drawing/2014/main" id="{00000000-0008-0000-0100-00005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1" name="Text Box 7">
          <a:extLst>
            <a:ext uri="{FF2B5EF4-FFF2-40B4-BE49-F238E27FC236}">
              <a16:creationId xmlns:a16="http://schemas.microsoft.com/office/drawing/2014/main" id="{00000000-0008-0000-0100-00005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2" name="Text Box 7">
          <a:extLst>
            <a:ext uri="{FF2B5EF4-FFF2-40B4-BE49-F238E27FC236}">
              <a16:creationId xmlns:a16="http://schemas.microsoft.com/office/drawing/2014/main" id="{00000000-0008-0000-0100-00005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3" name="Text Box 7">
          <a:extLst>
            <a:ext uri="{FF2B5EF4-FFF2-40B4-BE49-F238E27FC236}">
              <a16:creationId xmlns:a16="http://schemas.microsoft.com/office/drawing/2014/main" id="{00000000-0008-0000-0100-00005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4" name="Text Box 7">
          <a:extLst>
            <a:ext uri="{FF2B5EF4-FFF2-40B4-BE49-F238E27FC236}">
              <a16:creationId xmlns:a16="http://schemas.microsoft.com/office/drawing/2014/main" id="{00000000-0008-0000-0100-00005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5" name="Text Box 7">
          <a:extLst>
            <a:ext uri="{FF2B5EF4-FFF2-40B4-BE49-F238E27FC236}">
              <a16:creationId xmlns:a16="http://schemas.microsoft.com/office/drawing/2014/main" id="{00000000-0008-0000-0100-00005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6" name="Text Box 7">
          <a:extLst>
            <a:ext uri="{FF2B5EF4-FFF2-40B4-BE49-F238E27FC236}">
              <a16:creationId xmlns:a16="http://schemas.microsoft.com/office/drawing/2014/main" id="{00000000-0008-0000-0100-00005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7" name="Text Box 7">
          <a:extLst>
            <a:ext uri="{FF2B5EF4-FFF2-40B4-BE49-F238E27FC236}">
              <a16:creationId xmlns:a16="http://schemas.microsoft.com/office/drawing/2014/main" id="{00000000-0008-0000-0100-00005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8" name="Text Box 7">
          <a:extLst>
            <a:ext uri="{FF2B5EF4-FFF2-40B4-BE49-F238E27FC236}">
              <a16:creationId xmlns:a16="http://schemas.microsoft.com/office/drawing/2014/main" id="{00000000-0008-0000-0100-00005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69" name="Text Box 7">
          <a:extLst>
            <a:ext uri="{FF2B5EF4-FFF2-40B4-BE49-F238E27FC236}">
              <a16:creationId xmlns:a16="http://schemas.microsoft.com/office/drawing/2014/main" id="{00000000-0008-0000-0100-00005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0" name="Text Box 7">
          <a:extLst>
            <a:ext uri="{FF2B5EF4-FFF2-40B4-BE49-F238E27FC236}">
              <a16:creationId xmlns:a16="http://schemas.microsoft.com/office/drawing/2014/main" id="{00000000-0008-0000-0100-00005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1" name="Text Box 7">
          <a:extLst>
            <a:ext uri="{FF2B5EF4-FFF2-40B4-BE49-F238E27FC236}">
              <a16:creationId xmlns:a16="http://schemas.microsoft.com/office/drawing/2014/main" id="{00000000-0008-0000-0100-00005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2" name="Text Box 7">
          <a:extLst>
            <a:ext uri="{FF2B5EF4-FFF2-40B4-BE49-F238E27FC236}">
              <a16:creationId xmlns:a16="http://schemas.microsoft.com/office/drawing/2014/main" id="{00000000-0008-0000-0100-00006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3" name="Text Box 7">
          <a:extLst>
            <a:ext uri="{FF2B5EF4-FFF2-40B4-BE49-F238E27FC236}">
              <a16:creationId xmlns:a16="http://schemas.microsoft.com/office/drawing/2014/main" id="{00000000-0008-0000-0100-00006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4" name="Text Box 7">
          <a:extLst>
            <a:ext uri="{FF2B5EF4-FFF2-40B4-BE49-F238E27FC236}">
              <a16:creationId xmlns:a16="http://schemas.microsoft.com/office/drawing/2014/main" id="{00000000-0008-0000-0100-00006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5" name="Text Box 7">
          <a:extLst>
            <a:ext uri="{FF2B5EF4-FFF2-40B4-BE49-F238E27FC236}">
              <a16:creationId xmlns:a16="http://schemas.microsoft.com/office/drawing/2014/main" id="{00000000-0008-0000-0100-00006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6" name="Text Box 7">
          <a:extLst>
            <a:ext uri="{FF2B5EF4-FFF2-40B4-BE49-F238E27FC236}">
              <a16:creationId xmlns:a16="http://schemas.microsoft.com/office/drawing/2014/main" id="{00000000-0008-0000-0100-00006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7" name="Text Box 7">
          <a:extLst>
            <a:ext uri="{FF2B5EF4-FFF2-40B4-BE49-F238E27FC236}">
              <a16:creationId xmlns:a16="http://schemas.microsoft.com/office/drawing/2014/main" id="{00000000-0008-0000-0100-00006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8" name="Text Box 7">
          <a:extLst>
            <a:ext uri="{FF2B5EF4-FFF2-40B4-BE49-F238E27FC236}">
              <a16:creationId xmlns:a16="http://schemas.microsoft.com/office/drawing/2014/main" id="{00000000-0008-0000-0100-00006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79" name="Text Box 7">
          <a:extLst>
            <a:ext uri="{FF2B5EF4-FFF2-40B4-BE49-F238E27FC236}">
              <a16:creationId xmlns:a16="http://schemas.microsoft.com/office/drawing/2014/main" id="{00000000-0008-0000-0100-00006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0" name="Text Box 7">
          <a:extLst>
            <a:ext uri="{FF2B5EF4-FFF2-40B4-BE49-F238E27FC236}">
              <a16:creationId xmlns:a16="http://schemas.microsoft.com/office/drawing/2014/main" id="{00000000-0008-0000-0100-00006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1" name="Text Box 7">
          <a:extLst>
            <a:ext uri="{FF2B5EF4-FFF2-40B4-BE49-F238E27FC236}">
              <a16:creationId xmlns:a16="http://schemas.microsoft.com/office/drawing/2014/main" id="{00000000-0008-0000-0100-00006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2" name="Text Box 7">
          <a:extLst>
            <a:ext uri="{FF2B5EF4-FFF2-40B4-BE49-F238E27FC236}">
              <a16:creationId xmlns:a16="http://schemas.microsoft.com/office/drawing/2014/main" id="{00000000-0008-0000-0100-00006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3" name="Text Box 7">
          <a:extLst>
            <a:ext uri="{FF2B5EF4-FFF2-40B4-BE49-F238E27FC236}">
              <a16:creationId xmlns:a16="http://schemas.microsoft.com/office/drawing/2014/main" id="{00000000-0008-0000-0100-00006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4" name="Text Box 7">
          <a:extLst>
            <a:ext uri="{FF2B5EF4-FFF2-40B4-BE49-F238E27FC236}">
              <a16:creationId xmlns:a16="http://schemas.microsoft.com/office/drawing/2014/main" id="{00000000-0008-0000-0100-00006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5" name="Text Box 7">
          <a:extLst>
            <a:ext uri="{FF2B5EF4-FFF2-40B4-BE49-F238E27FC236}">
              <a16:creationId xmlns:a16="http://schemas.microsoft.com/office/drawing/2014/main" id="{00000000-0008-0000-0100-00006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6" name="Text Box 7">
          <a:extLst>
            <a:ext uri="{FF2B5EF4-FFF2-40B4-BE49-F238E27FC236}">
              <a16:creationId xmlns:a16="http://schemas.microsoft.com/office/drawing/2014/main" id="{00000000-0008-0000-0100-00006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7" name="Text Box 7">
          <a:extLst>
            <a:ext uri="{FF2B5EF4-FFF2-40B4-BE49-F238E27FC236}">
              <a16:creationId xmlns:a16="http://schemas.microsoft.com/office/drawing/2014/main" id="{00000000-0008-0000-0100-00006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8" name="Text Box 7">
          <a:extLst>
            <a:ext uri="{FF2B5EF4-FFF2-40B4-BE49-F238E27FC236}">
              <a16:creationId xmlns:a16="http://schemas.microsoft.com/office/drawing/2014/main" id="{00000000-0008-0000-0100-00007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89" name="Text Box 7">
          <a:extLst>
            <a:ext uri="{FF2B5EF4-FFF2-40B4-BE49-F238E27FC236}">
              <a16:creationId xmlns:a16="http://schemas.microsoft.com/office/drawing/2014/main" id="{00000000-0008-0000-0100-00007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0" name="Text Box 7">
          <a:extLst>
            <a:ext uri="{FF2B5EF4-FFF2-40B4-BE49-F238E27FC236}">
              <a16:creationId xmlns:a16="http://schemas.microsoft.com/office/drawing/2014/main" id="{00000000-0008-0000-0100-00007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1" name="Text Box 7">
          <a:extLst>
            <a:ext uri="{FF2B5EF4-FFF2-40B4-BE49-F238E27FC236}">
              <a16:creationId xmlns:a16="http://schemas.microsoft.com/office/drawing/2014/main" id="{00000000-0008-0000-0100-00007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2" name="Text Box 7">
          <a:extLst>
            <a:ext uri="{FF2B5EF4-FFF2-40B4-BE49-F238E27FC236}">
              <a16:creationId xmlns:a16="http://schemas.microsoft.com/office/drawing/2014/main" id="{00000000-0008-0000-0100-00007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3" name="Text Box 7">
          <a:extLst>
            <a:ext uri="{FF2B5EF4-FFF2-40B4-BE49-F238E27FC236}">
              <a16:creationId xmlns:a16="http://schemas.microsoft.com/office/drawing/2014/main" id="{00000000-0008-0000-0100-00007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4" name="Text Box 7">
          <a:extLst>
            <a:ext uri="{FF2B5EF4-FFF2-40B4-BE49-F238E27FC236}">
              <a16:creationId xmlns:a16="http://schemas.microsoft.com/office/drawing/2014/main" id="{00000000-0008-0000-0100-00007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5" name="Text Box 7">
          <a:extLst>
            <a:ext uri="{FF2B5EF4-FFF2-40B4-BE49-F238E27FC236}">
              <a16:creationId xmlns:a16="http://schemas.microsoft.com/office/drawing/2014/main" id="{00000000-0008-0000-0100-00007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6" name="Text Box 7">
          <a:extLst>
            <a:ext uri="{FF2B5EF4-FFF2-40B4-BE49-F238E27FC236}">
              <a16:creationId xmlns:a16="http://schemas.microsoft.com/office/drawing/2014/main" id="{00000000-0008-0000-0100-00007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7" name="Text Box 7">
          <a:extLst>
            <a:ext uri="{FF2B5EF4-FFF2-40B4-BE49-F238E27FC236}">
              <a16:creationId xmlns:a16="http://schemas.microsoft.com/office/drawing/2014/main" id="{00000000-0008-0000-0100-00007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8" name="Text Box 7">
          <a:extLst>
            <a:ext uri="{FF2B5EF4-FFF2-40B4-BE49-F238E27FC236}">
              <a16:creationId xmlns:a16="http://schemas.microsoft.com/office/drawing/2014/main" id="{00000000-0008-0000-0100-00007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899" name="Text Box 7">
          <a:extLst>
            <a:ext uri="{FF2B5EF4-FFF2-40B4-BE49-F238E27FC236}">
              <a16:creationId xmlns:a16="http://schemas.microsoft.com/office/drawing/2014/main" id="{00000000-0008-0000-0100-00007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0" name="Text Box 7">
          <a:extLst>
            <a:ext uri="{FF2B5EF4-FFF2-40B4-BE49-F238E27FC236}">
              <a16:creationId xmlns:a16="http://schemas.microsoft.com/office/drawing/2014/main" id="{00000000-0008-0000-0100-00007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1" name="Text Box 7">
          <a:extLst>
            <a:ext uri="{FF2B5EF4-FFF2-40B4-BE49-F238E27FC236}">
              <a16:creationId xmlns:a16="http://schemas.microsoft.com/office/drawing/2014/main" id="{00000000-0008-0000-0100-00007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2" name="Text Box 7">
          <a:extLst>
            <a:ext uri="{FF2B5EF4-FFF2-40B4-BE49-F238E27FC236}">
              <a16:creationId xmlns:a16="http://schemas.microsoft.com/office/drawing/2014/main" id="{00000000-0008-0000-0100-00007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3" name="Text Box 7">
          <a:extLst>
            <a:ext uri="{FF2B5EF4-FFF2-40B4-BE49-F238E27FC236}">
              <a16:creationId xmlns:a16="http://schemas.microsoft.com/office/drawing/2014/main" id="{00000000-0008-0000-0100-00007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4" name="Text Box 7">
          <a:extLst>
            <a:ext uri="{FF2B5EF4-FFF2-40B4-BE49-F238E27FC236}">
              <a16:creationId xmlns:a16="http://schemas.microsoft.com/office/drawing/2014/main" id="{00000000-0008-0000-0100-00008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5" name="Text Box 7">
          <a:extLst>
            <a:ext uri="{FF2B5EF4-FFF2-40B4-BE49-F238E27FC236}">
              <a16:creationId xmlns:a16="http://schemas.microsoft.com/office/drawing/2014/main" id="{00000000-0008-0000-0100-00008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6" name="Text Box 7">
          <a:extLst>
            <a:ext uri="{FF2B5EF4-FFF2-40B4-BE49-F238E27FC236}">
              <a16:creationId xmlns:a16="http://schemas.microsoft.com/office/drawing/2014/main" id="{00000000-0008-0000-0100-00008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7" name="Text Box 7">
          <a:extLst>
            <a:ext uri="{FF2B5EF4-FFF2-40B4-BE49-F238E27FC236}">
              <a16:creationId xmlns:a16="http://schemas.microsoft.com/office/drawing/2014/main" id="{00000000-0008-0000-0100-00008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8" name="Text Box 7">
          <a:extLst>
            <a:ext uri="{FF2B5EF4-FFF2-40B4-BE49-F238E27FC236}">
              <a16:creationId xmlns:a16="http://schemas.microsoft.com/office/drawing/2014/main" id="{00000000-0008-0000-0100-00008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09" name="Text Box 7">
          <a:extLst>
            <a:ext uri="{FF2B5EF4-FFF2-40B4-BE49-F238E27FC236}">
              <a16:creationId xmlns:a16="http://schemas.microsoft.com/office/drawing/2014/main" id="{00000000-0008-0000-0100-00008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0" name="Text Box 7">
          <a:extLst>
            <a:ext uri="{FF2B5EF4-FFF2-40B4-BE49-F238E27FC236}">
              <a16:creationId xmlns:a16="http://schemas.microsoft.com/office/drawing/2014/main" id="{00000000-0008-0000-0100-00008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1" name="Text Box 7">
          <a:extLst>
            <a:ext uri="{FF2B5EF4-FFF2-40B4-BE49-F238E27FC236}">
              <a16:creationId xmlns:a16="http://schemas.microsoft.com/office/drawing/2014/main" id="{00000000-0008-0000-0100-00008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2" name="Text Box 7">
          <a:extLst>
            <a:ext uri="{FF2B5EF4-FFF2-40B4-BE49-F238E27FC236}">
              <a16:creationId xmlns:a16="http://schemas.microsoft.com/office/drawing/2014/main" id="{00000000-0008-0000-0100-00008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3" name="Text Box 7">
          <a:extLst>
            <a:ext uri="{FF2B5EF4-FFF2-40B4-BE49-F238E27FC236}">
              <a16:creationId xmlns:a16="http://schemas.microsoft.com/office/drawing/2014/main" id="{00000000-0008-0000-0100-00008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4" name="Text Box 7">
          <a:extLst>
            <a:ext uri="{FF2B5EF4-FFF2-40B4-BE49-F238E27FC236}">
              <a16:creationId xmlns:a16="http://schemas.microsoft.com/office/drawing/2014/main" id="{00000000-0008-0000-0100-00008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5" name="Text Box 7">
          <a:extLst>
            <a:ext uri="{FF2B5EF4-FFF2-40B4-BE49-F238E27FC236}">
              <a16:creationId xmlns:a16="http://schemas.microsoft.com/office/drawing/2014/main" id="{00000000-0008-0000-0100-00008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6" name="Text Box 7">
          <a:extLst>
            <a:ext uri="{FF2B5EF4-FFF2-40B4-BE49-F238E27FC236}">
              <a16:creationId xmlns:a16="http://schemas.microsoft.com/office/drawing/2014/main" id="{00000000-0008-0000-0100-00008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7" name="Text Box 7">
          <a:extLst>
            <a:ext uri="{FF2B5EF4-FFF2-40B4-BE49-F238E27FC236}">
              <a16:creationId xmlns:a16="http://schemas.microsoft.com/office/drawing/2014/main" id="{00000000-0008-0000-0100-00008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8" name="Text Box 7">
          <a:extLst>
            <a:ext uri="{FF2B5EF4-FFF2-40B4-BE49-F238E27FC236}">
              <a16:creationId xmlns:a16="http://schemas.microsoft.com/office/drawing/2014/main" id="{00000000-0008-0000-0100-00008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19" name="Text Box 7">
          <a:extLst>
            <a:ext uri="{FF2B5EF4-FFF2-40B4-BE49-F238E27FC236}">
              <a16:creationId xmlns:a16="http://schemas.microsoft.com/office/drawing/2014/main" id="{00000000-0008-0000-0100-00008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0" name="Text Box 7">
          <a:extLst>
            <a:ext uri="{FF2B5EF4-FFF2-40B4-BE49-F238E27FC236}">
              <a16:creationId xmlns:a16="http://schemas.microsoft.com/office/drawing/2014/main" id="{00000000-0008-0000-0100-00009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1" name="Text Box 7">
          <a:extLst>
            <a:ext uri="{FF2B5EF4-FFF2-40B4-BE49-F238E27FC236}">
              <a16:creationId xmlns:a16="http://schemas.microsoft.com/office/drawing/2014/main" id="{00000000-0008-0000-0100-00009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2" name="Text Box 7">
          <a:extLst>
            <a:ext uri="{FF2B5EF4-FFF2-40B4-BE49-F238E27FC236}">
              <a16:creationId xmlns:a16="http://schemas.microsoft.com/office/drawing/2014/main" id="{00000000-0008-0000-0100-00009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3" name="Text Box 7">
          <a:extLst>
            <a:ext uri="{FF2B5EF4-FFF2-40B4-BE49-F238E27FC236}">
              <a16:creationId xmlns:a16="http://schemas.microsoft.com/office/drawing/2014/main" id="{00000000-0008-0000-0100-00009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4" name="Text Box 7">
          <a:extLst>
            <a:ext uri="{FF2B5EF4-FFF2-40B4-BE49-F238E27FC236}">
              <a16:creationId xmlns:a16="http://schemas.microsoft.com/office/drawing/2014/main" id="{00000000-0008-0000-0100-00009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5" name="Text Box 7">
          <a:extLst>
            <a:ext uri="{FF2B5EF4-FFF2-40B4-BE49-F238E27FC236}">
              <a16:creationId xmlns:a16="http://schemas.microsoft.com/office/drawing/2014/main" id="{00000000-0008-0000-0100-00009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6" name="Text Box 7">
          <a:extLst>
            <a:ext uri="{FF2B5EF4-FFF2-40B4-BE49-F238E27FC236}">
              <a16:creationId xmlns:a16="http://schemas.microsoft.com/office/drawing/2014/main" id="{00000000-0008-0000-0100-00009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7" name="Text Box 7">
          <a:extLst>
            <a:ext uri="{FF2B5EF4-FFF2-40B4-BE49-F238E27FC236}">
              <a16:creationId xmlns:a16="http://schemas.microsoft.com/office/drawing/2014/main" id="{00000000-0008-0000-0100-00009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8" name="Text Box 7">
          <a:extLst>
            <a:ext uri="{FF2B5EF4-FFF2-40B4-BE49-F238E27FC236}">
              <a16:creationId xmlns:a16="http://schemas.microsoft.com/office/drawing/2014/main" id="{00000000-0008-0000-0100-00009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29" name="Text Box 7">
          <a:extLst>
            <a:ext uri="{FF2B5EF4-FFF2-40B4-BE49-F238E27FC236}">
              <a16:creationId xmlns:a16="http://schemas.microsoft.com/office/drawing/2014/main" id="{00000000-0008-0000-0100-00009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0" name="Text Box 7">
          <a:extLst>
            <a:ext uri="{FF2B5EF4-FFF2-40B4-BE49-F238E27FC236}">
              <a16:creationId xmlns:a16="http://schemas.microsoft.com/office/drawing/2014/main" id="{00000000-0008-0000-0100-00009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1" name="Text Box 7">
          <a:extLst>
            <a:ext uri="{FF2B5EF4-FFF2-40B4-BE49-F238E27FC236}">
              <a16:creationId xmlns:a16="http://schemas.microsoft.com/office/drawing/2014/main" id="{00000000-0008-0000-0100-00009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2" name="Text Box 7">
          <a:extLst>
            <a:ext uri="{FF2B5EF4-FFF2-40B4-BE49-F238E27FC236}">
              <a16:creationId xmlns:a16="http://schemas.microsoft.com/office/drawing/2014/main" id="{00000000-0008-0000-0100-00009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3" name="Text Box 7">
          <a:extLst>
            <a:ext uri="{FF2B5EF4-FFF2-40B4-BE49-F238E27FC236}">
              <a16:creationId xmlns:a16="http://schemas.microsoft.com/office/drawing/2014/main" id="{00000000-0008-0000-0100-00009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4" name="Text Box 7">
          <a:extLst>
            <a:ext uri="{FF2B5EF4-FFF2-40B4-BE49-F238E27FC236}">
              <a16:creationId xmlns:a16="http://schemas.microsoft.com/office/drawing/2014/main" id="{00000000-0008-0000-0100-00009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5" name="Text Box 7">
          <a:extLst>
            <a:ext uri="{FF2B5EF4-FFF2-40B4-BE49-F238E27FC236}">
              <a16:creationId xmlns:a16="http://schemas.microsoft.com/office/drawing/2014/main" id="{00000000-0008-0000-0100-00009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6" name="Text Box 7">
          <a:extLst>
            <a:ext uri="{FF2B5EF4-FFF2-40B4-BE49-F238E27FC236}">
              <a16:creationId xmlns:a16="http://schemas.microsoft.com/office/drawing/2014/main" id="{00000000-0008-0000-0100-0000A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7" name="Text Box 7">
          <a:extLst>
            <a:ext uri="{FF2B5EF4-FFF2-40B4-BE49-F238E27FC236}">
              <a16:creationId xmlns:a16="http://schemas.microsoft.com/office/drawing/2014/main" id="{00000000-0008-0000-0100-0000A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8" name="Text Box 7">
          <a:extLst>
            <a:ext uri="{FF2B5EF4-FFF2-40B4-BE49-F238E27FC236}">
              <a16:creationId xmlns:a16="http://schemas.microsoft.com/office/drawing/2014/main" id="{00000000-0008-0000-0100-0000A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39" name="Text Box 7">
          <a:extLst>
            <a:ext uri="{FF2B5EF4-FFF2-40B4-BE49-F238E27FC236}">
              <a16:creationId xmlns:a16="http://schemas.microsoft.com/office/drawing/2014/main" id="{00000000-0008-0000-0100-0000A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0" name="Text Box 7">
          <a:extLst>
            <a:ext uri="{FF2B5EF4-FFF2-40B4-BE49-F238E27FC236}">
              <a16:creationId xmlns:a16="http://schemas.microsoft.com/office/drawing/2014/main" id="{00000000-0008-0000-0100-0000A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1" name="Text Box 7">
          <a:extLst>
            <a:ext uri="{FF2B5EF4-FFF2-40B4-BE49-F238E27FC236}">
              <a16:creationId xmlns:a16="http://schemas.microsoft.com/office/drawing/2014/main" id="{00000000-0008-0000-0100-0000A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2" name="Text Box 7">
          <a:extLst>
            <a:ext uri="{FF2B5EF4-FFF2-40B4-BE49-F238E27FC236}">
              <a16:creationId xmlns:a16="http://schemas.microsoft.com/office/drawing/2014/main" id="{00000000-0008-0000-0100-0000A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3" name="Text Box 7">
          <a:extLst>
            <a:ext uri="{FF2B5EF4-FFF2-40B4-BE49-F238E27FC236}">
              <a16:creationId xmlns:a16="http://schemas.microsoft.com/office/drawing/2014/main" id="{00000000-0008-0000-0100-0000A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4" name="Text Box 7">
          <a:extLst>
            <a:ext uri="{FF2B5EF4-FFF2-40B4-BE49-F238E27FC236}">
              <a16:creationId xmlns:a16="http://schemas.microsoft.com/office/drawing/2014/main" id="{00000000-0008-0000-0100-0000A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5" name="Text Box 7">
          <a:extLst>
            <a:ext uri="{FF2B5EF4-FFF2-40B4-BE49-F238E27FC236}">
              <a16:creationId xmlns:a16="http://schemas.microsoft.com/office/drawing/2014/main" id="{00000000-0008-0000-0100-0000A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6" name="Text Box 7">
          <a:extLst>
            <a:ext uri="{FF2B5EF4-FFF2-40B4-BE49-F238E27FC236}">
              <a16:creationId xmlns:a16="http://schemas.microsoft.com/office/drawing/2014/main" id="{00000000-0008-0000-0100-0000A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7" name="Text Box 7">
          <a:extLst>
            <a:ext uri="{FF2B5EF4-FFF2-40B4-BE49-F238E27FC236}">
              <a16:creationId xmlns:a16="http://schemas.microsoft.com/office/drawing/2014/main" id="{00000000-0008-0000-0100-0000A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8" name="Text Box 7">
          <a:extLst>
            <a:ext uri="{FF2B5EF4-FFF2-40B4-BE49-F238E27FC236}">
              <a16:creationId xmlns:a16="http://schemas.microsoft.com/office/drawing/2014/main" id="{00000000-0008-0000-0100-0000A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49" name="Text Box 7">
          <a:extLst>
            <a:ext uri="{FF2B5EF4-FFF2-40B4-BE49-F238E27FC236}">
              <a16:creationId xmlns:a16="http://schemas.microsoft.com/office/drawing/2014/main" id="{00000000-0008-0000-0100-0000A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0" name="Text Box 7">
          <a:extLst>
            <a:ext uri="{FF2B5EF4-FFF2-40B4-BE49-F238E27FC236}">
              <a16:creationId xmlns:a16="http://schemas.microsoft.com/office/drawing/2014/main" id="{00000000-0008-0000-0100-0000A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1" name="Text Box 7">
          <a:extLst>
            <a:ext uri="{FF2B5EF4-FFF2-40B4-BE49-F238E27FC236}">
              <a16:creationId xmlns:a16="http://schemas.microsoft.com/office/drawing/2014/main" id="{00000000-0008-0000-0100-0000A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2" name="Text Box 7">
          <a:extLst>
            <a:ext uri="{FF2B5EF4-FFF2-40B4-BE49-F238E27FC236}">
              <a16:creationId xmlns:a16="http://schemas.microsoft.com/office/drawing/2014/main" id="{00000000-0008-0000-0100-0000B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3" name="Text Box 7">
          <a:extLst>
            <a:ext uri="{FF2B5EF4-FFF2-40B4-BE49-F238E27FC236}">
              <a16:creationId xmlns:a16="http://schemas.microsoft.com/office/drawing/2014/main" id="{00000000-0008-0000-0100-0000B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4" name="Text Box 7">
          <a:extLst>
            <a:ext uri="{FF2B5EF4-FFF2-40B4-BE49-F238E27FC236}">
              <a16:creationId xmlns:a16="http://schemas.microsoft.com/office/drawing/2014/main" id="{00000000-0008-0000-0100-0000B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5" name="Text Box 7">
          <a:extLst>
            <a:ext uri="{FF2B5EF4-FFF2-40B4-BE49-F238E27FC236}">
              <a16:creationId xmlns:a16="http://schemas.microsoft.com/office/drawing/2014/main" id="{00000000-0008-0000-0100-0000B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6" name="Text Box 7">
          <a:extLst>
            <a:ext uri="{FF2B5EF4-FFF2-40B4-BE49-F238E27FC236}">
              <a16:creationId xmlns:a16="http://schemas.microsoft.com/office/drawing/2014/main" id="{00000000-0008-0000-0100-0000B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7" name="Text Box 7">
          <a:extLst>
            <a:ext uri="{FF2B5EF4-FFF2-40B4-BE49-F238E27FC236}">
              <a16:creationId xmlns:a16="http://schemas.microsoft.com/office/drawing/2014/main" id="{00000000-0008-0000-0100-0000B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8" name="Text Box 7">
          <a:extLst>
            <a:ext uri="{FF2B5EF4-FFF2-40B4-BE49-F238E27FC236}">
              <a16:creationId xmlns:a16="http://schemas.microsoft.com/office/drawing/2014/main" id="{00000000-0008-0000-0100-0000B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59" name="Text Box 7">
          <a:extLst>
            <a:ext uri="{FF2B5EF4-FFF2-40B4-BE49-F238E27FC236}">
              <a16:creationId xmlns:a16="http://schemas.microsoft.com/office/drawing/2014/main" id="{00000000-0008-0000-0100-0000B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0" name="Text Box 7">
          <a:extLst>
            <a:ext uri="{FF2B5EF4-FFF2-40B4-BE49-F238E27FC236}">
              <a16:creationId xmlns:a16="http://schemas.microsoft.com/office/drawing/2014/main" id="{00000000-0008-0000-0100-0000B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1" name="Text Box 7">
          <a:extLst>
            <a:ext uri="{FF2B5EF4-FFF2-40B4-BE49-F238E27FC236}">
              <a16:creationId xmlns:a16="http://schemas.microsoft.com/office/drawing/2014/main" id="{00000000-0008-0000-0100-0000B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2" name="Text Box 7">
          <a:extLst>
            <a:ext uri="{FF2B5EF4-FFF2-40B4-BE49-F238E27FC236}">
              <a16:creationId xmlns:a16="http://schemas.microsoft.com/office/drawing/2014/main" id="{00000000-0008-0000-0100-0000B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3" name="Text Box 7">
          <a:extLst>
            <a:ext uri="{FF2B5EF4-FFF2-40B4-BE49-F238E27FC236}">
              <a16:creationId xmlns:a16="http://schemas.microsoft.com/office/drawing/2014/main" id="{00000000-0008-0000-0100-0000B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4" name="Text Box 7">
          <a:extLst>
            <a:ext uri="{FF2B5EF4-FFF2-40B4-BE49-F238E27FC236}">
              <a16:creationId xmlns:a16="http://schemas.microsoft.com/office/drawing/2014/main" id="{00000000-0008-0000-0100-0000B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5" name="Text Box 7">
          <a:extLst>
            <a:ext uri="{FF2B5EF4-FFF2-40B4-BE49-F238E27FC236}">
              <a16:creationId xmlns:a16="http://schemas.microsoft.com/office/drawing/2014/main" id="{00000000-0008-0000-0100-0000B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6" name="Text Box 7">
          <a:extLst>
            <a:ext uri="{FF2B5EF4-FFF2-40B4-BE49-F238E27FC236}">
              <a16:creationId xmlns:a16="http://schemas.microsoft.com/office/drawing/2014/main" id="{00000000-0008-0000-0100-0000B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7" name="Text Box 7">
          <a:extLst>
            <a:ext uri="{FF2B5EF4-FFF2-40B4-BE49-F238E27FC236}">
              <a16:creationId xmlns:a16="http://schemas.microsoft.com/office/drawing/2014/main" id="{00000000-0008-0000-0100-0000B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8" name="Text Box 7">
          <a:extLst>
            <a:ext uri="{FF2B5EF4-FFF2-40B4-BE49-F238E27FC236}">
              <a16:creationId xmlns:a16="http://schemas.microsoft.com/office/drawing/2014/main" id="{00000000-0008-0000-0100-0000C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69" name="Text Box 7">
          <a:extLst>
            <a:ext uri="{FF2B5EF4-FFF2-40B4-BE49-F238E27FC236}">
              <a16:creationId xmlns:a16="http://schemas.microsoft.com/office/drawing/2014/main" id="{00000000-0008-0000-0100-0000C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0" name="Text Box 7">
          <a:extLst>
            <a:ext uri="{FF2B5EF4-FFF2-40B4-BE49-F238E27FC236}">
              <a16:creationId xmlns:a16="http://schemas.microsoft.com/office/drawing/2014/main" id="{00000000-0008-0000-0100-0000C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1" name="Text Box 7">
          <a:extLst>
            <a:ext uri="{FF2B5EF4-FFF2-40B4-BE49-F238E27FC236}">
              <a16:creationId xmlns:a16="http://schemas.microsoft.com/office/drawing/2014/main" id="{00000000-0008-0000-0100-0000C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2" name="Text Box 7">
          <a:extLst>
            <a:ext uri="{FF2B5EF4-FFF2-40B4-BE49-F238E27FC236}">
              <a16:creationId xmlns:a16="http://schemas.microsoft.com/office/drawing/2014/main" id="{00000000-0008-0000-0100-0000C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3" name="Text Box 7">
          <a:extLst>
            <a:ext uri="{FF2B5EF4-FFF2-40B4-BE49-F238E27FC236}">
              <a16:creationId xmlns:a16="http://schemas.microsoft.com/office/drawing/2014/main" id="{00000000-0008-0000-0100-0000C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4" name="Text Box 7">
          <a:extLst>
            <a:ext uri="{FF2B5EF4-FFF2-40B4-BE49-F238E27FC236}">
              <a16:creationId xmlns:a16="http://schemas.microsoft.com/office/drawing/2014/main" id="{00000000-0008-0000-0100-0000C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5" name="Text Box 7">
          <a:extLst>
            <a:ext uri="{FF2B5EF4-FFF2-40B4-BE49-F238E27FC236}">
              <a16:creationId xmlns:a16="http://schemas.microsoft.com/office/drawing/2014/main" id="{00000000-0008-0000-0100-0000C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6" name="Text Box 7">
          <a:extLst>
            <a:ext uri="{FF2B5EF4-FFF2-40B4-BE49-F238E27FC236}">
              <a16:creationId xmlns:a16="http://schemas.microsoft.com/office/drawing/2014/main" id="{00000000-0008-0000-0100-0000C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7" name="Text Box 7">
          <a:extLst>
            <a:ext uri="{FF2B5EF4-FFF2-40B4-BE49-F238E27FC236}">
              <a16:creationId xmlns:a16="http://schemas.microsoft.com/office/drawing/2014/main" id="{00000000-0008-0000-0100-0000C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8" name="Text Box 7">
          <a:extLst>
            <a:ext uri="{FF2B5EF4-FFF2-40B4-BE49-F238E27FC236}">
              <a16:creationId xmlns:a16="http://schemas.microsoft.com/office/drawing/2014/main" id="{00000000-0008-0000-0100-0000C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79" name="Text Box 7">
          <a:extLst>
            <a:ext uri="{FF2B5EF4-FFF2-40B4-BE49-F238E27FC236}">
              <a16:creationId xmlns:a16="http://schemas.microsoft.com/office/drawing/2014/main" id="{00000000-0008-0000-0100-0000C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0" name="Text Box 7">
          <a:extLst>
            <a:ext uri="{FF2B5EF4-FFF2-40B4-BE49-F238E27FC236}">
              <a16:creationId xmlns:a16="http://schemas.microsoft.com/office/drawing/2014/main" id="{00000000-0008-0000-0100-0000C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1" name="Text Box 7">
          <a:extLst>
            <a:ext uri="{FF2B5EF4-FFF2-40B4-BE49-F238E27FC236}">
              <a16:creationId xmlns:a16="http://schemas.microsoft.com/office/drawing/2014/main" id="{00000000-0008-0000-0100-0000C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2" name="Text Box 7">
          <a:extLst>
            <a:ext uri="{FF2B5EF4-FFF2-40B4-BE49-F238E27FC236}">
              <a16:creationId xmlns:a16="http://schemas.microsoft.com/office/drawing/2014/main" id="{00000000-0008-0000-0100-0000C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3" name="Text Box 7">
          <a:extLst>
            <a:ext uri="{FF2B5EF4-FFF2-40B4-BE49-F238E27FC236}">
              <a16:creationId xmlns:a16="http://schemas.microsoft.com/office/drawing/2014/main" id="{00000000-0008-0000-0100-0000C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4" name="Text Box 7">
          <a:extLst>
            <a:ext uri="{FF2B5EF4-FFF2-40B4-BE49-F238E27FC236}">
              <a16:creationId xmlns:a16="http://schemas.microsoft.com/office/drawing/2014/main" id="{00000000-0008-0000-0100-0000D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5" name="Text Box 7">
          <a:extLst>
            <a:ext uri="{FF2B5EF4-FFF2-40B4-BE49-F238E27FC236}">
              <a16:creationId xmlns:a16="http://schemas.microsoft.com/office/drawing/2014/main" id="{00000000-0008-0000-0100-0000D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6" name="Text Box 7">
          <a:extLst>
            <a:ext uri="{FF2B5EF4-FFF2-40B4-BE49-F238E27FC236}">
              <a16:creationId xmlns:a16="http://schemas.microsoft.com/office/drawing/2014/main" id="{00000000-0008-0000-0100-0000D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7" name="Text Box 7">
          <a:extLst>
            <a:ext uri="{FF2B5EF4-FFF2-40B4-BE49-F238E27FC236}">
              <a16:creationId xmlns:a16="http://schemas.microsoft.com/office/drawing/2014/main" id="{00000000-0008-0000-0100-0000D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8" name="Text Box 7">
          <a:extLst>
            <a:ext uri="{FF2B5EF4-FFF2-40B4-BE49-F238E27FC236}">
              <a16:creationId xmlns:a16="http://schemas.microsoft.com/office/drawing/2014/main" id="{00000000-0008-0000-0100-0000D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89" name="Text Box 7">
          <a:extLst>
            <a:ext uri="{FF2B5EF4-FFF2-40B4-BE49-F238E27FC236}">
              <a16:creationId xmlns:a16="http://schemas.microsoft.com/office/drawing/2014/main" id="{00000000-0008-0000-0100-0000D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0" name="Text Box 7">
          <a:extLst>
            <a:ext uri="{FF2B5EF4-FFF2-40B4-BE49-F238E27FC236}">
              <a16:creationId xmlns:a16="http://schemas.microsoft.com/office/drawing/2014/main" id="{00000000-0008-0000-0100-0000D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1" name="Text Box 7">
          <a:extLst>
            <a:ext uri="{FF2B5EF4-FFF2-40B4-BE49-F238E27FC236}">
              <a16:creationId xmlns:a16="http://schemas.microsoft.com/office/drawing/2014/main" id="{00000000-0008-0000-0100-0000D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2" name="Text Box 7">
          <a:extLst>
            <a:ext uri="{FF2B5EF4-FFF2-40B4-BE49-F238E27FC236}">
              <a16:creationId xmlns:a16="http://schemas.microsoft.com/office/drawing/2014/main" id="{00000000-0008-0000-0100-0000D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3" name="Text Box 7">
          <a:extLst>
            <a:ext uri="{FF2B5EF4-FFF2-40B4-BE49-F238E27FC236}">
              <a16:creationId xmlns:a16="http://schemas.microsoft.com/office/drawing/2014/main" id="{00000000-0008-0000-0100-0000D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4" name="Text Box 7">
          <a:extLst>
            <a:ext uri="{FF2B5EF4-FFF2-40B4-BE49-F238E27FC236}">
              <a16:creationId xmlns:a16="http://schemas.microsoft.com/office/drawing/2014/main" id="{00000000-0008-0000-0100-0000D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5" name="Text Box 7">
          <a:extLst>
            <a:ext uri="{FF2B5EF4-FFF2-40B4-BE49-F238E27FC236}">
              <a16:creationId xmlns:a16="http://schemas.microsoft.com/office/drawing/2014/main" id="{00000000-0008-0000-0100-0000D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6" name="Text Box 7">
          <a:extLst>
            <a:ext uri="{FF2B5EF4-FFF2-40B4-BE49-F238E27FC236}">
              <a16:creationId xmlns:a16="http://schemas.microsoft.com/office/drawing/2014/main" id="{00000000-0008-0000-0100-0000D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7" name="Text Box 7">
          <a:extLst>
            <a:ext uri="{FF2B5EF4-FFF2-40B4-BE49-F238E27FC236}">
              <a16:creationId xmlns:a16="http://schemas.microsoft.com/office/drawing/2014/main" id="{00000000-0008-0000-0100-0000D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8" name="Text Box 7">
          <a:extLst>
            <a:ext uri="{FF2B5EF4-FFF2-40B4-BE49-F238E27FC236}">
              <a16:creationId xmlns:a16="http://schemas.microsoft.com/office/drawing/2014/main" id="{00000000-0008-0000-0100-0000D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1999" name="Text Box 7">
          <a:extLst>
            <a:ext uri="{FF2B5EF4-FFF2-40B4-BE49-F238E27FC236}">
              <a16:creationId xmlns:a16="http://schemas.microsoft.com/office/drawing/2014/main" id="{00000000-0008-0000-0100-0000D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0" name="Text Box 7">
          <a:extLst>
            <a:ext uri="{FF2B5EF4-FFF2-40B4-BE49-F238E27FC236}">
              <a16:creationId xmlns:a16="http://schemas.microsoft.com/office/drawing/2014/main" id="{00000000-0008-0000-0100-0000E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1" name="Text Box 7">
          <a:extLst>
            <a:ext uri="{FF2B5EF4-FFF2-40B4-BE49-F238E27FC236}">
              <a16:creationId xmlns:a16="http://schemas.microsoft.com/office/drawing/2014/main" id="{00000000-0008-0000-0100-0000E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2" name="Text Box 7">
          <a:extLst>
            <a:ext uri="{FF2B5EF4-FFF2-40B4-BE49-F238E27FC236}">
              <a16:creationId xmlns:a16="http://schemas.microsoft.com/office/drawing/2014/main" id="{00000000-0008-0000-0100-0000E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3" name="Text Box 7">
          <a:extLst>
            <a:ext uri="{FF2B5EF4-FFF2-40B4-BE49-F238E27FC236}">
              <a16:creationId xmlns:a16="http://schemas.microsoft.com/office/drawing/2014/main" id="{00000000-0008-0000-0100-0000E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4" name="Text Box 7">
          <a:extLst>
            <a:ext uri="{FF2B5EF4-FFF2-40B4-BE49-F238E27FC236}">
              <a16:creationId xmlns:a16="http://schemas.microsoft.com/office/drawing/2014/main" id="{00000000-0008-0000-0100-0000E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5" name="Text Box 7">
          <a:extLst>
            <a:ext uri="{FF2B5EF4-FFF2-40B4-BE49-F238E27FC236}">
              <a16:creationId xmlns:a16="http://schemas.microsoft.com/office/drawing/2014/main" id="{00000000-0008-0000-0100-0000E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6" name="Text Box 7">
          <a:extLst>
            <a:ext uri="{FF2B5EF4-FFF2-40B4-BE49-F238E27FC236}">
              <a16:creationId xmlns:a16="http://schemas.microsoft.com/office/drawing/2014/main" id="{00000000-0008-0000-0100-0000E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7" name="Text Box 7">
          <a:extLst>
            <a:ext uri="{FF2B5EF4-FFF2-40B4-BE49-F238E27FC236}">
              <a16:creationId xmlns:a16="http://schemas.microsoft.com/office/drawing/2014/main" id="{00000000-0008-0000-0100-0000E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08" name="Text Box 7">
          <a:extLst>
            <a:ext uri="{FF2B5EF4-FFF2-40B4-BE49-F238E27FC236}">
              <a16:creationId xmlns:a16="http://schemas.microsoft.com/office/drawing/2014/main" id="{00000000-0008-0000-0100-0000E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1" name="Text Box 7">
          <a:extLst>
            <a:ext uri="{FF2B5EF4-FFF2-40B4-BE49-F238E27FC236}">
              <a16:creationId xmlns:a16="http://schemas.microsoft.com/office/drawing/2014/main" id="{00000000-0008-0000-0100-0000E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2" name="Text Box 7">
          <a:extLst>
            <a:ext uri="{FF2B5EF4-FFF2-40B4-BE49-F238E27FC236}">
              <a16:creationId xmlns:a16="http://schemas.microsoft.com/office/drawing/2014/main" id="{00000000-0008-0000-0100-0000E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3" name="Text Box 7">
          <a:extLst>
            <a:ext uri="{FF2B5EF4-FFF2-40B4-BE49-F238E27FC236}">
              <a16:creationId xmlns:a16="http://schemas.microsoft.com/office/drawing/2014/main" id="{00000000-0008-0000-0100-0000E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4" name="Text Box 7">
          <a:extLst>
            <a:ext uri="{FF2B5EF4-FFF2-40B4-BE49-F238E27FC236}">
              <a16:creationId xmlns:a16="http://schemas.microsoft.com/office/drawing/2014/main" id="{00000000-0008-0000-0100-0000E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5" name="Text Box 7">
          <a:extLst>
            <a:ext uri="{FF2B5EF4-FFF2-40B4-BE49-F238E27FC236}">
              <a16:creationId xmlns:a16="http://schemas.microsoft.com/office/drawing/2014/main" id="{00000000-0008-0000-0100-0000E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6" name="Text Box 7">
          <a:extLst>
            <a:ext uri="{FF2B5EF4-FFF2-40B4-BE49-F238E27FC236}">
              <a16:creationId xmlns:a16="http://schemas.microsoft.com/office/drawing/2014/main" id="{00000000-0008-0000-0100-0000F0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7" name="Text Box 7">
          <a:extLst>
            <a:ext uri="{FF2B5EF4-FFF2-40B4-BE49-F238E27FC236}">
              <a16:creationId xmlns:a16="http://schemas.microsoft.com/office/drawing/2014/main" id="{00000000-0008-0000-0100-0000F1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8" name="Text Box 7">
          <a:extLst>
            <a:ext uri="{FF2B5EF4-FFF2-40B4-BE49-F238E27FC236}">
              <a16:creationId xmlns:a16="http://schemas.microsoft.com/office/drawing/2014/main" id="{00000000-0008-0000-0100-0000F2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19" name="Text Box 7">
          <a:extLst>
            <a:ext uri="{FF2B5EF4-FFF2-40B4-BE49-F238E27FC236}">
              <a16:creationId xmlns:a16="http://schemas.microsoft.com/office/drawing/2014/main" id="{00000000-0008-0000-0100-0000F3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0" name="Text Box 7">
          <a:extLst>
            <a:ext uri="{FF2B5EF4-FFF2-40B4-BE49-F238E27FC236}">
              <a16:creationId xmlns:a16="http://schemas.microsoft.com/office/drawing/2014/main" id="{00000000-0008-0000-0100-0000F4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1" name="Text Box 7">
          <a:extLst>
            <a:ext uri="{FF2B5EF4-FFF2-40B4-BE49-F238E27FC236}">
              <a16:creationId xmlns:a16="http://schemas.microsoft.com/office/drawing/2014/main" id="{00000000-0008-0000-0100-0000F5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2" name="Text Box 7">
          <a:extLst>
            <a:ext uri="{FF2B5EF4-FFF2-40B4-BE49-F238E27FC236}">
              <a16:creationId xmlns:a16="http://schemas.microsoft.com/office/drawing/2014/main" id="{00000000-0008-0000-0100-0000F6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3" name="Text Box 7">
          <a:extLst>
            <a:ext uri="{FF2B5EF4-FFF2-40B4-BE49-F238E27FC236}">
              <a16:creationId xmlns:a16="http://schemas.microsoft.com/office/drawing/2014/main" id="{00000000-0008-0000-0100-0000F7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4" name="Text Box 7">
          <a:extLst>
            <a:ext uri="{FF2B5EF4-FFF2-40B4-BE49-F238E27FC236}">
              <a16:creationId xmlns:a16="http://schemas.microsoft.com/office/drawing/2014/main" id="{00000000-0008-0000-0100-0000F8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5" name="Text Box 7">
          <a:extLst>
            <a:ext uri="{FF2B5EF4-FFF2-40B4-BE49-F238E27FC236}">
              <a16:creationId xmlns:a16="http://schemas.microsoft.com/office/drawing/2014/main" id="{00000000-0008-0000-0100-0000F9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6" name="Text Box 7">
          <a:extLst>
            <a:ext uri="{FF2B5EF4-FFF2-40B4-BE49-F238E27FC236}">
              <a16:creationId xmlns:a16="http://schemas.microsoft.com/office/drawing/2014/main" id="{00000000-0008-0000-0100-0000FA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7" name="Text Box 7">
          <a:extLst>
            <a:ext uri="{FF2B5EF4-FFF2-40B4-BE49-F238E27FC236}">
              <a16:creationId xmlns:a16="http://schemas.microsoft.com/office/drawing/2014/main" id="{00000000-0008-0000-0100-0000FB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8" name="Text Box 7">
          <a:extLst>
            <a:ext uri="{FF2B5EF4-FFF2-40B4-BE49-F238E27FC236}">
              <a16:creationId xmlns:a16="http://schemas.microsoft.com/office/drawing/2014/main" id="{00000000-0008-0000-0100-0000FC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29" name="Text Box 7">
          <a:extLst>
            <a:ext uri="{FF2B5EF4-FFF2-40B4-BE49-F238E27FC236}">
              <a16:creationId xmlns:a16="http://schemas.microsoft.com/office/drawing/2014/main" id="{00000000-0008-0000-0100-0000FD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0" name="Text Box 7">
          <a:extLst>
            <a:ext uri="{FF2B5EF4-FFF2-40B4-BE49-F238E27FC236}">
              <a16:creationId xmlns:a16="http://schemas.microsoft.com/office/drawing/2014/main" id="{00000000-0008-0000-0100-0000FE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1" name="Text Box 7">
          <a:extLst>
            <a:ext uri="{FF2B5EF4-FFF2-40B4-BE49-F238E27FC236}">
              <a16:creationId xmlns:a16="http://schemas.microsoft.com/office/drawing/2014/main" id="{00000000-0008-0000-0100-0000FF2E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2" name="Text Box 7">
          <a:extLst>
            <a:ext uri="{FF2B5EF4-FFF2-40B4-BE49-F238E27FC236}">
              <a16:creationId xmlns:a16="http://schemas.microsoft.com/office/drawing/2014/main" id="{00000000-0008-0000-0100-00000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3" name="Text Box 7">
          <a:extLst>
            <a:ext uri="{FF2B5EF4-FFF2-40B4-BE49-F238E27FC236}">
              <a16:creationId xmlns:a16="http://schemas.microsoft.com/office/drawing/2014/main" id="{00000000-0008-0000-0100-00000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4" name="Text Box 7">
          <a:extLst>
            <a:ext uri="{FF2B5EF4-FFF2-40B4-BE49-F238E27FC236}">
              <a16:creationId xmlns:a16="http://schemas.microsoft.com/office/drawing/2014/main" id="{00000000-0008-0000-0100-00000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5" name="Text Box 7">
          <a:extLst>
            <a:ext uri="{FF2B5EF4-FFF2-40B4-BE49-F238E27FC236}">
              <a16:creationId xmlns:a16="http://schemas.microsoft.com/office/drawing/2014/main" id="{00000000-0008-0000-0100-00000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6" name="Text Box 7">
          <a:extLst>
            <a:ext uri="{FF2B5EF4-FFF2-40B4-BE49-F238E27FC236}">
              <a16:creationId xmlns:a16="http://schemas.microsoft.com/office/drawing/2014/main" id="{00000000-0008-0000-0100-00000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7" name="Text Box 7">
          <a:extLst>
            <a:ext uri="{FF2B5EF4-FFF2-40B4-BE49-F238E27FC236}">
              <a16:creationId xmlns:a16="http://schemas.microsoft.com/office/drawing/2014/main" id="{00000000-0008-0000-0100-00000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8" name="Text Box 7">
          <a:extLst>
            <a:ext uri="{FF2B5EF4-FFF2-40B4-BE49-F238E27FC236}">
              <a16:creationId xmlns:a16="http://schemas.microsoft.com/office/drawing/2014/main" id="{00000000-0008-0000-0100-00000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39" name="Text Box 7">
          <a:extLst>
            <a:ext uri="{FF2B5EF4-FFF2-40B4-BE49-F238E27FC236}">
              <a16:creationId xmlns:a16="http://schemas.microsoft.com/office/drawing/2014/main" id="{00000000-0008-0000-0100-00000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0" name="Text Box 7">
          <a:extLst>
            <a:ext uri="{FF2B5EF4-FFF2-40B4-BE49-F238E27FC236}">
              <a16:creationId xmlns:a16="http://schemas.microsoft.com/office/drawing/2014/main" id="{00000000-0008-0000-0100-00000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1" name="Text Box 7">
          <a:extLst>
            <a:ext uri="{FF2B5EF4-FFF2-40B4-BE49-F238E27FC236}">
              <a16:creationId xmlns:a16="http://schemas.microsoft.com/office/drawing/2014/main" id="{00000000-0008-0000-0100-00000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2" name="Text Box 7">
          <a:extLst>
            <a:ext uri="{FF2B5EF4-FFF2-40B4-BE49-F238E27FC236}">
              <a16:creationId xmlns:a16="http://schemas.microsoft.com/office/drawing/2014/main" id="{00000000-0008-0000-0100-00000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3" name="Text Box 7">
          <a:extLst>
            <a:ext uri="{FF2B5EF4-FFF2-40B4-BE49-F238E27FC236}">
              <a16:creationId xmlns:a16="http://schemas.microsoft.com/office/drawing/2014/main" id="{00000000-0008-0000-0100-00000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4" name="Text Box 7">
          <a:extLst>
            <a:ext uri="{FF2B5EF4-FFF2-40B4-BE49-F238E27FC236}">
              <a16:creationId xmlns:a16="http://schemas.microsoft.com/office/drawing/2014/main" id="{00000000-0008-0000-0100-00000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5" name="Text Box 7">
          <a:extLst>
            <a:ext uri="{FF2B5EF4-FFF2-40B4-BE49-F238E27FC236}">
              <a16:creationId xmlns:a16="http://schemas.microsoft.com/office/drawing/2014/main" id="{00000000-0008-0000-0100-00000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6" name="Text Box 7">
          <a:extLst>
            <a:ext uri="{FF2B5EF4-FFF2-40B4-BE49-F238E27FC236}">
              <a16:creationId xmlns:a16="http://schemas.microsoft.com/office/drawing/2014/main" id="{00000000-0008-0000-0100-00000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7" name="Text Box 7">
          <a:extLst>
            <a:ext uri="{FF2B5EF4-FFF2-40B4-BE49-F238E27FC236}">
              <a16:creationId xmlns:a16="http://schemas.microsoft.com/office/drawing/2014/main" id="{00000000-0008-0000-0100-00000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8" name="Text Box 7">
          <a:extLst>
            <a:ext uri="{FF2B5EF4-FFF2-40B4-BE49-F238E27FC236}">
              <a16:creationId xmlns:a16="http://schemas.microsoft.com/office/drawing/2014/main" id="{00000000-0008-0000-0100-00001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49" name="Text Box 7">
          <a:extLst>
            <a:ext uri="{FF2B5EF4-FFF2-40B4-BE49-F238E27FC236}">
              <a16:creationId xmlns:a16="http://schemas.microsoft.com/office/drawing/2014/main" id="{00000000-0008-0000-0100-00001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0" name="Text Box 7">
          <a:extLst>
            <a:ext uri="{FF2B5EF4-FFF2-40B4-BE49-F238E27FC236}">
              <a16:creationId xmlns:a16="http://schemas.microsoft.com/office/drawing/2014/main" id="{00000000-0008-0000-0100-00001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1" name="Text Box 7">
          <a:extLst>
            <a:ext uri="{FF2B5EF4-FFF2-40B4-BE49-F238E27FC236}">
              <a16:creationId xmlns:a16="http://schemas.microsoft.com/office/drawing/2014/main" id="{00000000-0008-0000-0100-00001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2" name="Text Box 7">
          <a:extLst>
            <a:ext uri="{FF2B5EF4-FFF2-40B4-BE49-F238E27FC236}">
              <a16:creationId xmlns:a16="http://schemas.microsoft.com/office/drawing/2014/main" id="{00000000-0008-0000-0100-00001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3" name="Text Box 7">
          <a:extLst>
            <a:ext uri="{FF2B5EF4-FFF2-40B4-BE49-F238E27FC236}">
              <a16:creationId xmlns:a16="http://schemas.microsoft.com/office/drawing/2014/main" id="{00000000-0008-0000-0100-00001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4" name="Text Box 7">
          <a:extLst>
            <a:ext uri="{FF2B5EF4-FFF2-40B4-BE49-F238E27FC236}">
              <a16:creationId xmlns:a16="http://schemas.microsoft.com/office/drawing/2014/main" id="{00000000-0008-0000-0100-00001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5" name="Text Box 7">
          <a:extLst>
            <a:ext uri="{FF2B5EF4-FFF2-40B4-BE49-F238E27FC236}">
              <a16:creationId xmlns:a16="http://schemas.microsoft.com/office/drawing/2014/main" id="{00000000-0008-0000-0100-00001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6" name="Text Box 7">
          <a:extLst>
            <a:ext uri="{FF2B5EF4-FFF2-40B4-BE49-F238E27FC236}">
              <a16:creationId xmlns:a16="http://schemas.microsoft.com/office/drawing/2014/main" id="{00000000-0008-0000-0100-00001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7" name="Text Box 7">
          <a:extLst>
            <a:ext uri="{FF2B5EF4-FFF2-40B4-BE49-F238E27FC236}">
              <a16:creationId xmlns:a16="http://schemas.microsoft.com/office/drawing/2014/main" id="{00000000-0008-0000-0100-00001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8" name="Text Box 7">
          <a:extLst>
            <a:ext uri="{FF2B5EF4-FFF2-40B4-BE49-F238E27FC236}">
              <a16:creationId xmlns:a16="http://schemas.microsoft.com/office/drawing/2014/main" id="{00000000-0008-0000-0100-00001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59" name="Text Box 7">
          <a:extLst>
            <a:ext uri="{FF2B5EF4-FFF2-40B4-BE49-F238E27FC236}">
              <a16:creationId xmlns:a16="http://schemas.microsoft.com/office/drawing/2014/main" id="{00000000-0008-0000-0100-00001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0" name="Text Box 7">
          <a:extLst>
            <a:ext uri="{FF2B5EF4-FFF2-40B4-BE49-F238E27FC236}">
              <a16:creationId xmlns:a16="http://schemas.microsoft.com/office/drawing/2014/main" id="{00000000-0008-0000-0100-00001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1" name="Text Box 7">
          <a:extLst>
            <a:ext uri="{FF2B5EF4-FFF2-40B4-BE49-F238E27FC236}">
              <a16:creationId xmlns:a16="http://schemas.microsoft.com/office/drawing/2014/main" id="{00000000-0008-0000-0100-00001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2" name="Text Box 7">
          <a:extLst>
            <a:ext uri="{FF2B5EF4-FFF2-40B4-BE49-F238E27FC236}">
              <a16:creationId xmlns:a16="http://schemas.microsoft.com/office/drawing/2014/main" id="{00000000-0008-0000-0100-00001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4" name="Text Box 7">
          <a:extLst>
            <a:ext uri="{FF2B5EF4-FFF2-40B4-BE49-F238E27FC236}">
              <a16:creationId xmlns:a16="http://schemas.microsoft.com/office/drawing/2014/main" id="{00000000-0008-0000-0100-00002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5" name="Text Box 7">
          <a:extLst>
            <a:ext uri="{FF2B5EF4-FFF2-40B4-BE49-F238E27FC236}">
              <a16:creationId xmlns:a16="http://schemas.microsoft.com/office/drawing/2014/main" id="{00000000-0008-0000-0100-00002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6" name="Text Box 7">
          <a:extLst>
            <a:ext uri="{FF2B5EF4-FFF2-40B4-BE49-F238E27FC236}">
              <a16:creationId xmlns:a16="http://schemas.microsoft.com/office/drawing/2014/main" id="{00000000-0008-0000-0100-00002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7" name="Text Box 7">
          <a:extLst>
            <a:ext uri="{FF2B5EF4-FFF2-40B4-BE49-F238E27FC236}">
              <a16:creationId xmlns:a16="http://schemas.microsoft.com/office/drawing/2014/main" id="{00000000-0008-0000-0100-00002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8" name="Text Box 7">
          <a:extLst>
            <a:ext uri="{FF2B5EF4-FFF2-40B4-BE49-F238E27FC236}">
              <a16:creationId xmlns:a16="http://schemas.microsoft.com/office/drawing/2014/main" id="{00000000-0008-0000-0100-00002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69" name="Text Box 7">
          <a:extLst>
            <a:ext uri="{FF2B5EF4-FFF2-40B4-BE49-F238E27FC236}">
              <a16:creationId xmlns:a16="http://schemas.microsoft.com/office/drawing/2014/main" id="{00000000-0008-0000-0100-00002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0" name="Text Box 7">
          <a:extLst>
            <a:ext uri="{FF2B5EF4-FFF2-40B4-BE49-F238E27FC236}">
              <a16:creationId xmlns:a16="http://schemas.microsoft.com/office/drawing/2014/main" id="{00000000-0008-0000-0100-00002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1" name="Text Box 7">
          <a:extLst>
            <a:ext uri="{FF2B5EF4-FFF2-40B4-BE49-F238E27FC236}">
              <a16:creationId xmlns:a16="http://schemas.microsoft.com/office/drawing/2014/main" id="{00000000-0008-0000-0100-00002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2" name="Text Box 7">
          <a:extLst>
            <a:ext uri="{FF2B5EF4-FFF2-40B4-BE49-F238E27FC236}">
              <a16:creationId xmlns:a16="http://schemas.microsoft.com/office/drawing/2014/main" id="{00000000-0008-0000-0100-00002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3" name="Text Box 7">
          <a:extLst>
            <a:ext uri="{FF2B5EF4-FFF2-40B4-BE49-F238E27FC236}">
              <a16:creationId xmlns:a16="http://schemas.microsoft.com/office/drawing/2014/main" id="{00000000-0008-0000-0100-00002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4" name="Text Box 7">
          <a:extLst>
            <a:ext uri="{FF2B5EF4-FFF2-40B4-BE49-F238E27FC236}">
              <a16:creationId xmlns:a16="http://schemas.microsoft.com/office/drawing/2014/main" id="{00000000-0008-0000-0100-00002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5" name="Text Box 7">
          <a:extLst>
            <a:ext uri="{FF2B5EF4-FFF2-40B4-BE49-F238E27FC236}">
              <a16:creationId xmlns:a16="http://schemas.microsoft.com/office/drawing/2014/main" id="{00000000-0008-0000-0100-00002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6" name="Text Box 7">
          <a:extLst>
            <a:ext uri="{FF2B5EF4-FFF2-40B4-BE49-F238E27FC236}">
              <a16:creationId xmlns:a16="http://schemas.microsoft.com/office/drawing/2014/main" id="{00000000-0008-0000-0100-00002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7" name="Text Box 7">
          <a:extLst>
            <a:ext uri="{FF2B5EF4-FFF2-40B4-BE49-F238E27FC236}">
              <a16:creationId xmlns:a16="http://schemas.microsoft.com/office/drawing/2014/main" id="{00000000-0008-0000-0100-00002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8" name="Text Box 7">
          <a:extLst>
            <a:ext uri="{FF2B5EF4-FFF2-40B4-BE49-F238E27FC236}">
              <a16:creationId xmlns:a16="http://schemas.microsoft.com/office/drawing/2014/main" id="{00000000-0008-0000-0100-00002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79" name="Text Box 7">
          <a:extLst>
            <a:ext uri="{FF2B5EF4-FFF2-40B4-BE49-F238E27FC236}">
              <a16:creationId xmlns:a16="http://schemas.microsoft.com/office/drawing/2014/main" id="{00000000-0008-0000-0100-00002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0" name="Text Box 7">
          <a:extLst>
            <a:ext uri="{FF2B5EF4-FFF2-40B4-BE49-F238E27FC236}">
              <a16:creationId xmlns:a16="http://schemas.microsoft.com/office/drawing/2014/main" id="{00000000-0008-0000-0100-00003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1" name="Text Box 7">
          <a:extLst>
            <a:ext uri="{FF2B5EF4-FFF2-40B4-BE49-F238E27FC236}">
              <a16:creationId xmlns:a16="http://schemas.microsoft.com/office/drawing/2014/main" id="{00000000-0008-0000-0100-00003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2" name="Text Box 7">
          <a:extLst>
            <a:ext uri="{FF2B5EF4-FFF2-40B4-BE49-F238E27FC236}">
              <a16:creationId xmlns:a16="http://schemas.microsoft.com/office/drawing/2014/main" id="{00000000-0008-0000-0100-00003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3" name="Text Box 7">
          <a:extLst>
            <a:ext uri="{FF2B5EF4-FFF2-40B4-BE49-F238E27FC236}">
              <a16:creationId xmlns:a16="http://schemas.microsoft.com/office/drawing/2014/main" id="{00000000-0008-0000-0100-00003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4" name="Text Box 7">
          <a:extLst>
            <a:ext uri="{FF2B5EF4-FFF2-40B4-BE49-F238E27FC236}">
              <a16:creationId xmlns:a16="http://schemas.microsoft.com/office/drawing/2014/main" id="{00000000-0008-0000-0100-00003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5" name="Text Box 7">
          <a:extLst>
            <a:ext uri="{FF2B5EF4-FFF2-40B4-BE49-F238E27FC236}">
              <a16:creationId xmlns:a16="http://schemas.microsoft.com/office/drawing/2014/main" id="{00000000-0008-0000-0100-00003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6" name="Text Box 7">
          <a:extLst>
            <a:ext uri="{FF2B5EF4-FFF2-40B4-BE49-F238E27FC236}">
              <a16:creationId xmlns:a16="http://schemas.microsoft.com/office/drawing/2014/main" id="{00000000-0008-0000-0100-00003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7" name="Text Box 7">
          <a:extLst>
            <a:ext uri="{FF2B5EF4-FFF2-40B4-BE49-F238E27FC236}">
              <a16:creationId xmlns:a16="http://schemas.microsoft.com/office/drawing/2014/main" id="{00000000-0008-0000-0100-00003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8" name="Text Box 7">
          <a:extLst>
            <a:ext uri="{FF2B5EF4-FFF2-40B4-BE49-F238E27FC236}">
              <a16:creationId xmlns:a16="http://schemas.microsoft.com/office/drawing/2014/main" id="{00000000-0008-0000-0100-00003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89" name="Text Box 7">
          <a:extLst>
            <a:ext uri="{FF2B5EF4-FFF2-40B4-BE49-F238E27FC236}">
              <a16:creationId xmlns:a16="http://schemas.microsoft.com/office/drawing/2014/main" id="{00000000-0008-0000-0100-00003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0" name="Text Box 7">
          <a:extLst>
            <a:ext uri="{FF2B5EF4-FFF2-40B4-BE49-F238E27FC236}">
              <a16:creationId xmlns:a16="http://schemas.microsoft.com/office/drawing/2014/main" id="{00000000-0008-0000-0100-00003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1" name="Text Box 7">
          <a:extLst>
            <a:ext uri="{FF2B5EF4-FFF2-40B4-BE49-F238E27FC236}">
              <a16:creationId xmlns:a16="http://schemas.microsoft.com/office/drawing/2014/main" id="{00000000-0008-0000-0100-00003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2" name="Text Box 7">
          <a:extLst>
            <a:ext uri="{FF2B5EF4-FFF2-40B4-BE49-F238E27FC236}">
              <a16:creationId xmlns:a16="http://schemas.microsoft.com/office/drawing/2014/main" id="{00000000-0008-0000-0100-00003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3" name="Text Box 7">
          <a:extLst>
            <a:ext uri="{FF2B5EF4-FFF2-40B4-BE49-F238E27FC236}">
              <a16:creationId xmlns:a16="http://schemas.microsoft.com/office/drawing/2014/main" id="{00000000-0008-0000-0100-00003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4" name="Text Box 7">
          <a:extLst>
            <a:ext uri="{FF2B5EF4-FFF2-40B4-BE49-F238E27FC236}">
              <a16:creationId xmlns:a16="http://schemas.microsoft.com/office/drawing/2014/main" id="{00000000-0008-0000-0100-00003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5" name="Text Box 7">
          <a:extLst>
            <a:ext uri="{FF2B5EF4-FFF2-40B4-BE49-F238E27FC236}">
              <a16:creationId xmlns:a16="http://schemas.microsoft.com/office/drawing/2014/main" id="{00000000-0008-0000-0100-00003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6" name="Text Box 7">
          <a:extLst>
            <a:ext uri="{FF2B5EF4-FFF2-40B4-BE49-F238E27FC236}">
              <a16:creationId xmlns:a16="http://schemas.microsoft.com/office/drawing/2014/main" id="{00000000-0008-0000-0100-00004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7" name="Text Box 7">
          <a:extLst>
            <a:ext uri="{FF2B5EF4-FFF2-40B4-BE49-F238E27FC236}">
              <a16:creationId xmlns:a16="http://schemas.microsoft.com/office/drawing/2014/main" id="{00000000-0008-0000-0100-00004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8" name="Text Box 7">
          <a:extLst>
            <a:ext uri="{FF2B5EF4-FFF2-40B4-BE49-F238E27FC236}">
              <a16:creationId xmlns:a16="http://schemas.microsoft.com/office/drawing/2014/main" id="{00000000-0008-0000-0100-00004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099" name="Text Box 7">
          <a:extLst>
            <a:ext uri="{FF2B5EF4-FFF2-40B4-BE49-F238E27FC236}">
              <a16:creationId xmlns:a16="http://schemas.microsoft.com/office/drawing/2014/main" id="{00000000-0008-0000-0100-00004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0" name="Text Box 7">
          <a:extLst>
            <a:ext uri="{FF2B5EF4-FFF2-40B4-BE49-F238E27FC236}">
              <a16:creationId xmlns:a16="http://schemas.microsoft.com/office/drawing/2014/main" id="{00000000-0008-0000-0100-00004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1" name="Text Box 7">
          <a:extLst>
            <a:ext uri="{FF2B5EF4-FFF2-40B4-BE49-F238E27FC236}">
              <a16:creationId xmlns:a16="http://schemas.microsoft.com/office/drawing/2014/main" id="{00000000-0008-0000-0100-00004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2" name="Text Box 7">
          <a:extLst>
            <a:ext uri="{FF2B5EF4-FFF2-40B4-BE49-F238E27FC236}">
              <a16:creationId xmlns:a16="http://schemas.microsoft.com/office/drawing/2014/main" id="{00000000-0008-0000-0100-00004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3" name="Text Box 7">
          <a:extLst>
            <a:ext uri="{FF2B5EF4-FFF2-40B4-BE49-F238E27FC236}">
              <a16:creationId xmlns:a16="http://schemas.microsoft.com/office/drawing/2014/main" id="{00000000-0008-0000-0100-00004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4" name="Text Box 7">
          <a:extLst>
            <a:ext uri="{FF2B5EF4-FFF2-40B4-BE49-F238E27FC236}">
              <a16:creationId xmlns:a16="http://schemas.microsoft.com/office/drawing/2014/main" id="{00000000-0008-0000-0100-00004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5" name="Text Box 7">
          <a:extLst>
            <a:ext uri="{FF2B5EF4-FFF2-40B4-BE49-F238E27FC236}">
              <a16:creationId xmlns:a16="http://schemas.microsoft.com/office/drawing/2014/main" id="{00000000-0008-0000-0100-00004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6" name="Text Box 7">
          <a:extLst>
            <a:ext uri="{FF2B5EF4-FFF2-40B4-BE49-F238E27FC236}">
              <a16:creationId xmlns:a16="http://schemas.microsoft.com/office/drawing/2014/main" id="{00000000-0008-0000-0100-00004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7" name="Text Box 7">
          <a:extLst>
            <a:ext uri="{FF2B5EF4-FFF2-40B4-BE49-F238E27FC236}">
              <a16:creationId xmlns:a16="http://schemas.microsoft.com/office/drawing/2014/main" id="{00000000-0008-0000-0100-00004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8" name="Text Box 7">
          <a:extLst>
            <a:ext uri="{FF2B5EF4-FFF2-40B4-BE49-F238E27FC236}">
              <a16:creationId xmlns:a16="http://schemas.microsoft.com/office/drawing/2014/main" id="{00000000-0008-0000-0100-00004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09" name="Text Box 7">
          <a:extLst>
            <a:ext uri="{FF2B5EF4-FFF2-40B4-BE49-F238E27FC236}">
              <a16:creationId xmlns:a16="http://schemas.microsoft.com/office/drawing/2014/main" id="{00000000-0008-0000-0100-00004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10" name="Text Box 7">
          <a:extLst>
            <a:ext uri="{FF2B5EF4-FFF2-40B4-BE49-F238E27FC236}">
              <a16:creationId xmlns:a16="http://schemas.microsoft.com/office/drawing/2014/main" id="{00000000-0008-0000-0100-00004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11" name="Text Box 7">
          <a:extLst>
            <a:ext uri="{FF2B5EF4-FFF2-40B4-BE49-F238E27FC236}">
              <a16:creationId xmlns:a16="http://schemas.microsoft.com/office/drawing/2014/main" id="{00000000-0008-0000-0100-00004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12" name="Text Box 7">
          <a:extLst>
            <a:ext uri="{FF2B5EF4-FFF2-40B4-BE49-F238E27FC236}">
              <a16:creationId xmlns:a16="http://schemas.microsoft.com/office/drawing/2014/main" id="{00000000-0008-0000-0100-00005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13" name="Text Box 7">
          <a:extLst>
            <a:ext uri="{FF2B5EF4-FFF2-40B4-BE49-F238E27FC236}">
              <a16:creationId xmlns:a16="http://schemas.microsoft.com/office/drawing/2014/main" id="{00000000-0008-0000-0100-00005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14" name="Text Box 7">
          <a:extLst>
            <a:ext uri="{FF2B5EF4-FFF2-40B4-BE49-F238E27FC236}">
              <a16:creationId xmlns:a16="http://schemas.microsoft.com/office/drawing/2014/main" id="{00000000-0008-0000-0100-00005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15" name="Text Box 7">
          <a:extLst>
            <a:ext uri="{FF2B5EF4-FFF2-40B4-BE49-F238E27FC236}">
              <a16:creationId xmlns:a16="http://schemas.microsoft.com/office/drawing/2014/main" id="{00000000-0008-0000-0100-00005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16" name="Text Box 7">
          <a:extLst>
            <a:ext uri="{FF2B5EF4-FFF2-40B4-BE49-F238E27FC236}">
              <a16:creationId xmlns:a16="http://schemas.microsoft.com/office/drawing/2014/main" id="{00000000-0008-0000-0100-000054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17" name="Text Box 7">
          <a:extLst>
            <a:ext uri="{FF2B5EF4-FFF2-40B4-BE49-F238E27FC236}">
              <a16:creationId xmlns:a16="http://schemas.microsoft.com/office/drawing/2014/main" id="{00000000-0008-0000-0100-000055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18" name="Text Box 7">
          <a:extLst>
            <a:ext uri="{FF2B5EF4-FFF2-40B4-BE49-F238E27FC236}">
              <a16:creationId xmlns:a16="http://schemas.microsoft.com/office/drawing/2014/main" id="{00000000-0008-0000-0100-000056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19" name="Text Box 7">
          <a:extLst>
            <a:ext uri="{FF2B5EF4-FFF2-40B4-BE49-F238E27FC236}">
              <a16:creationId xmlns:a16="http://schemas.microsoft.com/office/drawing/2014/main" id="{00000000-0008-0000-0100-000057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0" name="Text Box 7">
          <a:extLst>
            <a:ext uri="{FF2B5EF4-FFF2-40B4-BE49-F238E27FC236}">
              <a16:creationId xmlns:a16="http://schemas.microsoft.com/office/drawing/2014/main" id="{00000000-0008-0000-0100-000058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1" name="Text Box 7">
          <a:extLst>
            <a:ext uri="{FF2B5EF4-FFF2-40B4-BE49-F238E27FC236}">
              <a16:creationId xmlns:a16="http://schemas.microsoft.com/office/drawing/2014/main" id="{00000000-0008-0000-0100-000059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2" name="Text Box 7">
          <a:extLst>
            <a:ext uri="{FF2B5EF4-FFF2-40B4-BE49-F238E27FC236}">
              <a16:creationId xmlns:a16="http://schemas.microsoft.com/office/drawing/2014/main" id="{00000000-0008-0000-0100-00005A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3" name="Text Box 7">
          <a:extLst>
            <a:ext uri="{FF2B5EF4-FFF2-40B4-BE49-F238E27FC236}">
              <a16:creationId xmlns:a16="http://schemas.microsoft.com/office/drawing/2014/main" id="{00000000-0008-0000-0100-00005B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4" name="Text Box 7">
          <a:extLst>
            <a:ext uri="{FF2B5EF4-FFF2-40B4-BE49-F238E27FC236}">
              <a16:creationId xmlns:a16="http://schemas.microsoft.com/office/drawing/2014/main" id="{00000000-0008-0000-0100-00005C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5" name="Text Box 7">
          <a:extLst>
            <a:ext uri="{FF2B5EF4-FFF2-40B4-BE49-F238E27FC236}">
              <a16:creationId xmlns:a16="http://schemas.microsoft.com/office/drawing/2014/main" id="{00000000-0008-0000-0100-00005D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6" name="Text Box 7">
          <a:extLst>
            <a:ext uri="{FF2B5EF4-FFF2-40B4-BE49-F238E27FC236}">
              <a16:creationId xmlns:a16="http://schemas.microsoft.com/office/drawing/2014/main" id="{00000000-0008-0000-0100-00005E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127" name="Text Box 7">
          <a:extLst>
            <a:ext uri="{FF2B5EF4-FFF2-40B4-BE49-F238E27FC236}">
              <a16:creationId xmlns:a16="http://schemas.microsoft.com/office/drawing/2014/main" id="{00000000-0008-0000-0100-00005F2F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28" name="Text Box 7">
          <a:extLst>
            <a:ext uri="{FF2B5EF4-FFF2-40B4-BE49-F238E27FC236}">
              <a16:creationId xmlns:a16="http://schemas.microsoft.com/office/drawing/2014/main" id="{00000000-0008-0000-0100-00006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29" name="Text Box 7">
          <a:extLst>
            <a:ext uri="{FF2B5EF4-FFF2-40B4-BE49-F238E27FC236}">
              <a16:creationId xmlns:a16="http://schemas.microsoft.com/office/drawing/2014/main" id="{00000000-0008-0000-0100-00006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0" name="Text Box 7">
          <a:extLst>
            <a:ext uri="{FF2B5EF4-FFF2-40B4-BE49-F238E27FC236}">
              <a16:creationId xmlns:a16="http://schemas.microsoft.com/office/drawing/2014/main" id="{00000000-0008-0000-0100-00006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1" name="Text Box 7">
          <a:extLst>
            <a:ext uri="{FF2B5EF4-FFF2-40B4-BE49-F238E27FC236}">
              <a16:creationId xmlns:a16="http://schemas.microsoft.com/office/drawing/2014/main" id="{00000000-0008-0000-0100-00006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2" name="Text Box 7">
          <a:extLst>
            <a:ext uri="{FF2B5EF4-FFF2-40B4-BE49-F238E27FC236}">
              <a16:creationId xmlns:a16="http://schemas.microsoft.com/office/drawing/2014/main" id="{00000000-0008-0000-0100-00006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3" name="Text Box 7">
          <a:extLst>
            <a:ext uri="{FF2B5EF4-FFF2-40B4-BE49-F238E27FC236}">
              <a16:creationId xmlns:a16="http://schemas.microsoft.com/office/drawing/2014/main" id="{00000000-0008-0000-0100-00006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4" name="Text Box 7">
          <a:extLst>
            <a:ext uri="{FF2B5EF4-FFF2-40B4-BE49-F238E27FC236}">
              <a16:creationId xmlns:a16="http://schemas.microsoft.com/office/drawing/2014/main" id="{00000000-0008-0000-0100-00006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5" name="Text Box 7">
          <a:extLst>
            <a:ext uri="{FF2B5EF4-FFF2-40B4-BE49-F238E27FC236}">
              <a16:creationId xmlns:a16="http://schemas.microsoft.com/office/drawing/2014/main" id="{00000000-0008-0000-0100-00006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6" name="Text Box 7">
          <a:extLst>
            <a:ext uri="{FF2B5EF4-FFF2-40B4-BE49-F238E27FC236}">
              <a16:creationId xmlns:a16="http://schemas.microsoft.com/office/drawing/2014/main" id="{00000000-0008-0000-0100-00006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7" name="Text Box 7">
          <a:extLst>
            <a:ext uri="{FF2B5EF4-FFF2-40B4-BE49-F238E27FC236}">
              <a16:creationId xmlns:a16="http://schemas.microsoft.com/office/drawing/2014/main" id="{00000000-0008-0000-0100-00006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8" name="Text Box 7">
          <a:extLst>
            <a:ext uri="{FF2B5EF4-FFF2-40B4-BE49-F238E27FC236}">
              <a16:creationId xmlns:a16="http://schemas.microsoft.com/office/drawing/2014/main" id="{00000000-0008-0000-0100-00006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39" name="Text Box 7">
          <a:extLst>
            <a:ext uri="{FF2B5EF4-FFF2-40B4-BE49-F238E27FC236}">
              <a16:creationId xmlns:a16="http://schemas.microsoft.com/office/drawing/2014/main" id="{00000000-0008-0000-0100-00006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0" name="Text Box 7">
          <a:extLst>
            <a:ext uri="{FF2B5EF4-FFF2-40B4-BE49-F238E27FC236}">
              <a16:creationId xmlns:a16="http://schemas.microsoft.com/office/drawing/2014/main" id="{00000000-0008-0000-0100-00006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1" name="Text Box 7">
          <a:extLst>
            <a:ext uri="{FF2B5EF4-FFF2-40B4-BE49-F238E27FC236}">
              <a16:creationId xmlns:a16="http://schemas.microsoft.com/office/drawing/2014/main" id="{00000000-0008-0000-0100-00006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2" name="Text Box 7">
          <a:extLst>
            <a:ext uri="{FF2B5EF4-FFF2-40B4-BE49-F238E27FC236}">
              <a16:creationId xmlns:a16="http://schemas.microsoft.com/office/drawing/2014/main" id="{00000000-0008-0000-0100-00006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3" name="Text Box 7">
          <a:extLst>
            <a:ext uri="{FF2B5EF4-FFF2-40B4-BE49-F238E27FC236}">
              <a16:creationId xmlns:a16="http://schemas.microsoft.com/office/drawing/2014/main" id="{00000000-0008-0000-0100-00006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4" name="Text Box 7">
          <a:extLst>
            <a:ext uri="{FF2B5EF4-FFF2-40B4-BE49-F238E27FC236}">
              <a16:creationId xmlns:a16="http://schemas.microsoft.com/office/drawing/2014/main" id="{00000000-0008-0000-0100-00007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5" name="Text Box 7">
          <a:extLst>
            <a:ext uri="{FF2B5EF4-FFF2-40B4-BE49-F238E27FC236}">
              <a16:creationId xmlns:a16="http://schemas.microsoft.com/office/drawing/2014/main" id="{00000000-0008-0000-0100-00007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6" name="Text Box 7">
          <a:extLst>
            <a:ext uri="{FF2B5EF4-FFF2-40B4-BE49-F238E27FC236}">
              <a16:creationId xmlns:a16="http://schemas.microsoft.com/office/drawing/2014/main" id="{00000000-0008-0000-0100-00007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7" name="Text Box 7">
          <a:extLst>
            <a:ext uri="{FF2B5EF4-FFF2-40B4-BE49-F238E27FC236}">
              <a16:creationId xmlns:a16="http://schemas.microsoft.com/office/drawing/2014/main" id="{00000000-0008-0000-0100-00007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8" name="Text Box 7">
          <a:extLst>
            <a:ext uri="{FF2B5EF4-FFF2-40B4-BE49-F238E27FC236}">
              <a16:creationId xmlns:a16="http://schemas.microsoft.com/office/drawing/2014/main" id="{00000000-0008-0000-0100-00007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49" name="Text Box 7">
          <a:extLst>
            <a:ext uri="{FF2B5EF4-FFF2-40B4-BE49-F238E27FC236}">
              <a16:creationId xmlns:a16="http://schemas.microsoft.com/office/drawing/2014/main" id="{00000000-0008-0000-0100-00007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0" name="Text Box 7">
          <a:extLst>
            <a:ext uri="{FF2B5EF4-FFF2-40B4-BE49-F238E27FC236}">
              <a16:creationId xmlns:a16="http://schemas.microsoft.com/office/drawing/2014/main" id="{00000000-0008-0000-0100-00007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1" name="Text Box 7">
          <a:extLst>
            <a:ext uri="{FF2B5EF4-FFF2-40B4-BE49-F238E27FC236}">
              <a16:creationId xmlns:a16="http://schemas.microsoft.com/office/drawing/2014/main" id="{00000000-0008-0000-0100-00007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2" name="Text Box 7">
          <a:extLst>
            <a:ext uri="{FF2B5EF4-FFF2-40B4-BE49-F238E27FC236}">
              <a16:creationId xmlns:a16="http://schemas.microsoft.com/office/drawing/2014/main" id="{00000000-0008-0000-0100-00007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3" name="Text Box 7">
          <a:extLst>
            <a:ext uri="{FF2B5EF4-FFF2-40B4-BE49-F238E27FC236}">
              <a16:creationId xmlns:a16="http://schemas.microsoft.com/office/drawing/2014/main" id="{00000000-0008-0000-0100-00007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4" name="Text Box 7">
          <a:extLst>
            <a:ext uri="{FF2B5EF4-FFF2-40B4-BE49-F238E27FC236}">
              <a16:creationId xmlns:a16="http://schemas.microsoft.com/office/drawing/2014/main" id="{00000000-0008-0000-0100-00007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5" name="Text Box 7">
          <a:extLst>
            <a:ext uri="{FF2B5EF4-FFF2-40B4-BE49-F238E27FC236}">
              <a16:creationId xmlns:a16="http://schemas.microsoft.com/office/drawing/2014/main" id="{00000000-0008-0000-0100-00007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6" name="Text Box 7">
          <a:extLst>
            <a:ext uri="{FF2B5EF4-FFF2-40B4-BE49-F238E27FC236}">
              <a16:creationId xmlns:a16="http://schemas.microsoft.com/office/drawing/2014/main" id="{00000000-0008-0000-0100-00007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7" name="Text Box 7">
          <a:extLst>
            <a:ext uri="{FF2B5EF4-FFF2-40B4-BE49-F238E27FC236}">
              <a16:creationId xmlns:a16="http://schemas.microsoft.com/office/drawing/2014/main" id="{00000000-0008-0000-0100-00007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8" name="Text Box 7">
          <a:extLst>
            <a:ext uri="{FF2B5EF4-FFF2-40B4-BE49-F238E27FC236}">
              <a16:creationId xmlns:a16="http://schemas.microsoft.com/office/drawing/2014/main" id="{00000000-0008-0000-0100-00007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59" name="Text Box 7">
          <a:extLst>
            <a:ext uri="{FF2B5EF4-FFF2-40B4-BE49-F238E27FC236}">
              <a16:creationId xmlns:a16="http://schemas.microsoft.com/office/drawing/2014/main" id="{00000000-0008-0000-0100-00007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0" name="Text Box 7">
          <a:extLst>
            <a:ext uri="{FF2B5EF4-FFF2-40B4-BE49-F238E27FC236}">
              <a16:creationId xmlns:a16="http://schemas.microsoft.com/office/drawing/2014/main" id="{00000000-0008-0000-0100-00008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1" name="Text Box 7">
          <a:extLst>
            <a:ext uri="{FF2B5EF4-FFF2-40B4-BE49-F238E27FC236}">
              <a16:creationId xmlns:a16="http://schemas.microsoft.com/office/drawing/2014/main" id="{00000000-0008-0000-0100-00008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2" name="Text Box 7">
          <a:extLst>
            <a:ext uri="{FF2B5EF4-FFF2-40B4-BE49-F238E27FC236}">
              <a16:creationId xmlns:a16="http://schemas.microsoft.com/office/drawing/2014/main" id="{00000000-0008-0000-0100-00008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3" name="Text Box 7">
          <a:extLst>
            <a:ext uri="{FF2B5EF4-FFF2-40B4-BE49-F238E27FC236}">
              <a16:creationId xmlns:a16="http://schemas.microsoft.com/office/drawing/2014/main" id="{00000000-0008-0000-0100-00008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4" name="Text Box 7">
          <a:extLst>
            <a:ext uri="{FF2B5EF4-FFF2-40B4-BE49-F238E27FC236}">
              <a16:creationId xmlns:a16="http://schemas.microsoft.com/office/drawing/2014/main" id="{00000000-0008-0000-0100-00008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5" name="Text Box 7">
          <a:extLst>
            <a:ext uri="{FF2B5EF4-FFF2-40B4-BE49-F238E27FC236}">
              <a16:creationId xmlns:a16="http://schemas.microsoft.com/office/drawing/2014/main" id="{00000000-0008-0000-0100-00008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6" name="Text Box 7">
          <a:extLst>
            <a:ext uri="{FF2B5EF4-FFF2-40B4-BE49-F238E27FC236}">
              <a16:creationId xmlns:a16="http://schemas.microsoft.com/office/drawing/2014/main" id="{00000000-0008-0000-0100-00008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7" name="Text Box 7">
          <a:extLst>
            <a:ext uri="{FF2B5EF4-FFF2-40B4-BE49-F238E27FC236}">
              <a16:creationId xmlns:a16="http://schemas.microsoft.com/office/drawing/2014/main" id="{00000000-0008-0000-0100-00008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8" name="Text Box 7">
          <a:extLst>
            <a:ext uri="{FF2B5EF4-FFF2-40B4-BE49-F238E27FC236}">
              <a16:creationId xmlns:a16="http://schemas.microsoft.com/office/drawing/2014/main" id="{00000000-0008-0000-0100-00008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69" name="Text Box 7">
          <a:extLst>
            <a:ext uri="{FF2B5EF4-FFF2-40B4-BE49-F238E27FC236}">
              <a16:creationId xmlns:a16="http://schemas.microsoft.com/office/drawing/2014/main" id="{00000000-0008-0000-0100-00008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0" name="Text Box 7">
          <a:extLst>
            <a:ext uri="{FF2B5EF4-FFF2-40B4-BE49-F238E27FC236}">
              <a16:creationId xmlns:a16="http://schemas.microsoft.com/office/drawing/2014/main" id="{00000000-0008-0000-0100-00008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1" name="Text Box 7">
          <a:extLst>
            <a:ext uri="{FF2B5EF4-FFF2-40B4-BE49-F238E27FC236}">
              <a16:creationId xmlns:a16="http://schemas.microsoft.com/office/drawing/2014/main" id="{00000000-0008-0000-0100-00008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2" name="Text Box 7">
          <a:extLst>
            <a:ext uri="{FF2B5EF4-FFF2-40B4-BE49-F238E27FC236}">
              <a16:creationId xmlns:a16="http://schemas.microsoft.com/office/drawing/2014/main" id="{00000000-0008-0000-0100-00008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3" name="Text Box 7">
          <a:extLst>
            <a:ext uri="{FF2B5EF4-FFF2-40B4-BE49-F238E27FC236}">
              <a16:creationId xmlns:a16="http://schemas.microsoft.com/office/drawing/2014/main" id="{00000000-0008-0000-0100-00008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4" name="Text Box 7">
          <a:extLst>
            <a:ext uri="{FF2B5EF4-FFF2-40B4-BE49-F238E27FC236}">
              <a16:creationId xmlns:a16="http://schemas.microsoft.com/office/drawing/2014/main" id="{00000000-0008-0000-0100-00008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5" name="Text Box 7">
          <a:extLst>
            <a:ext uri="{FF2B5EF4-FFF2-40B4-BE49-F238E27FC236}">
              <a16:creationId xmlns:a16="http://schemas.microsoft.com/office/drawing/2014/main" id="{00000000-0008-0000-0100-00008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6" name="Text Box 7">
          <a:extLst>
            <a:ext uri="{FF2B5EF4-FFF2-40B4-BE49-F238E27FC236}">
              <a16:creationId xmlns:a16="http://schemas.microsoft.com/office/drawing/2014/main" id="{00000000-0008-0000-0100-00009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7" name="Text Box 7">
          <a:extLst>
            <a:ext uri="{FF2B5EF4-FFF2-40B4-BE49-F238E27FC236}">
              <a16:creationId xmlns:a16="http://schemas.microsoft.com/office/drawing/2014/main" id="{00000000-0008-0000-0100-00009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8" name="Text Box 7">
          <a:extLst>
            <a:ext uri="{FF2B5EF4-FFF2-40B4-BE49-F238E27FC236}">
              <a16:creationId xmlns:a16="http://schemas.microsoft.com/office/drawing/2014/main" id="{00000000-0008-0000-0100-00009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79" name="Text Box 7">
          <a:extLst>
            <a:ext uri="{FF2B5EF4-FFF2-40B4-BE49-F238E27FC236}">
              <a16:creationId xmlns:a16="http://schemas.microsoft.com/office/drawing/2014/main" id="{00000000-0008-0000-0100-00009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0" name="Text Box 7">
          <a:extLst>
            <a:ext uri="{FF2B5EF4-FFF2-40B4-BE49-F238E27FC236}">
              <a16:creationId xmlns:a16="http://schemas.microsoft.com/office/drawing/2014/main" id="{00000000-0008-0000-0100-00009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1" name="Text Box 7">
          <a:extLst>
            <a:ext uri="{FF2B5EF4-FFF2-40B4-BE49-F238E27FC236}">
              <a16:creationId xmlns:a16="http://schemas.microsoft.com/office/drawing/2014/main" id="{00000000-0008-0000-0100-00009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2" name="Text Box 7">
          <a:extLst>
            <a:ext uri="{FF2B5EF4-FFF2-40B4-BE49-F238E27FC236}">
              <a16:creationId xmlns:a16="http://schemas.microsoft.com/office/drawing/2014/main" id="{00000000-0008-0000-0100-00009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3" name="Text Box 7">
          <a:extLst>
            <a:ext uri="{FF2B5EF4-FFF2-40B4-BE49-F238E27FC236}">
              <a16:creationId xmlns:a16="http://schemas.microsoft.com/office/drawing/2014/main" id="{00000000-0008-0000-0100-00009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4" name="Text Box 7">
          <a:extLst>
            <a:ext uri="{FF2B5EF4-FFF2-40B4-BE49-F238E27FC236}">
              <a16:creationId xmlns:a16="http://schemas.microsoft.com/office/drawing/2014/main" id="{00000000-0008-0000-0100-00009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5" name="Text Box 7">
          <a:extLst>
            <a:ext uri="{FF2B5EF4-FFF2-40B4-BE49-F238E27FC236}">
              <a16:creationId xmlns:a16="http://schemas.microsoft.com/office/drawing/2014/main" id="{00000000-0008-0000-0100-00009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6" name="Text Box 7">
          <a:extLst>
            <a:ext uri="{FF2B5EF4-FFF2-40B4-BE49-F238E27FC236}">
              <a16:creationId xmlns:a16="http://schemas.microsoft.com/office/drawing/2014/main" id="{00000000-0008-0000-0100-00009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7" name="Text Box 7">
          <a:extLst>
            <a:ext uri="{FF2B5EF4-FFF2-40B4-BE49-F238E27FC236}">
              <a16:creationId xmlns:a16="http://schemas.microsoft.com/office/drawing/2014/main" id="{00000000-0008-0000-0100-00009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8" name="Text Box 7">
          <a:extLst>
            <a:ext uri="{FF2B5EF4-FFF2-40B4-BE49-F238E27FC236}">
              <a16:creationId xmlns:a16="http://schemas.microsoft.com/office/drawing/2014/main" id="{00000000-0008-0000-0100-00009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89" name="Text Box 7">
          <a:extLst>
            <a:ext uri="{FF2B5EF4-FFF2-40B4-BE49-F238E27FC236}">
              <a16:creationId xmlns:a16="http://schemas.microsoft.com/office/drawing/2014/main" id="{00000000-0008-0000-0100-00009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0" name="Text Box 7">
          <a:extLst>
            <a:ext uri="{FF2B5EF4-FFF2-40B4-BE49-F238E27FC236}">
              <a16:creationId xmlns:a16="http://schemas.microsoft.com/office/drawing/2014/main" id="{00000000-0008-0000-0100-00009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1" name="Text Box 7">
          <a:extLst>
            <a:ext uri="{FF2B5EF4-FFF2-40B4-BE49-F238E27FC236}">
              <a16:creationId xmlns:a16="http://schemas.microsoft.com/office/drawing/2014/main" id="{00000000-0008-0000-0100-00009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2" name="Text Box 7">
          <a:extLst>
            <a:ext uri="{FF2B5EF4-FFF2-40B4-BE49-F238E27FC236}">
              <a16:creationId xmlns:a16="http://schemas.microsoft.com/office/drawing/2014/main" id="{00000000-0008-0000-0100-0000A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3" name="Text Box 7">
          <a:extLst>
            <a:ext uri="{FF2B5EF4-FFF2-40B4-BE49-F238E27FC236}">
              <a16:creationId xmlns:a16="http://schemas.microsoft.com/office/drawing/2014/main" id="{00000000-0008-0000-0100-0000A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4" name="Text Box 7">
          <a:extLst>
            <a:ext uri="{FF2B5EF4-FFF2-40B4-BE49-F238E27FC236}">
              <a16:creationId xmlns:a16="http://schemas.microsoft.com/office/drawing/2014/main" id="{00000000-0008-0000-0100-0000A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5" name="Text Box 7">
          <a:extLst>
            <a:ext uri="{FF2B5EF4-FFF2-40B4-BE49-F238E27FC236}">
              <a16:creationId xmlns:a16="http://schemas.microsoft.com/office/drawing/2014/main" id="{00000000-0008-0000-0100-0000A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6" name="Text Box 7">
          <a:extLst>
            <a:ext uri="{FF2B5EF4-FFF2-40B4-BE49-F238E27FC236}">
              <a16:creationId xmlns:a16="http://schemas.microsoft.com/office/drawing/2014/main" id="{00000000-0008-0000-0100-0000A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7" name="Text Box 7">
          <a:extLst>
            <a:ext uri="{FF2B5EF4-FFF2-40B4-BE49-F238E27FC236}">
              <a16:creationId xmlns:a16="http://schemas.microsoft.com/office/drawing/2014/main" id="{00000000-0008-0000-0100-0000A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8" name="Text Box 7">
          <a:extLst>
            <a:ext uri="{FF2B5EF4-FFF2-40B4-BE49-F238E27FC236}">
              <a16:creationId xmlns:a16="http://schemas.microsoft.com/office/drawing/2014/main" id="{00000000-0008-0000-0100-0000A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199" name="Text Box 7">
          <a:extLst>
            <a:ext uri="{FF2B5EF4-FFF2-40B4-BE49-F238E27FC236}">
              <a16:creationId xmlns:a16="http://schemas.microsoft.com/office/drawing/2014/main" id="{00000000-0008-0000-0100-0000A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0" name="Text Box 7">
          <a:extLst>
            <a:ext uri="{FF2B5EF4-FFF2-40B4-BE49-F238E27FC236}">
              <a16:creationId xmlns:a16="http://schemas.microsoft.com/office/drawing/2014/main" id="{00000000-0008-0000-0100-0000A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1" name="Text Box 7">
          <a:extLst>
            <a:ext uri="{FF2B5EF4-FFF2-40B4-BE49-F238E27FC236}">
              <a16:creationId xmlns:a16="http://schemas.microsoft.com/office/drawing/2014/main" id="{00000000-0008-0000-0100-0000A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2" name="Text Box 7">
          <a:extLst>
            <a:ext uri="{FF2B5EF4-FFF2-40B4-BE49-F238E27FC236}">
              <a16:creationId xmlns:a16="http://schemas.microsoft.com/office/drawing/2014/main" id="{00000000-0008-0000-0100-0000A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3" name="Text Box 7">
          <a:extLst>
            <a:ext uri="{FF2B5EF4-FFF2-40B4-BE49-F238E27FC236}">
              <a16:creationId xmlns:a16="http://schemas.microsoft.com/office/drawing/2014/main" id="{00000000-0008-0000-0100-0000A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4" name="Text Box 7">
          <a:extLst>
            <a:ext uri="{FF2B5EF4-FFF2-40B4-BE49-F238E27FC236}">
              <a16:creationId xmlns:a16="http://schemas.microsoft.com/office/drawing/2014/main" id="{00000000-0008-0000-0100-0000A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5" name="Text Box 7">
          <a:extLst>
            <a:ext uri="{FF2B5EF4-FFF2-40B4-BE49-F238E27FC236}">
              <a16:creationId xmlns:a16="http://schemas.microsoft.com/office/drawing/2014/main" id="{00000000-0008-0000-0100-0000A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6" name="Text Box 7">
          <a:extLst>
            <a:ext uri="{FF2B5EF4-FFF2-40B4-BE49-F238E27FC236}">
              <a16:creationId xmlns:a16="http://schemas.microsoft.com/office/drawing/2014/main" id="{00000000-0008-0000-0100-0000A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7" name="Text Box 7">
          <a:extLst>
            <a:ext uri="{FF2B5EF4-FFF2-40B4-BE49-F238E27FC236}">
              <a16:creationId xmlns:a16="http://schemas.microsoft.com/office/drawing/2014/main" id="{00000000-0008-0000-0100-0000A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8" name="Text Box 7">
          <a:extLst>
            <a:ext uri="{FF2B5EF4-FFF2-40B4-BE49-F238E27FC236}">
              <a16:creationId xmlns:a16="http://schemas.microsoft.com/office/drawing/2014/main" id="{00000000-0008-0000-0100-0000B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09" name="Text Box 7">
          <a:extLst>
            <a:ext uri="{FF2B5EF4-FFF2-40B4-BE49-F238E27FC236}">
              <a16:creationId xmlns:a16="http://schemas.microsoft.com/office/drawing/2014/main" id="{00000000-0008-0000-0100-0000B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0" name="Text Box 7">
          <a:extLst>
            <a:ext uri="{FF2B5EF4-FFF2-40B4-BE49-F238E27FC236}">
              <a16:creationId xmlns:a16="http://schemas.microsoft.com/office/drawing/2014/main" id="{00000000-0008-0000-0100-0000B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1" name="Text Box 7">
          <a:extLst>
            <a:ext uri="{FF2B5EF4-FFF2-40B4-BE49-F238E27FC236}">
              <a16:creationId xmlns:a16="http://schemas.microsoft.com/office/drawing/2014/main" id="{00000000-0008-0000-0100-0000B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2" name="Text Box 7">
          <a:extLst>
            <a:ext uri="{FF2B5EF4-FFF2-40B4-BE49-F238E27FC236}">
              <a16:creationId xmlns:a16="http://schemas.microsoft.com/office/drawing/2014/main" id="{00000000-0008-0000-0100-0000B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3" name="Text Box 7">
          <a:extLst>
            <a:ext uri="{FF2B5EF4-FFF2-40B4-BE49-F238E27FC236}">
              <a16:creationId xmlns:a16="http://schemas.microsoft.com/office/drawing/2014/main" id="{00000000-0008-0000-0100-0000B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4" name="Text Box 7">
          <a:extLst>
            <a:ext uri="{FF2B5EF4-FFF2-40B4-BE49-F238E27FC236}">
              <a16:creationId xmlns:a16="http://schemas.microsoft.com/office/drawing/2014/main" id="{00000000-0008-0000-0100-0000B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5" name="Text Box 7">
          <a:extLst>
            <a:ext uri="{FF2B5EF4-FFF2-40B4-BE49-F238E27FC236}">
              <a16:creationId xmlns:a16="http://schemas.microsoft.com/office/drawing/2014/main" id="{00000000-0008-0000-0100-0000B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6" name="Text Box 7">
          <a:extLst>
            <a:ext uri="{FF2B5EF4-FFF2-40B4-BE49-F238E27FC236}">
              <a16:creationId xmlns:a16="http://schemas.microsoft.com/office/drawing/2014/main" id="{00000000-0008-0000-0100-0000B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7" name="Text Box 7">
          <a:extLst>
            <a:ext uri="{FF2B5EF4-FFF2-40B4-BE49-F238E27FC236}">
              <a16:creationId xmlns:a16="http://schemas.microsoft.com/office/drawing/2014/main" id="{00000000-0008-0000-0100-0000B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8" name="Text Box 7">
          <a:extLst>
            <a:ext uri="{FF2B5EF4-FFF2-40B4-BE49-F238E27FC236}">
              <a16:creationId xmlns:a16="http://schemas.microsoft.com/office/drawing/2014/main" id="{00000000-0008-0000-0100-0000B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19" name="Text Box 7">
          <a:extLst>
            <a:ext uri="{FF2B5EF4-FFF2-40B4-BE49-F238E27FC236}">
              <a16:creationId xmlns:a16="http://schemas.microsoft.com/office/drawing/2014/main" id="{00000000-0008-0000-0100-0000B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0" name="Text Box 7">
          <a:extLst>
            <a:ext uri="{FF2B5EF4-FFF2-40B4-BE49-F238E27FC236}">
              <a16:creationId xmlns:a16="http://schemas.microsoft.com/office/drawing/2014/main" id="{00000000-0008-0000-0100-0000B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1" name="Text Box 7">
          <a:extLst>
            <a:ext uri="{FF2B5EF4-FFF2-40B4-BE49-F238E27FC236}">
              <a16:creationId xmlns:a16="http://schemas.microsoft.com/office/drawing/2014/main" id="{00000000-0008-0000-0100-0000B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2" name="Text Box 7">
          <a:extLst>
            <a:ext uri="{FF2B5EF4-FFF2-40B4-BE49-F238E27FC236}">
              <a16:creationId xmlns:a16="http://schemas.microsoft.com/office/drawing/2014/main" id="{00000000-0008-0000-0100-0000B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3" name="Text Box 7">
          <a:extLst>
            <a:ext uri="{FF2B5EF4-FFF2-40B4-BE49-F238E27FC236}">
              <a16:creationId xmlns:a16="http://schemas.microsoft.com/office/drawing/2014/main" id="{00000000-0008-0000-0100-0000B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4" name="Text Box 7">
          <a:extLst>
            <a:ext uri="{FF2B5EF4-FFF2-40B4-BE49-F238E27FC236}">
              <a16:creationId xmlns:a16="http://schemas.microsoft.com/office/drawing/2014/main" id="{00000000-0008-0000-0100-0000C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5" name="Text Box 7">
          <a:extLst>
            <a:ext uri="{FF2B5EF4-FFF2-40B4-BE49-F238E27FC236}">
              <a16:creationId xmlns:a16="http://schemas.microsoft.com/office/drawing/2014/main" id="{00000000-0008-0000-0100-0000C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6" name="Text Box 7">
          <a:extLst>
            <a:ext uri="{FF2B5EF4-FFF2-40B4-BE49-F238E27FC236}">
              <a16:creationId xmlns:a16="http://schemas.microsoft.com/office/drawing/2014/main" id="{00000000-0008-0000-0100-0000C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7" name="Text Box 7">
          <a:extLst>
            <a:ext uri="{FF2B5EF4-FFF2-40B4-BE49-F238E27FC236}">
              <a16:creationId xmlns:a16="http://schemas.microsoft.com/office/drawing/2014/main" id="{00000000-0008-0000-0100-0000C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8" name="Text Box 7">
          <a:extLst>
            <a:ext uri="{FF2B5EF4-FFF2-40B4-BE49-F238E27FC236}">
              <a16:creationId xmlns:a16="http://schemas.microsoft.com/office/drawing/2014/main" id="{00000000-0008-0000-0100-0000C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29" name="Text Box 7">
          <a:extLst>
            <a:ext uri="{FF2B5EF4-FFF2-40B4-BE49-F238E27FC236}">
              <a16:creationId xmlns:a16="http://schemas.microsoft.com/office/drawing/2014/main" id="{00000000-0008-0000-0100-0000C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0" name="Text Box 7">
          <a:extLst>
            <a:ext uri="{FF2B5EF4-FFF2-40B4-BE49-F238E27FC236}">
              <a16:creationId xmlns:a16="http://schemas.microsoft.com/office/drawing/2014/main" id="{00000000-0008-0000-0100-0000C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1" name="Text Box 7">
          <a:extLst>
            <a:ext uri="{FF2B5EF4-FFF2-40B4-BE49-F238E27FC236}">
              <a16:creationId xmlns:a16="http://schemas.microsoft.com/office/drawing/2014/main" id="{00000000-0008-0000-0100-0000C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2" name="Text Box 7">
          <a:extLst>
            <a:ext uri="{FF2B5EF4-FFF2-40B4-BE49-F238E27FC236}">
              <a16:creationId xmlns:a16="http://schemas.microsoft.com/office/drawing/2014/main" id="{00000000-0008-0000-0100-0000C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3" name="Text Box 7">
          <a:extLst>
            <a:ext uri="{FF2B5EF4-FFF2-40B4-BE49-F238E27FC236}">
              <a16:creationId xmlns:a16="http://schemas.microsoft.com/office/drawing/2014/main" id="{00000000-0008-0000-0100-0000C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4" name="Text Box 7">
          <a:extLst>
            <a:ext uri="{FF2B5EF4-FFF2-40B4-BE49-F238E27FC236}">
              <a16:creationId xmlns:a16="http://schemas.microsoft.com/office/drawing/2014/main" id="{00000000-0008-0000-0100-0000C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5" name="Text Box 7">
          <a:extLst>
            <a:ext uri="{FF2B5EF4-FFF2-40B4-BE49-F238E27FC236}">
              <a16:creationId xmlns:a16="http://schemas.microsoft.com/office/drawing/2014/main" id="{00000000-0008-0000-0100-0000C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6" name="Text Box 7">
          <a:extLst>
            <a:ext uri="{FF2B5EF4-FFF2-40B4-BE49-F238E27FC236}">
              <a16:creationId xmlns:a16="http://schemas.microsoft.com/office/drawing/2014/main" id="{00000000-0008-0000-0100-0000C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7" name="Text Box 7">
          <a:extLst>
            <a:ext uri="{FF2B5EF4-FFF2-40B4-BE49-F238E27FC236}">
              <a16:creationId xmlns:a16="http://schemas.microsoft.com/office/drawing/2014/main" id="{00000000-0008-0000-0100-0000C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8" name="Text Box 7">
          <a:extLst>
            <a:ext uri="{FF2B5EF4-FFF2-40B4-BE49-F238E27FC236}">
              <a16:creationId xmlns:a16="http://schemas.microsoft.com/office/drawing/2014/main" id="{00000000-0008-0000-0100-0000C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39" name="Text Box 7">
          <a:extLst>
            <a:ext uri="{FF2B5EF4-FFF2-40B4-BE49-F238E27FC236}">
              <a16:creationId xmlns:a16="http://schemas.microsoft.com/office/drawing/2014/main" id="{00000000-0008-0000-0100-0000C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0" name="Text Box 7">
          <a:extLst>
            <a:ext uri="{FF2B5EF4-FFF2-40B4-BE49-F238E27FC236}">
              <a16:creationId xmlns:a16="http://schemas.microsoft.com/office/drawing/2014/main" id="{00000000-0008-0000-0100-0000D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1" name="Text Box 7">
          <a:extLst>
            <a:ext uri="{FF2B5EF4-FFF2-40B4-BE49-F238E27FC236}">
              <a16:creationId xmlns:a16="http://schemas.microsoft.com/office/drawing/2014/main" id="{00000000-0008-0000-0100-0000D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2" name="Text Box 7">
          <a:extLst>
            <a:ext uri="{FF2B5EF4-FFF2-40B4-BE49-F238E27FC236}">
              <a16:creationId xmlns:a16="http://schemas.microsoft.com/office/drawing/2014/main" id="{00000000-0008-0000-0100-0000D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3" name="Text Box 7">
          <a:extLst>
            <a:ext uri="{FF2B5EF4-FFF2-40B4-BE49-F238E27FC236}">
              <a16:creationId xmlns:a16="http://schemas.microsoft.com/office/drawing/2014/main" id="{00000000-0008-0000-0100-0000D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4" name="Text Box 7">
          <a:extLst>
            <a:ext uri="{FF2B5EF4-FFF2-40B4-BE49-F238E27FC236}">
              <a16:creationId xmlns:a16="http://schemas.microsoft.com/office/drawing/2014/main" id="{00000000-0008-0000-0100-0000D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5" name="Text Box 7">
          <a:extLst>
            <a:ext uri="{FF2B5EF4-FFF2-40B4-BE49-F238E27FC236}">
              <a16:creationId xmlns:a16="http://schemas.microsoft.com/office/drawing/2014/main" id="{00000000-0008-0000-0100-0000D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6" name="Text Box 7">
          <a:extLst>
            <a:ext uri="{FF2B5EF4-FFF2-40B4-BE49-F238E27FC236}">
              <a16:creationId xmlns:a16="http://schemas.microsoft.com/office/drawing/2014/main" id="{00000000-0008-0000-0100-0000D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7" name="Text Box 7">
          <a:extLst>
            <a:ext uri="{FF2B5EF4-FFF2-40B4-BE49-F238E27FC236}">
              <a16:creationId xmlns:a16="http://schemas.microsoft.com/office/drawing/2014/main" id="{00000000-0008-0000-0100-0000D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8" name="Text Box 7">
          <a:extLst>
            <a:ext uri="{FF2B5EF4-FFF2-40B4-BE49-F238E27FC236}">
              <a16:creationId xmlns:a16="http://schemas.microsoft.com/office/drawing/2014/main" id="{00000000-0008-0000-0100-0000D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49" name="Text Box 7">
          <a:extLst>
            <a:ext uri="{FF2B5EF4-FFF2-40B4-BE49-F238E27FC236}">
              <a16:creationId xmlns:a16="http://schemas.microsoft.com/office/drawing/2014/main" id="{00000000-0008-0000-0100-0000D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0" name="Text Box 7">
          <a:extLst>
            <a:ext uri="{FF2B5EF4-FFF2-40B4-BE49-F238E27FC236}">
              <a16:creationId xmlns:a16="http://schemas.microsoft.com/office/drawing/2014/main" id="{00000000-0008-0000-0100-0000D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1" name="Text Box 7">
          <a:extLst>
            <a:ext uri="{FF2B5EF4-FFF2-40B4-BE49-F238E27FC236}">
              <a16:creationId xmlns:a16="http://schemas.microsoft.com/office/drawing/2014/main" id="{00000000-0008-0000-0100-0000D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2" name="Text Box 7">
          <a:extLst>
            <a:ext uri="{FF2B5EF4-FFF2-40B4-BE49-F238E27FC236}">
              <a16:creationId xmlns:a16="http://schemas.microsoft.com/office/drawing/2014/main" id="{00000000-0008-0000-0100-0000D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3" name="Text Box 7">
          <a:extLst>
            <a:ext uri="{FF2B5EF4-FFF2-40B4-BE49-F238E27FC236}">
              <a16:creationId xmlns:a16="http://schemas.microsoft.com/office/drawing/2014/main" id="{00000000-0008-0000-0100-0000D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4" name="Text Box 7">
          <a:extLst>
            <a:ext uri="{FF2B5EF4-FFF2-40B4-BE49-F238E27FC236}">
              <a16:creationId xmlns:a16="http://schemas.microsoft.com/office/drawing/2014/main" id="{00000000-0008-0000-0100-0000D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5" name="Text Box 7">
          <a:extLst>
            <a:ext uri="{FF2B5EF4-FFF2-40B4-BE49-F238E27FC236}">
              <a16:creationId xmlns:a16="http://schemas.microsoft.com/office/drawing/2014/main" id="{00000000-0008-0000-0100-0000D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6" name="Text Box 7">
          <a:extLst>
            <a:ext uri="{FF2B5EF4-FFF2-40B4-BE49-F238E27FC236}">
              <a16:creationId xmlns:a16="http://schemas.microsoft.com/office/drawing/2014/main" id="{00000000-0008-0000-0100-0000E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7" name="Text Box 7">
          <a:extLst>
            <a:ext uri="{FF2B5EF4-FFF2-40B4-BE49-F238E27FC236}">
              <a16:creationId xmlns:a16="http://schemas.microsoft.com/office/drawing/2014/main" id="{00000000-0008-0000-0100-0000E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8" name="Text Box 7">
          <a:extLst>
            <a:ext uri="{FF2B5EF4-FFF2-40B4-BE49-F238E27FC236}">
              <a16:creationId xmlns:a16="http://schemas.microsoft.com/office/drawing/2014/main" id="{00000000-0008-0000-0100-0000E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59" name="Text Box 7">
          <a:extLst>
            <a:ext uri="{FF2B5EF4-FFF2-40B4-BE49-F238E27FC236}">
              <a16:creationId xmlns:a16="http://schemas.microsoft.com/office/drawing/2014/main" id="{00000000-0008-0000-0100-0000E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0" name="Text Box 7">
          <a:extLst>
            <a:ext uri="{FF2B5EF4-FFF2-40B4-BE49-F238E27FC236}">
              <a16:creationId xmlns:a16="http://schemas.microsoft.com/office/drawing/2014/main" id="{00000000-0008-0000-0100-0000E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1" name="Text Box 7">
          <a:extLst>
            <a:ext uri="{FF2B5EF4-FFF2-40B4-BE49-F238E27FC236}">
              <a16:creationId xmlns:a16="http://schemas.microsoft.com/office/drawing/2014/main" id="{00000000-0008-0000-0100-0000E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2" name="Text Box 7">
          <a:extLst>
            <a:ext uri="{FF2B5EF4-FFF2-40B4-BE49-F238E27FC236}">
              <a16:creationId xmlns:a16="http://schemas.microsoft.com/office/drawing/2014/main" id="{00000000-0008-0000-0100-0000E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3" name="Text Box 7">
          <a:extLst>
            <a:ext uri="{FF2B5EF4-FFF2-40B4-BE49-F238E27FC236}">
              <a16:creationId xmlns:a16="http://schemas.microsoft.com/office/drawing/2014/main" id="{00000000-0008-0000-0100-0000E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4" name="Text Box 7">
          <a:extLst>
            <a:ext uri="{FF2B5EF4-FFF2-40B4-BE49-F238E27FC236}">
              <a16:creationId xmlns:a16="http://schemas.microsoft.com/office/drawing/2014/main" id="{00000000-0008-0000-0100-0000E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5" name="Text Box 7">
          <a:extLst>
            <a:ext uri="{FF2B5EF4-FFF2-40B4-BE49-F238E27FC236}">
              <a16:creationId xmlns:a16="http://schemas.microsoft.com/office/drawing/2014/main" id="{00000000-0008-0000-0100-0000E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6" name="Text Box 7">
          <a:extLst>
            <a:ext uri="{FF2B5EF4-FFF2-40B4-BE49-F238E27FC236}">
              <a16:creationId xmlns:a16="http://schemas.microsoft.com/office/drawing/2014/main" id="{00000000-0008-0000-0100-0000E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7" name="Text Box 7">
          <a:extLst>
            <a:ext uri="{FF2B5EF4-FFF2-40B4-BE49-F238E27FC236}">
              <a16:creationId xmlns:a16="http://schemas.microsoft.com/office/drawing/2014/main" id="{00000000-0008-0000-0100-0000E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8" name="Text Box 7">
          <a:extLst>
            <a:ext uri="{FF2B5EF4-FFF2-40B4-BE49-F238E27FC236}">
              <a16:creationId xmlns:a16="http://schemas.microsoft.com/office/drawing/2014/main" id="{00000000-0008-0000-0100-0000E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69" name="Text Box 7">
          <a:extLst>
            <a:ext uri="{FF2B5EF4-FFF2-40B4-BE49-F238E27FC236}">
              <a16:creationId xmlns:a16="http://schemas.microsoft.com/office/drawing/2014/main" id="{00000000-0008-0000-0100-0000E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0" name="Text Box 7">
          <a:extLst>
            <a:ext uri="{FF2B5EF4-FFF2-40B4-BE49-F238E27FC236}">
              <a16:creationId xmlns:a16="http://schemas.microsoft.com/office/drawing/2014/main" id="{00000000-0008-0000-0100-0000E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1" name="Text Box 7">
          <a:extLst>
            <a:ext uri="{FF2B5EF4-FFF2-40B4-BE49-F238E27FC236}">
              <a16:creationId xmlns:a16="http://schemas.microsoft.com/office/drawing/2014/main" id="{00000000-0008-0000-0100-0000E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2" name="Text Box 7">
          <a:extLst>
            <a:ext uri="{FF2B5EF4-FFF2-40B4-BE49-F238E27FC236}">
              <a16:creationId xmlns:a16="http://schemas.microsoft.com/office/drawing/2014/main" id="{00000000-0008-0000-0100-0000F0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3" name="Text Box 7">
          <a:extLst>
            <a:ext uri="{FF2B5EF4-FFF2-40B4-BE49-F238E27FC236}">
              <a16:creationId xmlns:a16="http://schemas.microsoft.com/office/drawing/2014/main" id="{00000000-0008-0000-0100-0000F1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4" name="Text Box 7">
          <a:extLst>
            <a:ext uri="{FF2B5EF4-FFF2-40B4-BE49-F238E27FC236}">
              <a16:creationId xmlns:a16="http://schemas.microsoft.com/office/drawing/2014/main" id="{00000000-0008-0000-0100-0000F2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5" name="Text Box 7">
          <a:extLst>
            <a:ext uri="{FF2B5EF4-FFF2-40B4-BE49-F238E27FC236}">
              <a16:creationId xmlns:a16="http://schemas.microsoft.com/office/drawing/2014/main" id="{00000000-0008-0000-0100-0000F3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6" name="Text Box 7">
          <a:extLst>
            <a:ext uri="{FF2B5EF4-FFF2-40B4-BE49-F238E27FC236}">
              <a16:creationId xmlns:a16="http://schemas.microsoft.com/office/drawing/2014/main" id="{00000000-0008-0000-0100-0000F4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7" name="Text Box 7">
          <a:extLst>
            <a:ext uri="{FF2B5EF4-FFF2-40B4-BE49-F238E27FC236}">
              <a16:creationId xmlns:a16="http://schemas.microsoft.com/office/drawing/2014/main" id="{00000000-0008-0000-0100-0000F5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8" name="Text Box 7">
          <a:extLst>
            <a:ext uri="{FF2B5EF4-FFF2-40B4-BE49-F238E27FC236}">
              <a16:creationId xmlns:a16="http://schemas.microsoft.com/office/drawing/2014/main" id="{00000000-0008-0000-0100-0000F6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79" name="Text Box 7">
          <a:extLst>
            <a:ext uri="{FF2B5EF4-FFF2-40B4-BE49-F238E27FC236}">
              <a16:creationId xmlns:a16="http://schemas.microsoft.com/office/drawing/2014/main" id="{00000000-0008-0000-0100-0000F7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0" name="Text Box 7">
          <a:extLst>
            <a:ext uri="{FF2B5EF4-FFF2-40B4-BE49-F238E27FC236}">
              <a16:creationId xmlns:a16="http://schemas.microsoft.com/office/drawing/2014/main" id="{00000000-0008-0000-0100-0000F8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1" name="Text Box 7">
          <a:extLst>
            <a:ext uri="{FF2B5EF4-FFF2-40B4-BE49-F238E27FC236}">
              <a16:creationId xmlns:a16="http://schemas.microsoft.com/office/drawing/2014/main" id="{00000000-0008-0000-0100-0000F9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2" name="Text Box 7">
          <a:extLst>
            <a:ext uri="{FF2B5EF4-FFF2-40B4-BE49-F238E27FC236}">
              <a16:creationId xmlns:a16="http://schemas.microsoft.com/office/drawing/2014/main" id="{00000000-0008-0000-0100-0000FA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3" name="Text Box 7">
          <a:extLst>
            <a:ext uri="{FF2B5EF4-FFF2-40B4-BE49-F238E27FC236}">
              <a16:creationId xmlns:a16="http://schemas.microsoft.com/office/drawing/2014/main" id="{00000000-0008-0000-0100-0000FB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4" name="Text Box 7">
          <a:extLst>
            <a:ext uri="{FF2B5EF4-FFF2-40B4-BE49-F238E27FC236}">
              <a16:creationId xmlns:a16="http://schemas.microsoft.com/office/drawing/2014/main" id="{00000000-0008-0000-0100-0000FC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5" name="Text Box 7">
          <a:extLst>
            <a:ext uri="{FF2B5EF4-FFF2-40B4-BE49-F238E27FC236}">
              <a16:creationId xmlns:a16="http://schemas.microsoft.com/office/drawing/2014/main" id="{00000000-0008-0000-0100-0000FD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6" name="Text Box 7">
          <a:extLst>
            <a:ext uri="{FF2B5EF4-FFF2-40B4-BE49-F238E27FC236}">
              <a16:creationId xmlns:a16="http://schemas.microsoft.com/office/drawing/2014/main" id="{00000000-0008-0000-0100-0000FE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7" name="Text Box 7">
          <a:extLst>
            <a:ext uri="{FF2B5EF4-FFF2-40B4-BE49-F238E27FC236}">
              <a16:creationId xmlns:a16="http://schemas.microsoft.com/office/drawing/2014/main" id="{00000000-0008-0000-0100-0000FF2F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8" name="Text Box 7">
          <a:extLst>
            <a:ext uri="{FF2B5EF4-FFF2-40B4-BE49-F238E27FC236}">
              <a16:creationId xmlns:a16="http://schemas.microsoft.com/office/drawing/2014/main" id="{00000000-0008-0000-0100-00000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89" name="Text Box 7">
          <a:extLst>
            <a:ext uri="{FF2B5EF4-FFF2-40B4-BE49-F238E27FC236}">
              <a16:creationId xmlns:a16="http://schemas.microsoft.com/office/drawing/2014/main" id="{00000000-0008-0000-0100-00000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0" name="Text Box 7">
          <a:extLst>
            <a:ext uri="{FF2B5EF4-FFF2-40B4-BE49-F238E27FC236}">
              <a16:creationId xmlns:a16="http://schemas.microsoft.com/office/drawing/2014/main" id="{00000000-0008-0000-0100-00000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1" name="Text Box 7">
          <a:extLst>
            <a:ext uri="{FF2B5EF4-FFF2-40B4-BE49-F238E27FC236}">
              <a16:creationId xmlns:a16="http://schemas.microsoft.com/office/drawing/2014/main" id="{00000000-0008-0000-0100-00000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2" name="Text Box 7">
          <a:extLst>
            <a:ext uri="{FF2B5EF4-FFF2-40B4-BE49-F238E27FC236}">
              <a16:creationId xmlns:a16="http://schemas.microsoft.com/office/drawing/2014/main" id="{00000000-0008-0000-0100-00000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3" name="Text Box 7">
          <a:extLst>
            <a:ext uri="{FF2B5EF4-FFF2-40B4-BE49-F238E27FC236}">
              <a16:creationId xmlns:a16="http://schemas.microsoft.com/office/drawing/2014/main" id="{00000000-0008-0000-0100-00000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4" name="Text Box 7">
          <a:extLst>
            <a:ext uri="{FF2B5EF4-FFF2-40B4-BE49-F238E27FC236}">
              <a16:creationId xmlns:a16="http://schemas.microsoft.com/office/drawing/2014/main" id="{00000000-0008-0000-0100-00000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5" name="Text Box 7">
          <a:extLst>
            <a:ext uri="{FF2B5EF4-FFF2-40B4-BE49-F238E27FC236}">
              <a16:creationId xmlns:a16="http://schemas.microsoft.com/office/drawing/2014/main" id="{00000000-0008-0000-0100-00000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6" name="Text Box 7">
          <a:extLst>
            <a:ext uri="{FF2B5EF4-FFF2-40B4-BE49-F238E27FC236}">
              <a16:creationId xmlns:a16="http://schemas.microsoft.com/office/drawing/2014/main" id="{00000000-0008-0000-0100-00000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7" name="Text Box 7">
          <a:extLst>
            <a:ext uri="{FF2B5EF4-FFF2-40B4-BE49-F238E27FC236}">
              <a16:creationId xmlns:a16="http://schemas.microsoft.com/office/drawing/2014/main" id="{00000000-0008-0000-0100-00000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8" name="Text Box 7">
          <a:extLst>
            <a:ext uri="{FF2B5EF4-FFF2-40B4-BE49-F238E27FC236}">
              <a16:creationId xmlns:a16="http://schemas.microsoft.com/office/drawing/2014/main" id="{00000000-0008-0000-0100-00000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299" name="Text Box 7">
          <a:extLst>
            <a:ext uri="{FF2B5EF4-FFF2-40B4-BE49-F238E27FC236}">
              <a16:creationId xmlns:a16="http://schemas.microsoft.com/office/drawing/2014/main" id="{00000000-0008-0000-0100-00000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0" name="Text Box 7">
          <a:extLst>
            <a:ext uri="{FF2B5EF4-FFF2-40B4-BE49-F238E27FC236}">
              <a16:creationId xmlns:a16="http://schemas.microsoft.com/office/drawing/2014/main" id="{00000000-0008-0000-0100-00000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1" name="Text Box 7">
          <a:extLst>
            <a:ext uri="{FF2B5EF4-FFF2-40B4-BE49-F238E27FC236}">
              <a16:creationId xmlns:a16="http://schemas.microsoft.com/office/drawing/2014/main" id="{00000000-0008-0000-0100-00000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2" name="Text Box 7">
          <a:extLst>
            <a:ext uri="{FF2B5EF4-FFF2-40B4-BE49-F238E27FC236}">
              <a16:creationId xmlns:a16="http://schemas.microsoft.com/office/drawing/2014/main" id="{00000000-0008-0000-0100-00000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3" name="Text Box 7">
          <a:extLst>
            <a:ext uri="{FF2B5EF4-FFF2-40B4-BE49-F238E27FC236}">
              <a16:creationId xmlns:a16="http://schemas.microsoft.com/office/drawing/2014/main" id="{00000000-0008-0000-0100-00000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4" name="Text Box 7">
          <a:extLst>
            <a:ext uri="{FF2B5EF4-FFF2-40B4-BE49-F238E27FC236}">
              <a16:creationId xmlns:a16="http://schemas.microsoft.com/office/drawing/2014/main" id="{00000000-0008-0000-0100-00001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5" name="Text Box 7">
          <a:extLst>
            <a:ext uri="{FF2B5EF4-FFF2-40B4-BE49-F238E27FC236}">
              <a16:creationId xmlns:a16="http://schemas.microsoft.com/office/drawing/2014/main" id="{00000000-0008-0000-0100-00001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6" name="Text Box 7">
          <a:extLst>
            <a:ext uri="{FF2B5EF4-FFF2-40B4-BE49-F238E27FC236}">
              <a16:creationId xmlns:a16="http://schemas.microsoft.com/office/drawing/2014/main" id="{00000000-0008-0000-0100-00001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7" name="Text Box 7">
          <a:extLst>
            <a:ext uri="{FF2B5EF4-FFF2-40B4-BE49-F238E27FC236}">
              <a16:creationId xmlns:a16="http://schemas.microsoft.com/office/drawing/2014/main" id="{00000000-0008-0000-0100-00001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8" name="Text Box 7">
          <a:extLst>
            <a:ext uri="{FF2B5EF4-FFF2-40B4-BE49-F238E27FC236}">
              <a16:creationId xmlns:a16="http://schemas.microsoft.com/office/drawing/2014/main" id="{00000000-0008-0000-0100-00001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09" name="Text Box 7">
          <a:extLst>
            <a:ext uri="{FF2B5EF4-FFF2-40B4-BE49-F238E27FC236}">
              <a16:creationId xmlns:a16="http://schemas.microsoft.com/office/drawing/2014/main" id="{00000000-0008-0000-0100-00001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0" name="Text Box 7">
          <a:extLst>
            <a:ext uri="{FF2B5EF4-FFF2-40B4-BE49-F238E27FC236}">
              <a16:creationId xmlns:a16="http://schemas.microsoft.com/office/drawing/2014/main" id="{00000000-0008-0000-0100-00001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1" name="Text Box 7">
          <a:extLst>
            <a:ext uri="{FF2B5EF4-FFF2-40B4-BE49-F238E27FC236}">
              <a16:creationId xmlns:a16="http://schemas.microsoft.com/office/drawing/2014/main" id="{00000000-0008-0000-0100-00001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2" name="Text Box 7">
          <a:extLst>
            <a:ext uri="{FF2B5EF4-FFF2-40B4-BE49-F238E27FC236}">
              <a16:creationId xmlns:a16="http://schemas.microsoft.com/office/drawing/2014/main" id="{00000000-0008-0000-0100-00001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3" name="Text Box 7">
          <a:extLst>
            <a:ext uri="{FF2B5EF4-FFF2-40B4-BE49-F238E27FC236}">
              <a16:creationId xmlns:a16="http://schemas.microsoft.com/office/drawing/2014/main" id="{00000000-0008-0000-0100-00001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4" name="Text Box 7">
          <a:extLst>
            <a:ext uri="{FF2B5EF4-FFF2-40B4-BE49-F238E27FC236}">
              <a16:creationId xmlns:a16="http://schemas.microsoft.com/office/drawing/2014/main" id="{00000000-0008-0000-0100-00001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5" name="Text Box 7">
          <a:extLst>
            <a:ext uri="{FF2B5EF4-FFF2-40B4-BE49-F238E27FC236}">
              <a16:creationId xmlns:a16="http://schemas.microsoft.com/office/drawing/2014/main" id="{00000000-0008-0000-0100-00001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6" name="Text Box 7">
          <a:extLst>
            <a:ext uri="{FF2B5EF4-FFF2-40B4-BE49-F238E27FC236}">
              <a16:creationId xmlns:a16="http://schemas.microsoft.com/office/drawing/2014/main" id="{00000000-0008-0000-0100-00001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7" name="Text Box 7">
          <a:extLst>
            <a:ext uri="{FF2B5EF4-FFF2-40B4-BE49-F238E27FC236}">
              <a16:creationId xmlns:a16="http://schemas.microsoft.com/office/drawing/2014/main" id="{00000000-0008-0000-0100-00001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8" name="Text Box 7">
          <a:extLst>
            <a:ext uri="{FF2B5EF4-FFF2-40B4-BE49-F238E27FC236}">
              <a16:creationId xmlns:a16="http://schemas.microsoft.com/office/drawing/2014/main" id="{00000000-0008-0000-0100-00001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19" name="Text Box 7">
          <a:extLst>
            <a:ext uri="{FF2B5EF4-FFF2-40B4-BE49-F238E27FC236}">
              <a16:creationId xmlns:a16="http://schemas.microsoft.com/office/drawing/2014/main" id="{00000000-0008-0000-0100-00001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0" name="Text Box 7">
          <a:extLst>
            <a:ext uri="{FF2B5EF4-FFF2-40B4-BE49-F238E27FC236}">
              <a16:creationId xmlns:a16="http://schemas.microsoft.com/office/drawing/2014/main" id="{00000000-0008-0000-0100-00002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1" name="Text Box 7">
          <a:extLst>
            <a:ext uri="{FF2B5EF4-FFF2-40B4-BE49-F238E27FC236}">
              <a16:creationId xmlns:a16="http://schemas.microsoft.com/office/drawing/2014/main" id="{00000000-0008-0000-0100-00002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2" name="Text Box 7">
          <a:extLst>
            <a:ext uri="{FF2B5EF4-FFF2-40B4-BE49-F238E27FC236}">
              <a16:creationId xmlns:a16="http://schemas.microsoft.com/office/drawing/2014/main" id="{00000000-0008-0000-0100-00002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3" name="Text Box 7">
          <a:extLst>
            <a:ext uri="{FF2B5EF4-FFF2-40B4-BE49-F238E27FC236}">
              <a16:creationId xmlns:a16="http://schemas.microsoft.com/office/drawing/2014/main" id="{00000000-0008-0000-0100-00002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4" name="Text Box 7">
          <a:extLst>
            <a:ext uri="{FF2B5EF4-FFF2-40B4-BE49-F238E27FC236}">
              <a16:creationId xmlns:a16="http://schemas.microsoft.com/office/drawing/2014/main" id="{00000000-0008-0000-0100-00002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5" name="Text Box 7">
          <a:extLst>
            <a:ext uri="{FF2B5EF4-FFF2-40B4-BE49-F238E27FC236}">
              <a16:creationId xmlns:a16="http://schemas.microsoft.com/office/drawing/2014/main" id="{00000000-0008-0000-0100-00002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6" name="Text Box 7">
          <a:extLst>
            <a:ext uri="{FF2B5EF4-FFF2-40B4-BE49-F238E27FC236}">
              <a16:creationId xmlns:a16="http://schemas.microsoft.com/office/drawing/2014/main" id="{00000000-0008-0000-0100-00002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7" name="Text Box 7">
          <a:extLst>
            <a:ext uri="{FF2B5EF4-FFF2-40B4-BE49-F238E27FC236}">
              <a16:creationId xmlns:a16="http://schemas.microsoft.com/office/drawing/2014/main" id="{00000000-0008-0000-0100-00002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8" name="Text Box 7">
          <a:extLst>
            <a:ext uri="{FF2B5EF4-FFF2-40B4-BE49-F238E27FC236}">
              <a16:creationId xmlns:a16="http://schemas.microsoft.com/office/drawing/2014/main" id="{00000000-0008-0000-0100-00002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29" name="Text Box 7">
          <a:extLst>
            <a:ext uri="{FF2B5EF4-FFF2-40B4-BE49-F238E27FC236}">
              <a16:creationId xmlns:a16="http://schemas.microsoft.com/office/drawing/2014/main" id="{00000000-0008-0000-0100-00002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0" name="Text Box 7">
          <a:extLst>
            <a:ext uri="{FF2B5EF4-FFF2-40B4-BE49-F238E27FC236}">
              <a16:creationId xmlns:a16="http://schemas.microsoft.com/office/drawing/2014/main" id="{00000000-0008-0000-0100-00002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1" name="Text Box 7">
          <a:extLst>
            <a:ext uri="{FF2B5EF4-FFF2-40B4-BE49-F238E27FC236}">
              <a16:creationId xmlns:a16="http://schemas.microsoft.com/office/drawing/2014/main" id="{00000000-0008-0000-0100-00002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2" name="Text Box 7">
          <a:extLst>
            <a:ext uri="{FF2B5EF4-FFF2-40B4-BE49-F238E27FC236}">
              <a16:creationId xmlns:a16="http://schemas.microsoft.com/office/drawing/2014/main" id="{00000000-0008-0000-0100-00002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3" name="Text Box 7">
          <a:extLst>
            <a:ext uri="{FF2B5EF4-FFF2-40B4-BE49-F238E27FC236}">
              <a16:creationId xmlns:a16="http://schemas.microsoft.com/office/drawing/2014/main" id="{00000000-0008-0000-0100-00002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4" name="Text Box 7">
          <a:extLst>
            <a:ext uri="{FF2B5EF4-FFF2-40B4-BE49-F238E27FC236}">
              <a16:creationId xmlns:a16="http://schemas.microsoft.com/office/drawing/2014/main" id="{00000000-0008-0000-0100-00002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5" name="Text Box 7">
          <a:extLst>
            <a:ext uri="{FF2B5EF4-FFF2-40B4-BE49-F238E27FC236}">
              <a16:creationId xmlns:a16="http://schemas.microsoft.com/office/drawing/2014/main" id="{00000000-0008-0000-0100-00002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6" name="Text Box 7">
          <a:extLst>
            <a:ext uri="{FF2B5EF4-FFF2-40B4-BE49-F238E27FC236}">
              <a16:creationId xmlns:a16="http://schemas.microsoft.com/office/drawing/2014/main" id="{00000000-0008-0000-0100-00003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7" name="Text Box 7">
          <a:extLst>
            <a:ext uri="{FF2B5EF4-FFF2-40B4-BE49-F238E27FC236}">
              <a16:creationId xmlns:a16="http://schemas.microsoft.com/office/drawing/2014/main" id="{00000000-0008-0000-0100-00003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8" name="Text Box 7">
          <a:extLst>
            <a:ext uri="{FF2B5EF4-FFF2-40B4-BE49-F238E27FC236}">
              <a16:creationId xmlns:a16="http://schemas.microsoft.com/office/drawing/2014/main" id="{00000000-0008-0000-0100-00003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39" name="Text Box 7">
          <a:extLst>
            <a:ext uri="{FF2B5EF4-FFF2-40B4-BE49-F238E27FC236}">
              <a16:creationId xmlns:a16="http://schemas.microsoft.com/office/drawing/2014/main" id="{00000000-0008-0000-0100-00003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0" name="Text Box 7">
          <a:extLst>
            <a:ext uri="{FF2B5EF4-FFF2-40B4-BE49-F238E27FC236}">
              <a16:creationId xmlns:a16="http://schemas.microsoft.com/office/drawing/2014/main" id="{00000000-0008-0000-0100-00003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1" name="Text Box 7">
          <a:extLst>
            <a:ext uri="{FF2B5EF4-FFF2-40B4-BE49-F238E27FC236}">
              <a16:creationId xmlns:a16="http://schemas.microsoft.com/office/drawing/2014/main" id="{00000000-0008-0000-0100-00003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2" name="Text Box 7">
          <a:extLst>
            <a:ext uri="{FF2B5EF4-FFF2-40B4-BE49-F238E27FC236}">
              <a16:creationId xmlns:a16="http://schemas.microsoft.com/office/drawing/2014/main" id="{00000000-0008-0000-0100-00003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3" name="Text Box 7">
          <a:extLst>
            <a:ext uri="{FF2B5EF4-FFF2-40B4-BE49-F238E27FC236}">
              <a16:creationId xmlns:a16="http://schemas.microsoft.com/office/drawing/2014/main" id="{00000000-0008-0000-0100-00003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4" name="Text Box 7">
          <a:extLst>
            <a:ext uri="{FF2B5EF4-FFF2-40B4-BE49-F238E27FC236}">
              <a16:creationId xmlns:a16="http://schemas.microsoft.com/office/drawing/2014/main" id="{00000000-0008-0000-0100-00003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5" name="Text Box 7">
          <a:extLst>
            <a:ext uri="{FF2B5EF4-FFF2-40B4-BE49-F238E27FC236}">
              <a16:creationId xmlns:a16="http://schemas.microsoft.com/office/drawing/2014/main" id="{00000000-0008-0000-0100-00003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6" name="Text Box 7">
          <a:extLst>
            <a:ext uri="{FF2B5EF4-FFF2-40B4-BE49-F238E27FC236}">
              <a16:creationId xmlns:a16="http://schemas.microsoft.com/office/drawing/2014/main" id="{00000000-0008-0000-0100-00003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7" name="Text Box 7">
          <a:extLst>
            <a:ext uri="{FF2B5EF4-FFF2-40B4-BE49-F238E27FC236}">
              <a16:creationId xmlns:a16="http://schemas.microsoft.com/office/drawing/2014/main" id="{00000000-0008-0000-0100-00003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8" name="Text Box 7">
          <a:extLst>
            <a:ext uri="{FF2B5EF4-FFF2-40B4-BE49-F238E27FC236}">
              <a16:creationId xmlns:a16="http://schemas.microsoft.com/office/drawing/2014/main" id="{00000000-0008-0000-0100-00003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49" name="Text Box 7">
          <a:extLst>
            <a:ext uri="{FF2B5EF4-FFF2-40B4-BE49-F238E27FC236}">
              <a16:creationId xmlns:a16="http://schemas.microsoft.com/office/drawing/2014/main" id="{00000000-0008-0000-0100-00003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0" name="Text Box 7">
          <a:extLst>
            <a:ext uri="{FF2B5EF4-FFF2-40B4-BE49-F238E27FC236}">
              <a16:creationId xmlns:a16="http://schemas.microsoft.com/office/drawing/2014/main" id="{00000000-0008-0000-0100-00003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1" name="Text Box 7">
          <a:extLst>
            <a:ext uri="{FF2B5EF4-FFF2-40B4-BE49-F238E27FC236}">
              <a16:creationId xmlns:a16="http://schemas.microsoft.com/office/drawing/2014/main" id="{00000000-0008-0000-0100-00003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2" name="Text Box 7">
          <a:extLst>
            <a:ext uri="{FF2B5EF4-FFF2-40B4-BE49-F238E27FC236}">
              <a16:creationId xmlns:a16="http://schemas.microsoft.com/office/drawing/2014/main" id="{00000000-0008-0000-0100-00004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3" name="Text Box 7">
          <a:extLst>
            <a:ext uri="{FF2B5EF4-FFF2-40B4-BE49-F238E27FC236}">
              <a16:creationId xmlns:a16="http://schemas.microsoft.com/office/drawing/2014/main" id="{00000000-0008-0000-0100-00004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4" name="Text Box 7">
          <a:extLst>
            <a:ext uri="{FF2B5EF4-FFF2-40B4-BE49-F238E27FC236}">
              <a16:creationId xmlns:a16="http://schemas.microsoft.com/office/drawing/2014/main" id="{00000000-0008-0000-0100-00004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5" name="Text Box 7">
          <a:extLst>
            <a:ext uri="{FF2B5EF4-FFF2-40B4-BE49-F238E27FC236}">
              <a16:creationId xmlns:a16="http://schemas.microsoft.com/office/drawing/2014/main" id="{00000000-0008-0000-0100-00004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6" name="Text Box 7">
          <a:extLst>
            <a:ext uri="{FF2B5EF4-FFF2-40B4-BE49-F238E27FC236}">
              <a16:creationId xmlns:a16="http://schemas.microsoft.com/office/drawing/2014/main" id="{00000000-0008-0000-0100-00004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7" name="Text Box 7">
          <a:extLst>
            <a:ext uri="{FF2B5EF4-FFF2-40B4-BE49-F238E27FC236}">
              <a16:creationId xmlns:a16="http://schemas.microsoft.com/office/drawing/2014/main" id="{00000000-0008-0000-0100-00004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8" name="Text Box 7">
          <a:extLst>
            <a:ext uri="{FF2B5EF4-FFF2-40B4-BE49-F238E27FC236}">
              <a16:creationId xmlns:a16="http://schemas.microsoft.com/office/drawing/2014/main" id="{00000000-0008-0000-0100-00004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59" name="Text Box 7">
          <a:extLst>
            <a:ext uri="{FF2B5EF4-FFF2-40B4-BE49-F238E27FC236}">
              <a16:creationId xmlns:a16="http://schemas.microsoft.com/office/drawing/2014/main" id="{00000000-0008-0000-0100-00004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0" name="Text Box 7">
          <a:extLst>
            <a:ext uri="{FF2B5EF4-FFF2-40B4-BE49-F238E27FC236}">
              <a16:creationId xmlns:a16="http://schemas.microsoft.com/office/drawing/2014/main" id="{00000000-0008-0000-0100-00004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1" name="Text Box 7">
          <a:extLst>
            <a:ext uri="{FF2B5EF4-FFF2-40B4-BE49-F238E27FC236}">
              <a16:creationId xmlns:a16="http://schemas.microsoft.com/office/drawing/2014/main" id="{00000000-0008-0000-0100-00004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2" name="Text Box 7">
          <a:extLst>
            <a:ext uri="{FF2B5EF4-FFF2-40B4-BE49-F238E27FC236}">
              <a16:creationId xmlns:a16="http://schemas.microsoft.com/office/drawing/2014/main" id="{00000000-0008-0000-0100-00004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3" name="Text Box 7">
          <a:extLst>
            <a:ext uri="{FF2B5EF4-FFF2-40B4-BE49-F238E27FC236}">
              <a16:creationId xmlns:a16="http://schemas.microsoft.com/office/drawing/2014/main" id="{00000000-0008-0000-0100-00004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4" name="Text Box 7">
          <a:extLst>
            <a:ext uri="{FF2B5EF4-FFF2-40B4-BE49-F238E27FC236}">
              <a16:creationId xmlns:a16="http://schemas.microsoft.com/office/drawing/2014/main" id="{00000000-0008-0000-0100-00004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5" name="Text Box 7">
          <a:extLst>
            <a:ext uri="{FF2B5EF4-FFF2-40B4-BE49-F238E27FC236}">
              <a16:creationId xmlns:a16="http://schemas.microsoft.com/office/drawing/2014/main" id="{00000000-0008-0000-0100-00004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6" name="Text Box 7">
          <a:extLst>
            <a:ext uri="{FF2B5EF4-FFF2-40B4-BE49-F238E27FC236}">
              <a16:creationId xmlns:a16="http://schemas.microsoft.com/office/drawing/2014/main" id="{00000000-0008-0000-0100-00004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7" name="Text Box 7">
          <a:extLst>
            <a:ext uri="{FF2B5EF4-FFF2-40B4-BE49-F238E27FC236}">
              <a16:creationId xmlns:a16="http://schemas.microsoft.com/office/drawing/2014/main" id="{00000000-0008-0000-0100-00004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8" name="Text Box 7">
          <a:extLst>
            <a:ext uri="{FF2B5EF4-FFF2-40B4-BE49-F238E27FC236}">
              <a16:creationId xmlns:a16="http://schemas.microsoft.com/office/drawing/2014/main" id="{00000000-0008-0000-0100-00005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69" name="Text Box 7">
          <a:extLst>
            <a:ext uri="{FF2B5EF4-FFF2-40B4-BE49-F238E27FC236}">
              <a16:creationId xmlns:a16="http://schemas.microsoft.com/office/drawing/2014/main" id="{00000000-0008-0000-0100-00005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0" name="Text Box 7">
          <a:extLst>
            <a:ext uri="{FF2B5EF4-FFF2-40B4-BE49-F238E27FC236}">
              <a16:creationId xmlns:a16="http://schemas.microsoft.com/office/drawing/2014/main" id="{00000000-0008-0000-0100-00005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1" name="Text Box 7">
          <a:extLst>
            <a:ext uri="{FF2B5EF4-FFF2-40B4-BE49-F238E27FC236}">
              <a16:creationId xmlns:a16="http://schemas.microsoft.com/office/drawing/2014/main" id="{00000000-0008-0000-0100-00005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2" name="Text Box 7">
          <a:extLst>
            <a:ext uri="{FF2B5EF4-FFF2-40B4-BE49-F238E27FC236}">
              <a16:creationId xmlns:a16="http://schemas.microsoft.com/office/drawing/2014/main" id="{00000000-0008-0000-0100-00005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3" name="Text Box 7">
          <a:extLst>
            <a:ext uri="{FF2B5EF4-FFF2-40B4-BE49-F238E27FC236}">
              <a16:creationId xmlns:a16="http://schemas.microsoft.com/office/drawing/2014/main" id="{00000000-0008-0000-0100-00005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4" name="Text Box 7">
          <a:extLst>
            <a:ext uri="{FF2B5EF4-FFF2-40B4-BE49-F238E27FC236}">
              <a16:creationId xmlns:a16="http://schemas.microsoft.com/office/drawing/2014/main" id="{00000000-0008-0000-0100-00005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5" name="Text Box 7">
          <a:extLst>
            <a:ext uri="{FF2B5EF4-FFF2-40B4-BE49-F238E27FC236}">
              <a16:creationId xmlns:a16="http://schemas.microsoft.com/office/drawing/2014/main" id="{00000000-0008-0000-0100-00005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6" name="Text Box 7">
          <a:extLst>
            <a:ext uri="{FF2B5EF4-FFF2-40B4-BE49-F238E27FC236}">
              <a16:creationId xmlns:a16="http://schemas.microsoft.com/office/drawing/2014/main" id="{00000000-0008-0000-0100-00005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7" name="Text Box 7">
          <a:extLst>
            <a:ext uri="{FF2B5EF4-FFF2-40B4-BE49-F238E27FC236}">
              <a16:creationId xmlns:a16="http://schemas.microsoft.com/office/drawing/2014/main" id="{00000000-0008-0000-0100-00005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8" name="Text Box 7">
          <a:extLst>
            <a:ext uri="{FF2B5EF4-FFF2-40B4-BE49-F238E27FC236}">
              <a16:creationId xmlns:a16="http://schemas.microsoft.com/office/drawing/2014/main" id="{00000000-0008-0000-0100-00005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79" name="Text Box 7">
          <a:extLst>
            <a:ext uri="{FF2B5EF4-FFF2-40B4-BE49-F238E27FC236}">
              <a16:creationId xmlns:a16="http://schemas.microsoft.com/office/drawing/2014/main" id="{00000000-0008-0000-0100-00005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0" name="Text Box 7">
          <a:extLst>
            <a:ext uri="{FF2B5EF4-FFF2-40B4-BE49-F238E27FC236}">
              <a16:creationId xmlns:a16="http://schemas.microsoft.com/office/drawing/2014/main" id="{00000000-0008-0000-0100-00005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1" name="Text Box 7">
          <a:extLst>
            <a:ext uri="{FF2B5EF4-FFF2-40B4-BE49-F238E27FC236}">
              <a16:creationId xmlns:a16="http://schemas.microsoft.com/office/drawing/2014/main" id="{00000000-0008-0000-0100-00005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2" name="Text Box 7">
          <a:extLst>
            <a:ext uri="{FF2B5EF4-FFF2-40B4-BE49-F238E27FC236}">
              <a16:creationId xmlns:a16="http://schemas.microsoft.com/office/drawing/2014/main" id="{00000000-0008-0000-0100-00005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3" name="Text Box 7">
          <a:extLst>
            <a:ext uri="{FF2B5EF4-FFF2-40B4-BE49-F238E27FC236}">
              <a16:creationId xmlns:a16="http://schemas.microsoft.com/office/drawing/2014/main" id="{00000000-0008-0000-0100-00005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4" name="Text Box 7">
          <a:extLst>
            <a:ext uri="{FF2B5EF4-FFF2-40B4-BE49-F238E27FC236}">
              <a16:creationId xmlns:a16="http://schemas.microsoft.com/office/drawing/2014/main" id="{00000000-0008-0000-0100-00006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5" name="Text Box 7">
          <a:extLst>
            <a:ext uri="{FF2B5EF4-FFF2-40B4-BE49-F238E27FC236}">
              <a16:creationId xmlns:a16="http://schemas.microsoft.com/office/drawing/2014/main" id="{00000000-0008-0000-0100-00006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6" name="Text Box 7">
          <a:extLst>
            <a:ext uri="{FF2B5EF4-FFF2-40B4-BE49-F238E27FC236}">
              <a16:creationId xmlns:a16="http://schemas.microsoft.com/office/drawing/2014/main" id="{00000000-0008-0000-0100-00006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7" name="Text Box 7">
          <a:extLst>
            <a:ext uri="{FF2B5EF4-FFF2-40B4-BE49-F238E27FC236}">
              <a16:creationId xmlns:a16="http://schemas.microsoft.com/office/drawing/2014/main" id="{00000000-0008-0000-0100-00006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8" name="Text Box 7">
          <a:extLst>
            <a:ext uri="{FF2B5EF4-FFF2-40B4-BE49-F238E27FC236}">
              <a16:creationId xmlns:a16="http://schemas.microsoft.com/office/drawing/2014/main" id="{00000000-0008-0000-0100-00006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89" name="Text Box 7">
          <a:extLst>
            <a:ext uri="{FF2B5EF4-FFF2-40B4-BE49-F238E27FC236}">
              <a16:creationId xmlns:a16="http://schemas.microsoft.com/office/drawing/2014/main" id="{00000000-0008-0000-0100-00006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0" name="Text Box 7">
          <a:extLst>
            <a:ext uri="{FF2B5EF4-FFF2-40B4-BE49-F238E27FC236}">
              <a16:creationId xmlns:a16="http://schemas.microsoft.com/office/drawing/2014/main" id="{00000000-0008-0000-0100-00006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1" name="Text Box 7">
          <a:extLst>
            <a:ext uri="{FF2B5EF4-FFF2-40B4-BE49-F238E27FC236}">
              <a16:creationId xmlns:a16="http://schemas.microsoft.com/office/drawing/2014/main" id="{00000000-0008-0000-0100-00006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2" name="Text Box 7">
          <a:extLst>
            <a:ext uri="{FF2B5EF4-FFF2-40B4-BE49-F238E27FC236}">
              <a16:creationId xmlns:a16="http://schemas.microsoft.com/office/drawing/2014/main" id="{00000000-0008-0000-0100-00006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3" name="Text Box 7">
          <a:extLst>
            <a:ext uri="{FF2B5EF4-FFF2-40B4-BE49-F238E27FC236}">
              <a16:creationId xmlns:a16="http://schemas.microsoft.com/office/drawing/2014/main" id="{00000000-0008-0000-0100-00006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4" name="Text Box 7">
          <a:extLst>
            <a:ext uri="{FF2B5EF4-FFF2-40B4-BE49-F238E27FC236}">
              <a16:creationId xmlns:a16="http://schemas.microsoft.com/office/drawing/2014/main" id="{00000000-0008-0000-0100-00006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5" name="Text Box 7">
          <a:extLst>
            <a:ext uri="{FF2B5EF4-FFF2-40B4-BE49-F238E27FC236}">
              <a16:creationId xmlns:a16="http://schemas.microsoft.com/office/drawing/2014/main" id="{00000000-0008-0000-0100-00006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6" name="Text Box 7">
          <a:extLst>
            <a:ext uri="{FF2B5EF4-FFF2-40B4-BE49-F238E27FC236}">
              <a16:creationId xmlns:a16="http://schemas.microsoft.com/office/drawing/2014/main" id="{00000000-0008-0000-0100-00006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7" name="Text Box 7">
          <a:extLst>
            <a:ext uri="{FF2B5EF4-FFF2-40B4-BE49-F238E27FC236}">
              <a16:creationId xmlns:a16="http://schemas.microsoft.com/office/drawing/2014/main" id="{00000000-0008-0000-0100-00006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8" name="Text Box 7">
          <a:extLst>
            <a:ext uri="{FF2B5EF4-FFF2-40B4-BE49-F238E27FC236}">
              <a16:creationId xmlns:a16="http://schemas.microsoft.com/office/drawing/2014/main" id="{00000000-0008-0000-0100-00006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399" name="Text Box 7">
          <a:extLst>
            <a:ext uri="{FF2B5EF4-FFF2-40B4-BE49-F238E27FC236}">
              <a16:creationId xmlns:a16="http://schemas.microsoft.com/office/drawing/2014/main" id="{00000000-0008-0000-0100-00006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0" name="Text Box 7">
          <a:extLst>
            <a:ext uri="{FF2B5EF4-FFF2-40B4-BE49-F238E27FC236}">
              <a16:creationId xmlns:a16="http://schemas.microsoft.com/office/drawing/2014/main" id="{00000000-0008-0000-0100-00007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1" name="Text Box 7">
          <a:extLst>
            <a:ext uri="{FF2B5EF4-FFF2-40B4-BE49-F238E27FC236}">
              <a16:creationId xmlns:a16="http://schemas.microsoft.com/office/drawing/2014/main" id="{00000000-0008-0000-0100-00007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2" name="Text Box 7">
          <a:extLst>
            <a:ext uri="{FF2B5EF4-FFF2-40B4-BE49-F238E27FC236}">
              <a16:creationId xmlns:a16="http://schemas.microsoft.com/office/drawing/2014/main" id="{00000000-0008-0000-0100-00007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3" name="Text Box 7">
          <a:extLst>
            <a:ext uri="{FF2B5EF4-FFF2-40B4-BE49-F238E27FC236}">
              <a16:creationId xmlns:a16="http://schemas.microsoft.com/office/drawing/2014/main" id="{00000000-0008-0000-0100-00007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4" name="Text Box 7">
          <a:extLst>
            <a:ext uri="{FF2B5EF4-FFF2-40B4-BE49-F238E27FC236}">
              <a16:creationId xmlns:a16="http://schemas.microsoft.com/office/drawing/2014/main" id="{00000000-0008-0000-0100-00007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5" name="Text Box 7">
          <a:extLst>
            <a:ext uri="{FF2B5EF4-FFF2-40B4-BE49-F238E27FC236}">
              <a16:creationId xmlns:a16="http://schemas.microsoft.com/office/drawing/2014/main" id="{00000000-0008-0000-0100-00007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6" name="Text Box 7">
          <a:extLst>
            <a:ext uri="{FF2B5EF4-FFF2-40B4-BE49-F238E27FC236}">
              <a16:creationId xmlns:a16="http://schemas.microsoft.com/office/drawing/2014/main" id="{00000000-0008-0000-0100-00007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7" name="Text Box 7">
          <a:extLst>
            <a:ext uri="{FF2B5EF4-FFF2-40B4-BE49-F238E27FC236}">
              <a16:creationId xmlns:a16="http://schemas.microsoft.com/office/drawing/2014/main" id="{00000000-0008-0000-0100-00007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8" name="Text Box 7">
          <a:extLst>
            <a:ext uri="{FF2B5EF4-FFF2-40B4-BE49-F238E27FC236}">
              <a16:creationId xmlns:a16="http://schemas.microsoft.com/office/drawing/2014/main" id="{00000000-0008-0000-0100-00007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09" name="Text Box 7">
          <a:extLst>
            <a:ext uri="{FF2B5EF4-FFF2-40B4-BE49-F238E27FC236}">
              <a16:creationId xmlns:a16="http://schemas.microsoft.com/office/drawing/2014/main" id="{00000000-0008-0000-0100-00007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0" name="Text Box 7">
          <a:extLst>
            <a:ext uri="{FF2B5EF4-FFF2-40B4-BE49-F238E27FC236}">
              <a16:creationId xmlns:a16="http://schemas.microsoft.com/office/drawing/2014/main" id="{00000000-0008-0000-0100-00007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1" name="Text Box 7">
          <a:extLst>
            <a:ext uri="{FF2B5EF4-FFF2-40B4-BE49-F238E27FC236}">
              <a16:creationId xmlns:a16="http://schemas.microsoft.com/office/drawing/2014/main" id="{00000000-0008-0000-0100-00007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2" name="Text Box 7">
          <a:extLst>
            <a:ext uri="{FF2B5EF4-FFF2-40B4-BE49-F238E27FC236}">
              <a16:creationId xmlns:a16="http://schemas.microsoft.com/office/drawing/2014/main" id="{00000000-0008-0000-0100-00007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3" name="Text Box 7">
          <a:extLst>
            <a:ext uri="{FF2B5EF4-FFF2-40B4-BE49-F238E27FC236}">
              <a16:creationId xmlns:a16="http://schemas.microsoft.com/office/drawing/2014/main" id="{00000000-0008-0000-0100-00007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4" name="Text Box 7">
          <a:extLst>
            <a:ext uri="{FF2B5EF4-FFF2-40B4-BE49-F238E27FC236}">
              <a16:creationId xmlns:a16="http://schemas.microsoft.com/office/drawing/2014/main" id="{00000000-0008-0000-0100-00007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5" name="Text Box 7">
          <a:extLst>
            <a:ext uri="{FF2B5EF4-FFF2-40B4-BE49-F238E27FC236}">
              <a16:creationId xmlns:a16="http://schemas.microsoft.com/office/drawing/2014/main" id="{00000000-0008-0000-0100-00007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6" name="Text Box 7">
          <a:extLst>
            <a:ext uri="{FF2B5EF4-FFF2-40B4-BE49-F238E27FC236}">
              <a16:creationId xmlns:a16="http://schemas.microsoft.com/office/drawing/2014/main" id="{00000000-0008-0000-0100-00008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7" name="Text Box 7">
          <a:extLst>
            <a:ext uri="{FF2B5EF4-FFF2-40B4-BE49-F238E27FC236}">
              <a16:creationId xmlns:a16="http://schemas.microsoft.com/office/drawing/2014/main" id="{00000000-0008-0000-0100-00008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8" name="Text Box 7">
          <a:extLst>
            <a:ext uri="{FF2B5EF4-FFF2-40B4-BE49-F238E27FC236}">
              <a16:creationId xmlns:a16="http://schemas.microsoft.com/office/drawing/2014/main" id="{00000000-0008-0000-0100-00008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19" name="Text Box 7">
          <a:extLst>
            <a:ext uri="{FF2B5EF4-FFF2-40B4-BE49-F238E27FC236}">
              <a16:creationId xmlns:a16="http://schemas.microsoft.com/office/drawing/2014/main" id="{00000000-0008-0000-0100-00008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0" name="Text Box 7">
          <a:extLst>
            <a:ext uri="{FF2B5EF4-FFF2-40B4-BE49-F238E27FC236}">
              <a16:creationId xmlns:a16="http://schemas.microsoft.com/office/drawing/2014/main" id="{00000000-0008-0000-0100-00008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1" name="Text Box 7">
          <a:extLst>
            <a:ext uri="{FF2B5EF4-FFF2-40B4-BE49-F238E27FC236}">
              <a16:creationId xmlns:a16="http://schemas.microsoft.com/office/drawing/2014/main" id="{00000000-0008-0000-0100-00008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2" name="Text Box 7">
          <a:extLst>
            <a:ext uri="{FF2B5EF4-FFF2-40B4-BE49-F238E27FC236}">
              <a16:creationId xmlns:a16="http://schemas.microsoft.com/office/drawing/2014/main" id="{00000000-0008-0000-0100-00008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3" name="Text Box 7">
          <a:extLst>
            <a:ext uri="{FF2B5EF4-FFF2-40B4-BE49-F238E27FC236}">
              <a16:creationId xmlns:a16="http://schemas.microsoft.com/office/drawing/2014/main" id="{00000000-0008-0000-0100-00008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4" name="Text Box 7">
          <a:extLst>
            <a:ext uri="{FF2B5EF4-FFF2-40B4-BE49-F238E27FC236}">
              <a16:creationId xmlns:a16="http://schemas.microsoft.com/office/drawing/2014/main" id="{00000000-0008-0000-0100-00008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5" name="Text Box 7">
          <a:extLst>
            <a:ext uri="{FF2B5EF4-FFF2-40B4-BE49-F238E27FC236}">
              <a16:creationId xmlns:a16="http://schemas.microsoft.com/office/drawing/2014/main" id="{00000000-0008-0000-0100-00008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6" name="Text Box 7">
          <a:extLst>
            <a:ext uri="{FF2B5EF4-FFF2-40B4-BE49-F238E27FC236}">
              <a16:creationId xmlns:a16="http://schemas.microsoft.com/office/drawing/2014/main" id="{00000000-0008-0000-0100-00008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7" name="Text Box 7">
          <a:extLst>
            <a:ext uri="{FF2B5EF4-FFF2-40B4-BE49-F238E27FC236}">
              <a16:creationId xmlns:a16="http://schemas.microsoft.com/office/drawing/2014/main" id="{00000000-0008-0000-0100-00008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8" name="Text Box 7">
          <a:extLst>
            <a:ext uri="{FF2B5EF4-FFF2-40B4-BE49-F238E27FC236}">
              <a16:creationId xmlns:a16="http://schemas.microsoft.com/office/drawing/2014/main" id="{00000000-0008-0000-0100-00008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29" name="Text Box 7">
          <a:extLst>
            <a:ext uri="{FF2B5EF4-FFF2-40B4-BE49-F238E27FC236}">
              <a16:creationId xmlns:a16="http://schemas.microsoft.com/office/drawing/2014/main" id="{00000000-0008-0000-0100-00008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0" name="Text Box 7">
          <a:extLst>
            <a:ext uri="{FF2B5EF4-FFF2-40B4-BE49-F238E27FC236}">
              <a16:creationId xmlns:a16="http://schemas.microsoft.com/office/drawing/2014/main" id="{00000000-0008-0000-0100-00008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1" name="Text Box 7">
          <a:extLst>
            <a:ext uri="{FF2B5EF4-FFF2-40B4-BE49-F238E27FC236}">
              <a16:creationId xmlns:a16="http://schemas.microsoft.com/office/drawing/2014/main" id="{00000000-0008-0000-0100-00008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2" name="Text Box 7">
          <a:extLst>
            <a:ext uri="{FF2B5EF4-FFF2-40B4-BE49-F238E27FC236}">
              <a16:creationId xmlns:a16="http://schemas.microsoft.com/office/drawing/2014/main" id="{00000000-0008-0000-0100-00009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3" name="Text Box 7">
          <a:extLst>
            <a:ext uri="{FF2B5EF4-FFF2-40B4-BE49-F238E27FC236}">
              <a16:creationId xmlns:a16="http://schemas.microsoft.com/office/drawing/2014/main" id="{00000000-0008-0000-0100-00009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4" name="Text Box 7">
          <a:extLst>
            <a:ext uri="{FF2B5EF4-FFF2-40B4-BE49-F238E27FC236}">
              <a16:creationId xmlns:a16="http://schemas.microsoft.com/office/drawing/2014/main" id="{00000000-0008-0000-0100-00009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5" name="Text Box 7">
          <a:extLst>
            <a:ext uri="{FF2B5EF4-FFF2-40B4-BE49-F238E27FC236}">
              <a16:creationId xmlns:a16="http://schemas.microsoft.com/office/drawing/2014/main" id="{00000000-0008-0000-0100-00009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6" name="Text Box 7">
          <a:extLst>
            <a:ext uri="{FF2B5EF4-FFF2-40B4-BE49-F238E27FC236}">
              <a16:creationId xmlns:a16="http://schemas.microsoft.com/office/drawing/2014/main" id="{00000000-0008-0000-0100-00009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7" name="Text Box 7">
          <a:extLst>
            <a:ext uri="{FF2B5EF4-FFF2-40B4-BE49-F238E27FC236}">
              <a16:creationId xmlns:a16="http://schemas.microsoft.com/office/drawing/2014/main" id="{00000000-0008-0000-0100-00009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8" name="Text Box 7">
          <a:extLst>
            <a:ext uri="{FF2B5EF4-FFF2-40B4-BE49-F238E27FC236}">
              <a16:creationId xmlns:a16="http://schemas.microsoft.com/office/drawing/2014/main" id="{00000000-0008-0000-0100-00009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39" name="Text Box 7">
          <a:extLst>
            <a:ext uri="{FF2B5EF4-FFF2-40B4-BE49-F238E27FC236}">
              <a16:creationId xmlns:a16="http://schemas.microsoft.com/office/drawing/2014/main" id="{00000000-0008-0000-0100-00009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0" name="Text Box 7">
          <a:extLst>
            <a:ext uri="{FF2B5EF4-FFF2-40B4-BE49-F238E27FC236}">
              <a16:creationId xmlns:a16="http://schemas.microsoft.com/office/drawing/2014/main" id="{00000000-0008-0000-0100-00009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1" name="Text Box 7">
          <a:extLst>
            <a:ext uri="{FF2B5EF4-FFF2-40B4-BE49-F238E27FC236}">
              <a16:creationId xmlns:a16="http://schemas.microsoft.com/office/drawing/2014/main" id="{00000000-0008-0000-0100-00009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2" name="Text Box 7">
          <a:extLst>
            <a:ext uri="{FF2B5EF4-FFF2-40B4-BE49-F238E27FC236}">
              <a16:creationId xmlns:a16="http://schemas.microsoft.com/office/drawing/2014/main" id="{00000000-0008-0000-0100-00009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3" name="Text Box 7">
          <a:extLst>
            <a:ext uri="{FF2B5EF4-FFF2-40B4-BE49-F238E27FC236}">
              <a16:creationId xmlns:a16="http://schemas.microsoft.com/office/drawing/2014/main" id="{00000000-0008-0000-0100-00009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4" name="Text Box 7">
          <a:extLst>
            <a:ext uri="{FF2B5EF4-FFF2-40B4-BE49-F238E27FC236}">
              <a16:creationId xmlns:a16="http://schemas.microsoft.com/office/drawing/2014/main" id="{00000000-0008-0000-0100-00009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5" name="Text Box 7">
          <a:extLst>
            <a:ext uri="{FF2B5EF4-FFF2-40B4-BE49-F238E27FC236}">
              <a16:creationId xmlns:a16="http://schemas.microsoft.com/office/drawing/2014/main" id="{00000000-0008-0000-0100-00009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6" name="Text Box 7">
          <a:extLst>
            <a:ext uri="{FF2B5EF4-FFF2-40B4-BE49-F238E27FC236}">
              <a16:creationId xmlns:a16="http://schemas.microsoft.com/office/drawing/2014/main" id="{00000000-0008-0000-0100-00009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7" name="Text Box 7">
          <a:extLst>
            <a:ext uri="{FF2B5EF4-FFF2-40B4-BE49-F238E27FC236}">
              <a16:creationId xmlns:a16="http://schemas.microsoft.com/office/drawing/2014/main" id="{00000000-0008-0000-0100-00009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8" name="Text Box 7">
          <a:extLst>
            <a:ext uri="{FF2B5EF4-FFF2-40B4-BE49-F238E27FC236}">
              <a16:creationId xmlns:a16="http://schemas.microsoft.com/office/drawing/2014/main" id="{00000000-0008-0000-0100-0000A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49" name="Text Box 7">
          <a:extLst>
            <a:ext uri="{FF2B5EF4-FFF2-40B4-BE49-F238E27FC236}">
              <a16:creationId xmlns:a16="http://schemas.microsoft.com/office/drawing/2014/main" id="{00000000-0008-0000-0100-0000A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0" name="Text Box 7">
          <a:extLst>
            <a:ext uri="{FF2B5EF4-FFF2-40B4-BE49-F238E27FC236}">
              <a16:creationId xmlns:a16="http://schemas.microsoft.com/office/drawing/2014/main" id="{00000000-0008-0000-0100-0000A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1" name="Text Box 7">
          <a:extLst>
            <a:ext uri="{FF2B5EF4-FFF2-40B4-BE49-F238E27FC236}">
              <a16:creationId xmlns:a16="http://schemas.microsoft.com/office/drawing/2014/main" id="{00000000-0008-0000-0100-0000A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2" name="Text Box 7">
          <a:extLst>
            <a:ext uri="{FF2B5EF4-FFF2-40B4-BE49-F238E27FC236}">
              <a16:creationId xmlns:a16="http://schemas.microsoft.com/office/drawing/2014/main" id="{00000000-0008-0000-0100-0000A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3" name="Text Box 7">
          <a:extLst>
            <a:ext uri="{FF2B5EF4-FFF2-40B4-BE49-F238E27FC236}">
              <a16:creationId xmlns:a16="http://schemas.microsoft.com/office/drawing/2014/main" id="{00000000-0008-0000-0100-0000A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4" name="Text Box 7">
          <a:extLst>
            <a:ext uri="{FF2B5EF4-FFF2-40B4-BE49-F238E27FC236}">
              <a16:creationId xmlns:a16="http://schemas.microsoft.com/office/drawing/2014/main" id="{00000000-0008-0000-0100-0000A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5" name="Text Box 7">
          <a:extLst>
            <a:ext uri="{FF2B5EF4-FFF2-40B4-BE49-F238E27FC236}">
              <a16:creationId xmlns:a16="http://schemas.microsoft.com/office/drawing/2014/main" id="{00000000-0008-0000-0100-0000A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6" name="Text Box 7">
          <a:extLst>
            <a:ext uri="{FF2B5EF4-FFF2-40B4-BE49-F238E27FC236}">
              <a16:creationId xmlns:a16="http://schemas.microsoft.com/office/drawing/2014/main" id="{00000000-0008-0000-0100-0000A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7" name="Text Box 7">
          <a:extLst>
            <a:ext uri="{FF2B5EF4-FFF2-40B4-BE49-F238E27FC236}">
              <a16:creationId xmlns:a16="http://schemas.microsoft.com/office/drawing/2014/main" id="{00000000-0008-0000-0100-0000A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8" name="Text Box 7">
          <a:extLst>
            <a:ext uri="{FF2B5EF4-FFF2-40B4-BE49-F238E27FC236}">
              <a16:creationId xmlns:a16="http://schemas.microsoft.com/office/drawing/2014/main" id="{00000000-0008-0000-0100-0000A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59" name="Text Box 7">
          <a:extLst>
            <a:ext uri="{FF2B5EF4-FFF2-40B4-BE49-F238E27FC236}">
              <a16:creationId xmlns:a16="http://schemas.microsoft.com/office/drawing/2014/main" id="{00000000-0008-0000-0100-0000A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0" name="Text Box 7">
          <a:extLst>
            <a:ext uri="{FF2B5EF4-FFF2-40B4-BE49-F238E27FC236}">
              <a16:creationId xmlns:a16="http://schemas.microsoft.com/office/drawing/2014/main" id="{00000000-0008-0000-0100-0000A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1" name="Text Box 7">
          <a:extLst>
            <a:ext uri="{FF2B5EF4-FFF2-40B4-BE49-F238E27FC236}">
              <a16:creationId xmlns:a16="http://schemas.microsoft.com/office/drawing/2014/main" id="{00000000-0008-0000-0100-0000A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2" name="Text Box 7">
          <a:extLst>
            <a:ext uri="{FF2B5EF4-FFF2-40B4-BE49-F238E27FC236}">
              <a16:creationId xmlns:a16="http://schemas.microsoft.com/office/drawing/2014/main" id="{00000000-0008-0000-0100-0000A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3" name="Text Box 7">
          <a:extLst>
            <a:ext uri="{FF2B5EF4-FFF2-40B4-BE49-F238E27FC236}">
              <a16:creationId xmlns:a16="http://schemas.microsoft.com/office/drawing/2014/main" id="{00000000-0008-0000-0100-0000A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4" name="Text Box 7">
          <a:extLst>
            <a:ext uri="{FF2B5EF4-FFF2-40B4-BE49-F238E27FC236}">
              <a16:creationId xmlns:a16="http://schemas.microsoft.com/office/drawing/2014/main" id="{00000000-0008-0000-0100-0000B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5" name="Text Box 7">
          <a:extLst>
            <a:ext uri="{FF2B5EF4-FFF2-40B4-BE49-F238E27FC236}">
              <a16:creationId xmlns:a16="http://schemas.microsoft.com/office/drawing/2014/main" id="{00000000-0008-0000-0100-0000B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6" name="Text Box 7">
          <a:extLst>
            <a:ext uri="{FF2B5EF4-FFF2-40B4-BE49-F238E27FC236}">
              <a16:creationId xmlns:a16="http://schemas.microsoft.com/office/drawing/2014/main" id="{00000000-0008-0000-0100-0000B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7" name="Text Box 7">
          <a:extLst>
            <a:ext uri="{FF2B5EF4-FFF2-40B4-BE49-F238E27FC236}">
              <a16:creationId xmlns:a16="http://schemas.microsoft.com/office/drawing/2014/main" id="{00000000-0008-0000-0100-0000B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8" name="Text Box 7">
          <a:extLst>
            <a:ext uri="{FF2B5EF4-FFF2-40B4-BE49-F238E27FC236}">
              <a16:creationId xmlns:a16="http://schemas.microsoft.com/office/drawing/2014/main" id="{00000000-0008-0000-0100-0000B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69" name="Text Box 7">
          <a:extLst>
            <a:ext uri="{FF2B5EF4-FFF2-40B4-BE49-F238E27FC236}">
              <a16:creationId xmlns:a16="http://schemas.microsoft.com/office/drawing/2014/main" id="{00000000-0008-0000-0100-0000B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0" name="Text Box 7">
          <a:extLst>
            <a:ext uri="{FF2B5EF4-FFF2-40B4-BE49-F238E27FC236}">
              <a16:creationId xmlns:a16="http://schemas.microsoft.com/office/drawing/2014/main" id="{00000000-0008-0000-0100-0000B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1" name="Text Box 7">
          <a:extLst>
            <a:ext uri="{FF2B5EF4-FFF2-40B4-BE49-F238E27FC236}">
              <a16:creationId xmlns:a16="http://schemas.microsoft.com/office/drawing/2014/main" id="{00000000-0008-0000-0100-0000B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2" name="Text Box 7">
          <a:extLst>
            <a:ext uri="{FF2B5EF4-FFF2-40B4-BE49-F238E27FC236}">
              <a16:creationId xmlns:a16="http://schemas.microsoft.com/office/drawing/2014/main" id="{00000000-0008-0000-0100-0000B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3" name="Text Box 7">
          <a:extLst>
            <a:ext uri="{FF2B5EF4-FFF2-40B4-BE49-F238E27FC236}">
              <a16:creationId xmlns:a16="http://schemas.microsoft.com/office/drawing/2014/main" id="{00000000-0008-0000-0100-0000B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4" name="Text Box 7">
          <a:extLst>
            <a:ext uri="{FF2B5EF4-FFF2-40B4-BE49-F238E27FC236}">
              <a16:creationId xmlns:a16="http://schemas.microsoft.com/office/drawing/2014/main" id="{00000000-0008-0000-0100-0000B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5" name="Text Box 7">
          <a:extLst>
            <a:ext uri="{FF2B5EF4-FFF2-40B4-BE49-F238E27FC236}">
              <a16:creationId xmlns:a16="http://schemas.microsoft.com/office/drawing/2014/main" id="{00000000-0008-0000-0100-0000B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6" name="Text Box 7">
          <a:extLst>
            <a:ext uri="{FF2B5EF4-FFF2-40B4-BE49-F238E27FC236}">
              <a16:creationId xmlns:a16="http://schemas.microsoft.com/office/drawing/2014/main" id="{00000000-0008-0000-0100-0000B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7" name="Text Box 7">
          <a:extLst>
            <a:ext uri="{FF2B5EF4-FFF2-40B4-BE49-F238E27FC236}">
              <a16:creationId xmlns:a16="http://schemas.microsoft.com/office/drawing/2014/main" id="{00000000-0008-0000-0100-0000B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8" name="Text Box 7">
          <a:extLst>
            <a:ext uri="{FF2B5EF4-FFF2-40B4-BE49-F238E27FC236}">
              <a16:creationId xmlns:a16="http://schemas.microsoft.com/office/drawing/2014/main" id="{00000000-0008-0000-0100-0000B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79" name="Text Box 7">
          <a:extLst>
            <a:ext uri="{FF2B5EF4-FFF2-40B4-BE49-F238E27FC236}">
              <a16:creationId xmlns:a16="http://schemas.microsoft.com/office/drawing/2014/main" id="{00000000-0008-0000-0100-0000B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0" name="Text Box 7">
          <a:extLst>
            <a:ext uri="{FF2B5EF4-FFF2-40B4-BE49-F238E27FC236}">
              <a16:creationId xmlns:a16="http://schemas.microsoft.com/office/drawing/2014/main" id="{00000000-0008-0000-0100-0000C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1" name="Text Box 7">
          <a:extLst>
            <a:ext uri="{FF2B5EF4-FFF2-40B4-BE49-F238E27FC236}">
              <a16:creationId xmlns:a16="http://schemas.microsoft.com/office/drawing/2014/main" id="{00000000-0008-0000-0100-0000C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2" name="Text Box 7">
          <a:extLst>
            <a:ext uri="{FF2B5EF4-FFF2-40B4-BE49-F238E27FC236}">
              <a16:creationId xmlns:a16="http://schemas.microsoft.com/office/drawing/2014/main" id="{00000000-0008-0000-0100-0000C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3" name="Text Box 7">
          <a:extLst>
            <a:ext uri="{FF2B5EF4-FFF2-40B4-BE49-F238E27FC236}">
              <a16:creationId xmlns:a16="http://schemas.microsoft.com/office/drawing/2014/main" id="{00000000-0008-0000-0100-0000C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4" name="Text Box 7">
          <a:extLst>
            <a:ext uri="{FF2B5EF4-FFF2-40B4-BE49-F238E27FC236}">
              <a16:creationId xmlns:a16="http://schemas.microsoft.com/office/drawing/2014/main" id="{00000000-0008-0000-0100-0000C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5" name="Text Box 7">
          <a:extLst>
            <a:ext uri="{FF2B5EF4-FFF2-40B4-BE49-F238E27FC236}">
              <a16:creationId xmlns:a16="http://schemas.microsoft.com/office/drawing/2014/main" id="{00000000-0008-0000-0100-0000C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6" name="Text Box 7">
          <a:extLst>
            <a:ext uri="{FF2B5EF4-FFF2-40B4-BE49-F238E27FC236}">
              <a16:creationId xmlns:a16="http://schemas.microsoft.com/office/drawing/2014/main" id="{00000000-0008-0000-0100-0000C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7" name="Text Box 7">
          <a:extLst>
            <a:ext uri="{FF2B5EF4-FFF2-40B4-BE49-F238E27FC236}">
              <a16:creationId xmlns:a16="http://schemas.microsoft.com/office/drawing/2014/main" id="{00000000-0008-0000-0100-0000C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8" name="Text Box 7">
          <a:extLst>
            <a:ext uri="{FF2B5EF4-FFF2-40B4-BE49-F238E27FC236}">
              <a16:creationId xmlns:a16="http://schemas.microsoft.com/office/drawing/2014/main" id="{00000000-0008-0000-0100-0000C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89" name="Text Box 7">
          <a:extLst>
            <a:ext uri="{FF2B5EF4-FFF2-40B4-BE49-F238E27FC236}">
              <a16:creationId xmlns:a16="http://schemas.microsoft.com/office/drawing/2014/main" id="{00000000-0008-0000-0100-0000C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0" name="Text Box 7">
          <a:extLst>
            <a:ext uri="{FF2B5EF4-FFF2-40B4-BE49-F238E27FC236}">
              <a16:creationId xmlns:a16="http://schemas.microsoft.com/office/drawing/2014/main" id="{00000000-0008-0000-0100-0000C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1" name="Text Box 7">
          <a:extLst>
            <a:ext uri="{FF2B5EF4-FFF2-40B4-BE49-F238E27FC236}">
              <a16:creationId xmlns:a16="http://schemas.microsoft.com/office/drawing/2014/main" id="{00000000-0008-0000-0100-0000C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2" name="Text Box 7">
          <a:extLst>
            <a:ext uri="{FF2B5EF4-FFF2-40B4-BE49-F238E27FC236}">
              <a16:creationId xmlns:a16="http://schemas.microsoft.com/office/drawing/2014/main" id="{00000000-0008-0000-0100-0000C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3" name="Text Box 7">
          <a:extLst>
            <a:ext uri="{FF2B5EF4-FFF2-40B4-BE49-F238E27FC236}">
              <a16:creationId xmlns:a16="http://schemas.microsoft.com/office/drawing/2014/main" id="{00000000-0008-0000-0100-0000C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4" name="Text Box 7">
          <a:extLst>
            <a:ext uri="{FF2B5EF4-FFF2-40B4-BE49-F238E27FC236}">
              <a16:creationId xmlns:a16="http://schemas.microsoft.com/office/drawing/2014/main" id="{00000000-0008-0000-0100-0000C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5" name="Text Box 7">
          <a:extLst>
            <a:ext uri="{FF2B5EF4-FFF2-40B4-BE49-F238E27FC236}">
              <a16:creationId xmlns:a16="http://schemas.microsoft.com/office/drawing/2014/main" id="{00000000-0008-0000-0100-0000C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6" name="Text Box 7">
          <a:extLst>
            <a:ext uri="{FF2B5EF4-FFF2-40B4-BE49-F238E27FC236}">
              <a16:creationId xmlns:a16="http://schemas.microsoft.com/office/drawing/2014/main" id="{00000000-0008-0000-0100-0000D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7" name="Text Box 7">
          <a:extLst>
            <a:ext uri="{FF2B5EF4-FFF2-40B4-BE49-F238E27FC236}">
              <a16:creationId xmlns:a16="http://schemas.microsoft.com/office/drawing/2014/main" id="{00000000-0008-0000-0100-0000D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8" name="Text Box 7">
          <a:extLst>
            <a:ext uri="{FF2B5EF4-FFF2-40B4-BE49-F238E27FC236}">
              <a16:creationId xmlns:a16="http://schemas.microsoft.com/office/drawing/2014/main" id="{00000000-0008-0000-0100-0000D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499" name="Text Box 7">
          <a:extLst>
            <a:ext uri="{FF2B5EF4-FFF2-40B4-BE49-F238E27FC236}">
              <a16:creationId xmlns:a16="http://schemas.microsoft.com/office/drawing/2014/main" id="{00000000-0008-0000-0100-0000D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0" name="Text Box 7">
          <a:extLst>
            <a:ext uri="{FF2B5EF4-FFF2-40B4-BE49-F238E27FC236}">
              <a16:creationId xmlns:a16="http://schemas.microsoft.com/office/drawing/2014/main" id="{00000000-0008-0000-0100-0000D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1" name="Text Box 7">
          <a:extLst>
            <a:ext uri="{FF2B5EF4-FFF2-40B4-BE49-F238E27FC236}">
              <a16:creationId xmlns:a16="http://schemas.microsoft.com/office/drawing/2014/main" id="{00000000-0008-0000-0100-0000D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2" name="Text Box 7">
          <a:extLst>
            <a:ext uri="{FF2B5EF4-FFF2-40B4-BE49-F238E27FC236}">
              <a16:creationId xmlns:a16="http://schemas.microsoft.com/office/drawing/2014/main" id="{00000000-0008-0000-0100-0000D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3" name="Text Box 7">
          <a:extLst>
            <a:ext uri="{FF2B5EF4-FFF2-40B4-BE49-F238E27FC236}">
              <a16:creationId xmlns:a16="http://schemas.microsoft.com/office/drawing/2014/main" id="{00000000-0008-0000-0100-0000D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4" name="Text Box 7">
          <a:extLst>
            <a:ext uri="{FF2B5EF4-FFF2-40B4-BE49-F238E27FC236}">
              <a16:creationId xmlns:a16="http://schemas.microsoft.com/office/drawing/2014/main" id="{00000000-0008-0000-0100-0000D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5" name="Text Box 7">
          <a:extLst>
            <a:ext uri="{FF2B5EF4-FFF2-40B4-BE49-F238E27FC236}">
              <a16:creationId xmlns:a16="http://schemas.microsoft.com/office/drawing/2014/main" id="{00000000-0008-0000-0100-0000D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6" name="Text Box 7">
          <a:extLst>
            <a:ext uri="{FF2B5EF4-FFF2-40B4-BE49-F238E27FC236}">
              <a16:creationId xmlns:a16="http://schemas.microsoft.com/office/drawing/2014/main" id="{00000000-0008-0000-0100-0000D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7" name="Text Box 7">
          <a:extLst>
            <a:ext uri="{FF2B5EF4-FFF2-40B4-BE49-F238E27FC236}">
              <a16:creationId xmlns:a16="http://schemas.microsoft.com/office/drawing/2014/main" id="{00000000-0008-0000-0100-0000D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8" name="Text Box 7">
          <a:extLst>
            <a:ext uri="{FF2B5EF4-FFF2-40B4-BE49-F238E27FC236}">
              <a16:creationId xmlns:a16="http://schemas.microsoft.com/office/drawing/2014/main" id="{00000000-0008-0000-0100-0000D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09" name="Text Box 7">
          <a:extLst>
            <a:ext uri="{FF2B5EF4-FFF2-40B4-BE49-F238E27FC236}">
              <a16:creationId xmlns:a16="http://schemas.microsoft.com/office/drawing/2014/main" id="{00000000-0008-0000-0100-0000D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0" name="Text Box 7">
          <a:extLst>
            <a:ext uri="{FF2B5EF4-FFF2-40B4-BE49-F238E27FC236}">
              <a16:creationId xmlns:a16="http://schemas.microsoft.com/office/drawing/2014/main" id="{00000000-0008-0000-0100-0000D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1" name="Text Box 7">
          <a:extLst>
            <a:ext uri="{FF2B5EF4-FFF2-40B4-BE49-F238E27FC236}">
              <a16:creationId xmlns:a16="http://schemas.microsoft.com/office/drawing/2014/main" id="{00000000-0008-0000-0100-0000D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2" name="Text Box 7">
          <a:extLst>
            <a:ext uri="{FF2B5EF4-FFF2-40B4-BE49-F238E27FC236}">
              <a16:creationId xmlns:a16="http://schemas.microsoft.com/office/drawing/2014/main" id="{00000000-0008-0000-0100-0000E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3" name="Text Box 7">
          <a:extLst>
            <a:ext uri="{FF2B5EF4-FFF2-40B4-BE49-F238E27FC236}">
              <a16:creationId xmlns:a16="http://schemas.microsoft.com/office/drawing/2014/main" id="{00000000-0008-0000-0100-0000E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4" name="Text Box 7">
          <a:extLst>
            <a:ext uri="{FF2B5EF4-FFF2-40B4-BE49-F238E27FC236}">
              <a16:creationId xmlns:a16="http://schemas.microsoft.com/office/drawing/2014/main" id="{00000000-0008-0000-0100-0000E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5" name="Text Box 7">
          <a:extLst>
            <a:ext uri="{FF2B5EF4-FFF2-40B4-BE49-F238E27FC236}">
              <a16:creationId xmlns:a16="http://schemas.microsoft.com/office/drawing/2014/main" id="{00000000-0008-0000-0100-0000E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6" name="Text Box 7">
          <a:extLst>
            <a:ext uri="{FF2B5EF4-FFF2-40B4-BE49-F238E27FC236}">
              <a16:creationId xmlns:a16="http://schemas.microsoft.com/office/drawing/2014/main" id="{00000000-0008-0000-0100-0000E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7" name="Text Box 7">
          <a:extLst>
            <a:ext uri="{FF2B5EF4-FFF2-40B4-BE49-F238E27FC236}">
              <a16:creationId xmlns:a16="http://schemas.microsoft.com/office/drawing/2014/main" id="{00000000-0008-0000-0100-0000E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8" name="Text Box 7">
          <a:extLst>
            <a:ext uri="{FF2B5EF4-FFF2-40B4-BE49-F238E27FC236}">
              <a16:creationId xmlns:a16="http://schemas.microsoft.com/office/drawing/2014/main" id="{00000000-0008-0000-0100-0000E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19" name="Text Box 7">
          <a:extLst>
            <a:ext uri="{FF2B5EF4-FFF2-40B4-BE49-F238E27FC236}">
              <a16:creationId xmlns:a16="http://schemas.microsoft.com/office/drawing/2014/main" id="{00000000-0008-0000-0100-0000E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0" name="Text Box 7">
          <a:extLst>
            <a:ext uri="{FF2B5EF4-FFF2-40B4-BE49-F238E27FC236}">
              <a16:creationId xmlns:a16="http://schemas.microsoft.com/office/drawing/2014/main" id="{00000000-0008-0000-0100-0000E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1" name="Text Box 7">
          <a:extLst>
            <a:ext uri="{FF2B5EF4-FFF2-40B4-BE49-F238E27FC236}">
              <a16:creationId xmlns:a16="http://schemas.microsoft.com/office/drawing/2014/main" id="{00000000-0008-0000-0100-0000E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2" name="Text Box 7">
          <a:extLst>
            <a:ext uri="{FF2B5EF4-FFF2-40B4-BE49-F238E27FC236}">
              <a16:creationId xmlns:a16="http://schemas.microsoft.com/office/drawing/2014/main" id="{00000000-0008-0000-0100-0000E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3" name="Text Box 7">
          <a:extLst>
            <a:ext uri="{FF2B5EF4-FFF2-40B4-BE49-F238E27FC236}">
              <a16:creationId xmlns:a16="http://schemas.microsoft.com/office/drawing/2014/main" id="{00000000-0008-0000-0100-0000E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4" name="Text Box 7">
          <a:extLst>
            <a:ext uri="{FF2B5EF4-FFF2-40B4-BE49-F238E27FC236}">
              <a16:creationId xmlns:a16="http://schemas.microsoft.com/office/drawing/2014/main" id="{00000000-0008-0000-0100-0000E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5" name="Text Box 7">
          <a:extLst>
            <a:ext uri="{FF2B5EF4-FFF2-40B4-BE49-F238E27FC236}">
              <a16:creationId xmlns:a16="http://schemas.microsoft.com/office/drawing/2014/main" id="{00000000-0008-0000-0100-0000E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6" name="Text Box 7">
          <a:extLst>
            <a:ext uri="{FF2B5EF4-FFF2-40B4-BE49-F238E27FC236}">
              <a16:creationId xmlns:a16="http://schemas.microsoft.com/office/drawing/2014/main" id="{00000000-0008-0000-0100-0000E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7" name="Text Box 7">
          <a:extLst>
            <a:ext uri="{FF2B5EF4-FFF2-40B4-BE49-F238E27FC236}">
              <a16:creationId xmlns:a16="http://schemas.microsoft.com/office/drawing/2014/main" id="{00000000-0008-0000-0100-0000E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8" name="Text Box 7">
          <a:extLst>
            <a:ext uri="{FF2B5EF4-FFF2-40B4-BE49-F238E27FC236}">
              <a16:creationId xmlns:a16="http://schemas.microsoft.com/office/drawing/2014/main" id="{00000000-0008-0000-0100-0000F0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29" name="Text Box 7">
          <a:extLst>
            <a:ext uri="{FF2B5EF4-FFF2-40B4-BE49-F238E27FC236}">
              <a16:creationId xmlns:a16="http://schemas.microsoft.com/office/drawing/2014/main" id="{00000000-0008-0000-0100-0000F1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0" name="Text Box 7">
          <a:extLst>
            <a:ext uri="{FF2B5EF4-FFF2-40B4-BE49-F238E27FC236}">
              <a16:creationId xmlns:a16="http://schemas.microsoft.com/office/drawing/2014/main" id="{00000000-0008-0000-0100-0000F2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1" name="Text Box 7">
          <a:extLst>
            <a:ext uri="{FF2B5EF4-FFF2-40B4-BE49-F238E27FC236}">
              <a16:creationId xmlns:a16="http://schemas.microsoft.com/office/drawing/2014/main" id="{00000000-0008-0000-0100-0000F3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2" name="Text Box 7">
          <a:extLst>
            <a:ext uri="{FF2B5EF4-FFF2-40B4-BE49-F238E27FC236}">
              <a16:creationId xmlns:a16="http://schemas.microsoft.com/office/drawing/2014/main" id="{00000000-0008-0000-0100-0000F4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3" name="Text Box 7">
          <a:extLst>
            <a:ext uri="{FF2B5EF4-FFF2-40B4-BE49-F238E27FC236}">
              <a16:creationId xmlns:a16="http://schemas.microsoft.com/office/drawing/2014/main" id="{00000000-0008-0000-0100-0000F5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4" name="Text Box 7">
          <a:extLst>
            <a:ext uri="{FF2B5EF4-FFF2-40B4-BE49-F238E27FC236}">
              <a16:creationId xmlns:a16="http://schemas.microsoft.com/office/drawing/2014/main" id="{00000000-0008-0000-0100-0000F6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5" name="Text Box 7">
          <a:extLst>
            <a:ext uri="{FF2B5EF4-FFF2-40B4-BE49-F238E27FC236}">
              <a16:creationId xmlns:a16="http://schemas.microsoft.com/office/drawing/2014/main" id="{00000000-0008-0000-0100-0000F7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6" name="Text Box 7">
          <a:extLst>
            <a:ext uri="{FF2B5EF4-FFF2-40B4-BE49-F238E27FC236}">
              <a16:creationId xmlns:a16="http://schemas.microsoft.com/office/drawing/2014/main" id="{00000000-0008-0000-0100-0000F8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7" name="Text Box 7">
          <a:extLst>
            <a:ext uri="{FF2B5EF4-FFF2-40B4-BE49-F238E27FC236}">
              <a16:creationId xmlns:a16="http://schemas.microsoft.com/office/drawing/2014/main" id="{00000000-0008-0000-0100-0000F9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8" name="Text Box 7">
          <a:extLst>
            <a:ext uri="{FF2B5EF4-FFF2-40B4-BE49-F238E27FC236}">
              <a16:creationId xmlns:a16="http://schemas.microsoft.com/office/drawing/2014/main" id="{00000000-0008-0000-0100-0000FA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39" name="Text Box 7">
          <a:extLst>
            <a:ext uri="{FF2B5EF4-FFF2-40B4-BE49-F238E27FC236}">
              <a16:creationId xmlns:a16="http://schemas.microsoft.com/office/drawing/2014/main" id="{00000000-0008-0000-0100-0000FB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0" name="Text Box 7">
          <a:extLst>
            <a:ext uri="{FF2B5EF4-FFF2-40B4-BE49-F238E27FC236}">
              <a16:creationId xmlns:a16="http://schemas.microsoft.com/office/drawing/2014/main" id="{00000000-0008-0000-0100-0000FC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1" name="Text Box 7">
          <a:extLst>
            <a:ext uri="{FF2B5EF4-FFF2-40B4-BE49-F238E27FC236}">
              <a16:creationId xmlns:a16="http://schemas.microsoft.com/office/drawing/2014/main" id="{00000000-0008-0000-0100-0000FD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2" name="Text Box 7">
          <a:extLst>
            <a:ext uri="{FF2B5EF4-FFF2-40B4-BE49-F238E27FC236}">
              <a16:creationId xmlns:a16="http://schemas.microsoft.com/office/drawing/2014/main" id="{00000000-0008-0000-0100-0000FE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3" name="Text Box 7">
          <a:extLst>
            <a:ext uri="{FF2B5EF4-FFF2-40B4-BE49-F238E27FC236}">
              <a16:creationId xmlns:a16="http://schemas.microsoft.com/office/drawing/2014/main" id="{00000000-0008-0000-0100-0000FF30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4" name="Text Box 7">
          <a:extLst>
            <a:ext uri="{FF2B5EF4-FFF2-40B4-BE49-F238E27FC236}">
              <a16:creationId xmlns:a16="http://schemas.microsoft.com/office/drawing/2014/main" id="{00000000-0008-0000-0100-00000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5" name="Text Box 7">
          <a:extLst>
            <a:ext uri="{FF2B5EF4-FFF2-40B4-BE49-F238E27FC236}">
              <a16:creationId xmlns:a16="http://schemas.microsoft.com/office/drawing/2014/main" id="{00000000-0008-0000-0100-00000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6" name="Text Box 7">
          <a:extLst>
            <a:ext uri="{FF2B5EF4-FFF2-40B4-BE49-F238E27FC236}">
              <a16:creationId xmlns:a16="http://schemas.microsoft.com/office/drawing/2014/main" id="{00000000-0008-0000-0100-00000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7" name="Text Box 7">
          <a:extLst>
            <a:ext uri="{FF2B5EF4-FFF2-40B4-BE49-F238E27FC236}">
              <a16:creationId xmlns:a16="http://schemas.microsoft.com/office/drawing/2014/main" id="{00000000-0008-0000-0100-00000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8" name="Text Box 7">
          <a:extLst>
            <a:ext uri="{FF2B5EF4-FFF2-40B4-BE49-F238E27FC236}">
              <a16:creationId xmlns:a16="http://schemas.microsoft.com/office/drawing/2014/main" id="{00000000-0008-0000-0100-00000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49" name="Text Box 7">
          <a:extLst>
            <a:ext uri="{FF2B5EF4-FFF2-40B4-BE49-F238E27FC236}">
              <a16:creationId xmlns:a16="http://schemas.microsoft.com/office/drawing/2014/main" id="{00000000-0008-0000-0100-00000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0" name="Text Box 7">
          <a:extLst>
            <a:ext uri="{FF2B5EF4-FFF2-40B4-BE49-F238E27FC236}">
              <a16:creationId xmlns:a16="http://schemas.microsoft.com/office/drawing/2014/main" id="{00000000-0008-0000-0100-00000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1" name="Text Box 7">
          <a:extLst>
            <a:ext uri="{FF2B5EF4-FFF2-40B4-BE49-F238E27FC236}">
              <a16:creationId xmlns:a16="http://schemas.microsoft.com/office/drawing/2014/main" id="{00000000-0008-0000-0100-00000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2" name="Text Box 7">
          <a:extLst>
            <a:ext uri="{FF2B5EF4-FFF2-40B4-BE49-F238E27FC236}">
              <a16:creationId xmlns:a16="http://schemas.microsoft.com/office/drawing/2014/main" id="{00000000-0008-0000-0100-00000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3" name="Text Box 7">
          <a:extLst>
            <a:ext uri="{FF2B5EF4-FFF2-40B4-BE49-F238E27FC236}">
              <a16:creationId xmlns:a16="http://schemas.microsoft.com/office/drawing/2014/main" id="{00000000-0008-0000-0100-00000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4" name="Text Box 7">
          <a:extLst>
            <a:ext uri="{FF2B5EF4-FFF2-40B4-BE49-F238E27FC236}">
              <a16:creationId xmlns:a16="http://schemas.microsoft.com/office/drawing/2014/main" id="{00000000-0008-0000-0100-00000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5" name="Text Box 7">
          <a:extLst>
            <a:ext uri="{FF2B5EF4-FFF2-40B4-BE49-F238E27FC236}">
              <a16:creationId xmlns:a16="http://schemas.microsoft.com/office/drawing/2014/main" id="{00000000-0008-0000-0100-00000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6" name="Text Box 7">
          <a:extLst>
            <a:ext uri="{FF2B5EF4-FFF2-40B4-BE49-F238E27FC236}">
              <a16:creationId xmlns:a16="http://schemas.microsoft.com/office/drawing/2014/main" id="{00000000-0008-0000-0100-00000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7" name="Text Box 7">
          <a:extLst>
            <a:ext uri="{FF2B5EF4-FFF2-40B4-BE49-F238E27FC236}">
              <a16:creationId xmlns:a16="http://schemas.microsoft.com/office/drawing/2014/main" id="{00000000-0008-0000-0100-00000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8" name="Text Box 7">
          <a:extLst>
            <a:ext uri="{FF2B5EF4-FFF2-40B4-BE49-F238E27FC236}">
              <a16:creationId xmlns:a16="http://schemas.microsoft.com/office/drawing/2014/main" id="{00000000-0008-0000-0100-00000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59" name="Text Box 7">
          <a:extLst>
            <a:ext uri="{FF2B5EF4-FFF2-40B4-BE49-F238E27FC236}">
              <a16:creationId xmlns:a16="http://schemas.microsoft.com/office/drawing/2014/main" id="{00000000-0008-0000-0100-00000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0" name="Text Box 7">
          <a:extLst>
            <a:ext uri="{FF2B5EF4-FFF2-40B4-BE49-F238E27FC236}">
              <a16:creationId xmlns:a16="http://schemas.microsoft.com/office/drawing/2014/main" id="{00000000-0008-0000-0100-00001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1" name="Text Box 7">
          <a:extLst>
            <a:ext uri="{FF2B5EF4-FFF2-40B4-BE49-F238E27FC236}">
              <a16:creationId xmlns:a16="http://schemas.microsoft.com/office/drawing/2014/main" id="{00000000-0008-0000-0100-00001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2" name="Text Box 7">
          <a:extLst>
            <a:ext uri="{FF2B5EF4-FFF2-40B4-BE49-F238E27FC236}">
              <a16:creationId xmlns:a16="http://schemas.microsoft.com/office/drawing/2014/main" id="{00000000-0008-0000-0100-00001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3" name="Text Box 7">
          <a:extLst>
            <a:ext uri="{FF2B5EF4-FFF2-40B4-BE49-F238E27FC236}">
              <a16:creationId xmlns:a16="http://schemas.microsoft.com/office/drawing/2014/main" id="{00000000-0008-0000-0100-00001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4" name="Text Box 7">
          <a:extLst>
            <a:ext uri="{FF2B5EF4-FFF2-40B4-BE49-F238E27FC236}">
              <a16:creationId xmlns:a16="http://schemas.microsoft.com/office/drawing/2014/main" id="{00000000-0008-0000-0100-00001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5" name="Text Box 7">
          <a:extLst>
            <a:ext uri="{FF2B5EF4-FFF2-40B4-BE49-F238E27FC236}">
              <a16:creationId xmlns:a16="http://schemas.microsoft.com/office/drawing/2014/main" id="{00000000-0008-0000-0100-00001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6" name="Text Box 7">
          <a:extLst>
            <a:ext uri="{FF2B5EF4-FFF2-40B4-BE49-F238E27FC236}">
              <a16:creationId xmlns:a16="http://schemas.microsoft.com/office/drawing/2014/main" id="{00000000-0008-0000-0100-00001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7" name="Text Box 7">
          <a:extLst>
            <a:ext uri="{FF2B5EF4-FFF2-40B4-BE49-F238E27FC236}">
              <a16:creationId xmlns:a16="http://schemas.microsoft.com/office/drawing/2014/main" id="{00000000-0008-0000-0100-00001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8" name="Text Box 7">
          <a:extLst>
            <a:ext uri="{FF2B5EF4-FFF2-40B4-BE49-F238E27FC236}">
              <a16:creationId xmlns:a16="http://schemas.microsoft.com/office/drawing/2014/main" id="{00000000-0008-0000-0100-00001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69" name="Text Box 7">
          <a:extLst>
            <a:ext uri="{FF2B5EF4-FFF2-40B4-BE49-F238E27FC236}">
              <a16:creationId xmlns:a16="http://schemas.microsoft.com/office/drawing/2014/main" id="{00000000-0008-0000-0100-00001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0" name="Text Box 7">
          <a:extLst>
            <a:ext uri="{FF2B5EF4-FFF2-40B4-BE49-F238E27FC236}">
              <a16:creationId xmlns:a16="http://schemas.microsoft.com/office/drawing/2014/main" id="{00000000-0008-0000-0100-00001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1" name="Text Box 7">
          <a:extLst>
            <a:ext uri="{FF2B5EF4-FFF2-40B4-BE49-F238E27FC236}">
              <a16:creationId xmlns:a16="http://schemas.microsoft.com/office/drawing/2014/main" id="{00000000-0008-0000-0100-00001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2" name="Text Box 7">
          <a:extLst>
            <a:ext uri="{FF2B5EF4-FFF2-40B4-BE49-F238E27FC236}">
              <a16:creationId xmlns:a16="http://schemas.microsoft.com/office/drawing/2014/main" id="{00000000-0008-0000-0100-00001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3" name="Text Box 7">
          <a:extLst>
            <a:ext uri="{FF2B5EF4-FFF2-40B4-BE49-F238E27FC236}">
              <a16:creationId xmlns:a16="http://schemas.microsoft.com/office/drawing/2014/main" id="{00000000-0008-0000-0100-00001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4" name="Text Box 7">
          <a:extLst>
            <a:ext uri="{FF2B5EF4-FFF2-40B4-BE49-F238E27FC236}">
              <a16:creationId xmlns:a16="http://schemas.microsoft.com/office/drawing/2014/main" id="{00000000-0008-0000-0100-00001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5" name="Text Box 7">
          <a:extLst>
            <a:ext uri="{FF2B5EF4-FFF2-40B4-BE49-F238E27FC236}">
              <a16:creationId xmlns:a16="http://schemas.microsoft.com/office/drawing/2014/main" id="{00000000-0008-0000-0100-00001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6" name="Text Box 7">
          <a:extLst>
            <a:ext uri="{FF2B5EF4-FFF2-40B4-BE49-F238E27FC236}">
              <a16:creationId xmlns:a16="http://schemas.microsoft.com/office/drawing/2014/main" id="{00000000-0008-0000-0100-00002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7" name="Text Box 7">
          <a:extLst>
            <a:ext uri="{FF2B5EF4-FFF2-40B4-BE49-F238E27FC236}">
              <a16:creationId xmlns:a16="http://schemas.microsoft.com/office/drawing/2014/main" id="{00000000-0008-0000-0100-00002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8" name="Text Box 7">
          <a:extLst>
            <a:ext uri="{FF2B5EF4-FFF2-40B4-BE49-F238E27FC236}">
              <a16:creationId xmlns:a16="http://schemas.microsoft.com/office/drawing/2014/main" id="{00000000-0008-0000-0100-00002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79" name="Text Box 7">
          <a:extLst>
            <a:ext uri="{FF2B5EF4-FFF2-40B4-BE49-F238E27FC236}">
              <a16:creationId xmlns:a16="http://schemas.microsoft.com/office/drawing/2014/main" id="{00000000-0008-0000-0100-00002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0" name="Text Box 7">
          <a:extLst>
            <a:ext uri="{FF2B5EF4-FFF2-40B4-BE49-F238E27FC236}">
              <a16:creationId xmlns:a16="http://schemas.microsoft.com/office/drawing/2014/main" id="{00000000-0008-0000-0100-00002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1" name="Text Box 7">
          <a:extLst>
            <a:ext uri="{FF2B5EF4-FFF2-40B4-BE49-F238E27FC236}">
              <a16:creationId xmlns:a16="http://schemas.microsoft.com/office/drawing/2014/main" id="{00000000-0008-0000-0100-00002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2" name="Text Box 7">
          <a:extLst>
            <a:ext uri="{FF2B5EF4-FFF2-40B4-BE49-F238E27FC236}">
              <a16:creationId xmlns:a16="http://schemas.microsoft.com/office/drawing/2014/main" id="{00000000-0008-0000-0100-00002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3" name="Text Box 7">
          <a:extLst>
            <a:ext uri="{FF2B5EF4-FFF2-40B4-BE49-F238E27FC236}">
              <a16:creationId xmlns:a16="http://schemas.microsoft.com/office/drawing/2014/main" id="{00000000-0008-0000-0100-00002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4" name="Text Box 7">
          <a:extLst>
            <a:ext uri="{FF2B5EF4-FFF2-40B4-BE49-F238E27FC236}">
              <a16:creationId xmlns:a16="http://schemas.microsoft.com/office/drawing/2014/main" id="{00000000-0008-0000-0100-00002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5" name="Text Box 7">
          <a:extLst>
            <a:ext uri="{FF2B5EF4-FFF2-40B4-BE49-F238E27FC236}">
              <a16:creationId xmlns:a16="http://schemas.microsoft.com/office/drawing/2014/main" id="{00000000-0008-0000-0100-00002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6" name="Text Box 7">
          <a:extLst>
            <a:ext uri="{FF2B5EF4-FFF2-40B4-BE49-F238E27FC236}">
              <a16:creationId xmlns:a16="http://schemas.microsoft.com/office/drawing/2014/main" id="{00000000-0008-0000-0100-00002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7" name="Text Box 7">
          <a:extLst>
            <a:ext uri="{FF2B5EF4-FFF2-40B4-BE49-F238E27FC236}">
              <a16:creationId xmlns:a16="http://schemas.microsoft.com/office/drawing/2014/main" id="{00000000-0008-0000-0100-00002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8" name="Text Box 7">
          <a:extLst>
            <a:ext uri="{FF2B5EF4-FFF2-40B4-BE49-F238E27FC236}">
              <a16:creationId xmlns:a16="http://schemas.microsoft.com/office/drawing/2014/main" id="{00000000-0008-0000-0100-00002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89" name="Text Box 7">
          <a:extLst>
            <a:ext uri="{FF2B5EF4-FFF2-40B4-BE49-F238E27FC236}">
              <a16:creationId xmlns:a16="http://schemas.microsoft.com/office/drawing/2014/main" id="{00000000-0008-0000-0100-00002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0" name="Text Box 7">
          <a:extLst>
            <a:ext uri="{FF2B5EF4-FFF2-40B4-BE49-F238E27FC236}">
              <a16:creationId xmlns:a16="http://schemas.microsoft.com/office/drawing/2014/main" id="{00000000-0008-0000-0100-00002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1" name="Text Box 7">
          <a:extLst>
            <a:ext uri="{FF2B5EF4-FFF2-40B4-BE49-F238E27FC236}">
              <a16:creationId xmlns:a16="http://schemas.microsoft.com/office/drawing/2014/main" id="{00000000-0008-0000-0100-00002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2" name="Text Box 7">
          <a:extLst>
            <a:ext uri="{FF2B5EF4-FFF2-40B4-BE49-F238E27FC236}">
              <a16:creationId xmlns:a16="http://schemas.microsoft.com/office/drawing/2014/main" id="{00000000-0008-0000-0100-00003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3" name="Text Box 7">
          <a:extLst>
            <a:ext uri="{FF2B5EF4-FFF2-40B4-BE49-F238E27FC236}">
              <a16:creationId xmlns:a16="http://schemas.microsoft.com/office/drawing/2014/main" id="{00000000-0008-0000-0100-00003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4" name="Text Box 7">
          <a:extLst>
            <a:ext uri="{FF2B5EF4-FFF2-40B4-BE49-F238E27FC236}">
              <a16:creationId xmlns:a16="http://schemas.microsoft.com/office/drawing/2014/main" id="{00000000-0008-0000-0100-00003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5" name="Text Box 7">
          <a:extLst>
            <a:ext uri="{FF2B5EF4-FFF2-40B4-BE49-F238E27FC236}">
              <a16:creationId xmlns:a16="http://schemas.microsoft.com/office/drawing/2014/main" id="{00000000-0008-0000-0100-00003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6" name="Text Box 7">
          <a:extLst>
            <a:ext uri="{FF2B5EF4-FFF2-40B4-BE49-F238E27FC236}">
              <a16:creationId xmlns:a16="http://schemas.microsoft.com/office/drawing/2014/main" id="{00000000-0008-0000-0100-00003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7" name="Text Box 7">
          <a:extLst>
            <a:ext uri="{FF2B5EF4-FFF2-40B4-BE49-F238E27FC236}">
              <a16:creationId xmlns:a16="http://schemas.microsoft.com/office/drawing/2014/main" id="{00000000-0008-0000-0100-00003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8" name="Text Box 7">
          <a:extLst>
            <a:ext uri="{FF2B5EF4-FFF2-40B4-BE49-F238E27FC236}">
              <a16:creationId xmlns:a16="http://schemas.microsoft.com/office/drawing/2014/main" id="{00000000-0008-0000-0100-00003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599" name="Text Box 7">
          <a:extLst>
            <a:ext uri="{FF2B5EF4-FFF2-40B4-BE49-F238E27FC236}">
              <a16:creationId xmlns:a16="http://schemas.microsoft.com/office/drawing/2014/main" id="{00000000-0008-0000-0100-00003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0" name="Text Box 7">
          <a:extLst>
            <a:ext uri="{FF2B5EF4-FFF2-40B4-BE49-F238E27FC236}">
              <a16:creationId xmlns:a16="http://schemas.microsoft.com/office/drawing/2014/main" id="{00000000-0008-0000-0100-00003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1" name="Text Box 7">
          <a:extLst>
            <a:ext uri="{FF2B5EF4-FFF2-40B4-BE49-F238E27FC236}">
              <a16:creationId xmlns:a16="http://schemas.microsoft.com/office/drawing/2014/main" id="{00000000-0008-0000-0100-00003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2" name="Text Box 7">
          <a:extLst>
            <a:ext uri="{FF2B5EF4-FFF2-40B4-BE49-F238E27FC236}">
              <a16:creationId xmlns:a16="http://schemas.microsoft.com/office/drawing/2014/main" id="{00000000-0008-0000-0100-00003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3" name="Text Box 7">
          <a:extLst>
            <a:ext uri="{FF2B5EF4-FFF2-40B4-BE49-F238E27FC236}">
              <a16:creationId xmlns:a16="http://schemas.microsoft.com/office/drawing/2014/main" id="{00000000-0008-0000-0100-00003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4" name="Text Box 7">
          <a:extLst>
            <a:ext uri="{FF2B5EF4-FFF2-40B4-BE49-F238E27FC236}">
              <a16:creationId xmlns:a16="http://schemas.microsoft.com/office/drawing/2014/main" id="{00000000-0008-0000-0100-00003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5" name="Text Box 7">
          <a:extLst>
            <a:ext uri="{FF2B5EF4-FFF2-40B4-BE49-F238E27FC236}">
              <a16:creationId xmlns:a16="http://schemas.microsoft.com/office/drawing/2014/main" id="{00000000-0008-0000-0100-00003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6" name="Text Box 7">
          <a:extLst>
            <a:ext uri="{FF2B5EF4-FFF2-40B4-BE49-F238E27FC236}">
              <a16:creationId xmlns:a16="http://schemas.microsoft.com/office/drawing/2014/main" id="{00000000-0008-0000-0100-00003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7" name="Text Box 7">
          <a:extLst>
            <a:ext uri="{FF2B5EF4-FFF2-40B4-BE49-F238E27FC236}">
              <a16:creationId xmlns:a16="http://schemas.microsoft.com/office/drawing/2014/main" id="{00000000-0008-0000-0100-00003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8" name="Text Box 7">
          <a:extLst>
            <a:ext uri="{FF2B5EF4-FFF2-40B4-BE49-F238E27FC236}">
              <a16:creationId xmlns:a16="http://schemas.microsoft.com/office/drawing/2014/main" id="{00000000-0008-0000-0100-00004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09" name="Text Box 7">
          <a:extLst>
            <a:ext uri="{FF2B5EF4-FFF2-40B4-BE49-F238E27FC236}">
              <a16:creationId xmlns:a16="http://schemas.microsoft.com/office/drawing/2014/main" id="{00000000-0008-0000-0100-00004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0" name="Text Box 7">
          <a:extLst>
            <a:ext uri="{FF2B5EF4-FFF2-40B4-BE49-F238E27FC236}">
              <a16:creationId xmlns:a16="http://schemas.microsoft.com/office/drawing/2014/main" id="{00000000-0008-0000-0100-00004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1" name="Text Box 7">
          <a:extLst>
            <a:ext uri="{FF2B5EF4-FFF2-40B4-BE49-F238E27FC236}">
              <a16:creationId xmlns:a16="http://schemas.microsoft.com/office/drawing/2014/main" id="{00000000-0008-0000-0100-00004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2" name="Text Box 7">
          <a:extLst>
            <a:ext uri="{FF2B5EF4-FFF2-40B4-BE49-F238E27FC236}">
              <a16:creationId xmlns:a16="http://schemas.microsoft.com/office/drawing/2014/main" id="{00000000-0008-0000-0100-00004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3" name="Text Box 7">
          <a:extLst>
            <a:ext uri="{FF2B5EF4-FFF2-40B4-BE49-F238E27FC236}">
              <a16:creationId xmlns:a16="http://schemas.microsoft.com/office/drawing/2014/main" id="{00000000-0008-0000-0100-00004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4" name="Text Box 7">
          <a:extLst>
            <a:ext uri="{FF2B5EF4-FFF2-40B4-BE49-F238E27FC236}">
              <a16:creationId xmlns:a16="http://schemas.microsoft.com/office/drawing/2014/main" id="{00000000-0008-0000-0100-00004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5" name="Text Box 7">
          <a:extLst>
            <a:ext uri="{FF2B5EF4-FFF2-40B4-BE49-F238E27FC236}">
              <a16:creationId xmlns:a16="http://schemas.microsoft.com/office/drawing/2014/main" id="{00000000-0008-0000-0100-00004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6" name="Text Box 7">
          <a:extLst>
            <a:ext uri="{FF2B5EF4-FFF2-40B4-BE49-F238E27FC236}">
              <a16:creationId xmlns:a16="http://schemas.microsoft.com/office/drawing/2014/main" id="{00000000-0008-0000-0100-00004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7" name="Text Box 7">
          <a:extLst>
            <a:ext uri="{FF2B5EF4-FFF2-40B4-BE49-F238E27FC236}">
              <a16:creationId xmlns:a16="http://schemas.microsoft.com/office/drawing/2014/main" id="{00000000-0008-0000-0100-00004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8" name="Text Box 7">
          <a:extLst>
            <a:ext uri="{FF2B5EF4-FFF2-40B4-BE49-F238E27FC236}">
              <a16:creationId xmlns:a16="http://schemas.microsoft.com/office/drawing/2014/main" id="{00000000-0008-0000-0100-00004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19" name="Text Box 7">
          <a:extLst>
            <a:ext uri="{FF2B5EF4-FFF2-40B4-BE49-F238E27FC236}">
              <a16:creationId xmlns:a16="http://schemas.microsoft.com/office/drawing/2014/main" id="{00000000-0008-0000-0100-00004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0" name="Text Box 7">
          <a:extLst>
            <a:ext uri="{FF2B5EF4-FFF2-40B4-BE49-F238E27FC236}">
              <a16:creationId xmlns:a16="http://schemas.microsoft.com/office/drawing/2014/main" id="{00000000-0008-0000-0100-00004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1" name="Text Box 7">
          <a:extLst>
            <a:ext uri="{FF2B5EF4-FFF2-40B4-BE49-F238E27FC236}">
              <a16:creationId xmlns:a16="http://schemas.microsoft.com/office/drawing/2014/main" id="{00000000-0008-0000-0100-00004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2" name="Text Box 7">
          <a:extLst>
            <a:ext uri="{FF2B5EF4-FFF2-40B4-BE49-F238E27FC236}">
              <a16:creationId xmlns:a16="http://schemas.microsoft.com/office/drawing/2014/main" id="{00000000-0008-0000-0100-00004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3" name="Text Box 7">
          <a:extLst>
            <a:ext uri="{FF2B5EF4-FFF2-40B4-BE49-F238E27FC236}">
              <a16:creationId xmlns:a16="http://schemas.microsoft.com/office/drawing/2014/main" id="{00000000-0008-0000-0100-00004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4" name="Text Box 7">
          <a:extLst>
            <a:ext uri="{FF2B5EF4-FFF2-40B4-BE49-F238E27FC236}">
              <a16:creationId xmlns:a16="http://schemas.microsoft.com/office/drawing/2014/main" id="{00000000-0008-0000-0100-00005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5" name="Text Box 7">
          <a:extLst>
            <a:ext uri="{FF2B5EF4-FFF2-40B4-BE49-F238E27FC236}">
              <a16:creationId xmlns:a16="http://schemas.microsoft.com/office/drawing/2014/main" id="{00000000-0008-0000-0100-00005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6" name="Text Box 7">
          <a:extLst>
            <a:ext uri="{FF2B5EF4-FFF2-40B4-BE49-F238E27FC236}">
              <a16:creationId xmlns:a16="http://schemas.microsoft.com/office/drawing/2014/main" id="{00000000-0008-0000-0100-00005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7" name="Text Box 7">
          <a:extLst>
            <a:ext uri="{FF2B5EF4-FFF2-40B4-BE49-F238E27FC236}">
              <a16:creationId xmlns:a16="http://schemas.microsoft.com/office/drawing/2014/main" id="{00000000-0008-0000-0100-00005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8" name="Text Box 7">
          <a:extLst>
            <a:ext uri="{FF2B5EF4-FFF2-40B4-BE49-F238E27FC236}">
              <a16:creationId xmlns:a16="http://schemas.microsoft.com/office/drawing/2014/main" id="{00000000-0008-0000-0100-00005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29" name="Text Box 7">
          <a:extLst>
            <a:ext uri="{FF2B5EF4-FFF2-40B4-BE49-F238E27FC236}">
              <a16:creationId xmlns:a16="http://schemas.microsoft.com/office/drawing/2014/main" id="{00000000-0008-0000-0100-00005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0" name="Text Box 7">
          <a:extLst>
            <a:ext uri="{FF2B5EF4-FFF2-40B4-BE49-F238E27FC236}">
              <a16:creationId xmlns:a16="http://schemas.microsoft.com/office/drawing/2014/main" id="{00000000-0008-0000-0100-00005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1" name="Text Box 7">
          <a:extLst>
            <a:ext uri="{FF2B5EF4-FFF2-40B4-BE49-F238E27FC236}">
              <a16:creationId xmlns:a16="http://schemas.microsoft.com/office/drawing/2014/main" id="{00000000-0008-0000-0100-00005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2" name="Text Box 7">
          <a:extLst>
            <a:ext uri="{FF2B5EF4-FFF2-40B4-BE49-F238E27FC236}">
              <a16:creationId xmlns:a16="http://schemas.microsoft.com/office/drawing/2014/main" id="{00000000-0008-0000-0100-00005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3" name="Text Box 7">
          <a:extLst>
            <a:ext uri="{FF2B5EF4-FFF2-40B4-BE49-F238E27FC236}">
              <a16:creationId xmlns:a16="http://schemas.microsoft.com/office/drawing/2014/main" id="{00000000-0008-0000-0100-00005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4" name="Text Box 7">
          <a:extLst>
            <a:ext uri="{FF2B5EF4-FFF2-40B4-BE49-F238E27FC236}">
              <a16:creationId xmlns:a16="http://schemas.microsoft.com/office/drawing/2014/main" id="{00000000-0008-0000-0100-00005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5" name="Text Box 7">
          <a:extLst>
            <a:ext uri="{FF2B5EF4-FFF2-40B4-BE49-F238E27FC236}">
              <a16:creationId xmlns:a16="http://schemas.microsoft.com/office/drawing/2014/main" id="{00000000-0008-0000-0100-00005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6" name="Text Box 7">
          <a:extLst>
            <a:ext uri="{FF2B5EF4-FFF2-40B4-BE49-F238E27FC236}">
              <a16:creationId xmlns:a16="http://schemas.microsoft.com/office/drawing/2014/main" id="{00000000-0008-0000-0100-00005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7" name="Text Box 7">
          <a:extLst>
            <a:ext uri="{FF2B5EF4-FFF2-40B4-BE49-F238E27FC236}">
              <a16:creationId xmlns:a16="http://schemas.microsoft.com/office/drawing/2014/main" id="{00000000-0008-0000-0100-00005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8" name="Text Box 7">
          <a:extLst>
            <a:ext uri="{FF2B5EF4-FFF2-40B4-BE49-F238E27FC236}">
              <a16:creationId xmlns:a16="http://schemas.microsoft.com/office/drawing/2014/main" id="{00000000-0008-0000-0100-00005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39" name="Text Box 7">
          <a:extLst>
            <a:ext uri="{FF2B5EF4-FFF2-40B4-BE49-F238E27FC236}">
              <a16:creationId xmlns:a16="http://schemas.microsoft.com/office/drawing/2014/main" id="{00000000-0008-0000-0100-00005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0" name="Text Box 7">
          <a:extLst>
            <a:ext uri="{FF2B5EF4-FFF2-40B4-BE49-F238E27FC236}">
              <a16:creationId xmlns:a16="http://schemas.microsoft.com/office/drawing/2014/main" id="{00000000-0008-0000-0100-00006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1" name="Text Box 7">
          <a:extLst>
            <a:ext uri="{FF2B5EF4-FFF2-40B4-BE49-F238E27FC236}">
              <a16:creationId xmlns:a16="http://schemas.microsoft.com/office/drawing/2014/main" id="{00000000-0008-0000-0100-00006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2" name="Text Box 7">
          <a:extLst>
            <a:ext uri="{FF2B5EF4-FFF2-40B4-BE49-F238E27FC236}">
              <a16:creationId xmlns:a16="http://schemas.microsoft.com/office/drawing/2014/main" id="{00000000-0008-0000-0100-00006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3" name="Text Box 7">
          <a:extLst>
            <a:ext uri="{FF2B5EF4-FFF2-40B4-BE49-F238E27FC236}">
              <a16:creationId xmlns:a16="http://schemas.microsoft.com/office/drawing/2014/main" id="{00000000-0008-0000-0100-00006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4" name="Text Box 7">
          <a:extLst>
            <a:ext uri="{FF2B5EF4-FFF2-40B4-BE49-F238E27FC236}">
              <a16:creationId xmlns:a16="http://schemas.microsoft.com/office/drawing/2014/main" id="{00000000-0008-0000-0100-00006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5" name="Text Box 7">
          <a:extLst>
            <a:ext uri="{FF2B5EF4-FFF2-40B4-BE49-F238E27FC236}">
              <a16:creationId xmlns:a16="http://schemas.microsoft.com/office/drawing/2014/main" id="{00000000-0008-0000-0100-00006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6" name="Text Box 7">
          <a:extLst>
            <a:ext uri="{FF2B5EF4-FFF2-40B4-BE49-F238E27FC236}">
              <a16:creationId xmlns:a16="http://schemas.microsoft.com/office/drawing/2014/main" id="{00000000-0008-0000-0100-00006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7" name="Text Box 7">
          <a:extLst>
            <a:ext uri="{FF2B5EF4-FFF2-40B4-BE49-F238E27FC236}">
              <a16:creationId xmlns:a16="http://schemas.microsoft.com/office/drawing/2014/main" id="{00000000-0008-0000-0100-00006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8" name="Text Box 7">
          <a:extLst>
            <a:ext uri="{FF2B5EF4-FFF2-40B4-BE49-F238E27FC236}">
              <a16:creationId xmlns:a16="http://schemas.microsoft.com/office/drawing/2014/main" id="{00000000-0008-0000-0100-00006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49" name="Text Box 7">
          <a:extLst>
            <a:ext uri="{FF2B5EF4-FFF2-40B4-BE49-F238E27FC236}">
              <a16:creationId xmlns:a16="http://schemas.microsoft.com/office/drawing/2014/main" id="{00000000-0008-0000-0100-00006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0" name="Text Box 7">
          <a:extLst>
            <a:ext uri="{FF2B5EF4-FFF2-40B4-BE49-F238E27FC236}">
              <a16:creationId xmlns:a16="http://schemas.microsoft.com/office/drawing/2014/main" id="{00000000-0008-0000-0100-00006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1" name="Text Box 7">
          <a:extLst>
            <a:ext uri="{FF2B5EF4-FFF2-40B4-BE49-F238E27FC236}">
              <a16:creationId xmlns:a16="http://schemas.microsoft.com/office/drawing/2014/main" id="{00000000-0008-0000-0100-00006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2" name="Text Box 7">
          <a:extLst>
            <a:ext uri="{FF2B5EF4-FFF2-40B4-BE49-F238E27FC236}">
              <a16:creationId xmlns:a16="http://schemas.microsoft.com/office/drawing/2014/main" id="{00000000-0008-0000-0100-00006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3" name="Text Box 7">
          <a:extLst>
            <a:ext uri="{FF2B5EF4-FFF2-40B4-BE49-F238E27FC236}">
              <a16:creationId xmlns:a16="http://schemas.microsoft.com/office/drawing/2014/main" id="{00000000-0008-0000-0100-00006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4" name="Text Box 7">
          <a:extLst>
            <a:ext uri="{FF2B5EF4-FFF2-40B4-BE49-F238E27FC236}">
              <a16:creationId xmlns:a16="http://schemas.microsoft.com/office/drawing/2014/main" id="{00000000-0008-0000-0100-00006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5" name="Text Box 7">
          <a:extLst>
            <a:ext uri="{FF2B5EF4-FFF2-40B4-BE49-F238E27FC236}">
              <a16:creationId xmlns:a16="http://schemas.microsoft.com/office/drawing/2014/main" id="{00000000-0008-0000-0100-00006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6" name="Text Box 7">
          <a:extLst>
            <a:ext uri="{FF2B5EF4-FFF2-40B4-BE49-F238E27FC236}">
              <a16:creationId xmlns:a16="http://schemas.microsoft.com/office/drawing/2014/main" id="{00000000-0008-0000-0100-00007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7" name="Text Box 7">
          <a:extLst>
            <a:ext uri="{FF2B5EF4-FFF2-40B4-BE49-F238E27FC236}">
              <a16:creationId xmlns:a16="http://schemas.microsoft.com/office/drawing/2014/main" id="{00000000-0008-0000-0100-00007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8" name="Text Box 7">
          <a:extLst>
            <a:ext uri="{FF2B5EF4-FFF2-40B4-BE49-F238E27FC236}">
              <a16:creationId xmlns:a16="http://schemas.microsoft.com/office/drawing/2014/main" id="{00000000-0008-0000-0100-00007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59" name="Text Box 7">
          <a:extLst>
            <a:ext uri="{FF2B5EF4-FFF2-40B4-BE49-F238E27FC236}">
              <a16:creationId xmlns:a16="http://schemas.microsoft.com/office/drawing/2014/main" id="{00000000-0008-0000-0100-00007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0" name="Text Box 7">
          <a:extLst>
            <a:ext uri="{FF2B5EF4-FFF2-40B4-BE49-F238E27FC236}">
              <a16:creationId xmlns:a16="http://schemas.microsoft.com/office/drawing/2014/main" id="{00000000-0008-0000-0100-00007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1" name="Text Box 7">
          <a:extLst>
            <a:ext uri="{FF2B5EF4-FFF2-40B4-BE49-F238E27FC236}">
              <a16:creationId xmlns:a16="http://schemas.microsoft.com/office/drawing/2014/main" id="{00000000-0008-0000-0100-00007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2" name="Text Box 7">
          <a:extLst>
            <a:ext uri="{FF2B5EF4-FFF2-40B4-BE49-F238E27FC236}">
              <a16:creationId xmlns:a16="http://schemas.microsoft.com/office/drawing/2014/main" id="{00000000-0008-0000-0100-00007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3" name="Text Box 7">
          <a:extLst>
            <a:ext uri="{FF2B5EF4-FFF2-40B4-BE49-F238E27FC236}">
              <a16:creationId xmlns:a16="http://schemas.microsoft.com/office/drawing/2014/main" id="{00000000-0008-0000-0100-00007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4" name="Text Box 7">
          <a:extLst>
            <a:ext uri="{FF2B5EF4-FFF2-40B4-BE49-F238E27FC236}">
              <a16:creationId xmlns:a16="http://schemas.microsoft.com/office/drawing/2014/main" id="{00000000-0008-0000-0100-00007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5" name="Text Box 7">
          <a:extLst>
            <a:ext uri="{FF2B5EF4-FFF2-40B4-BE49-F238E27FC236}">
              <a16:creationId xmlns:a16="http://schemas.microsoft.com/office/drawing/2014/main" id="{00000000-0008-0000-0100-00007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6" name="Text Box 7">
          <a:extLst>
            <a:ext uri="{FF2B5EF4-FFF2-40B4-BE49-F238E27FC236}">
              <a16:creationId xmlns:a16="http://schemas.microsoft.com/office/drawing/2014/main" id="{00000000-0008-0000-0100-00007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7" name="Text Box 7">
          <a:extLst>
            <a:ext uri="{FF2B5EF4-FFF2-40B4-BE49-F238E27FC236}">
              <a16:creationId xmlns:a16="http://schemas.microsoft.com/office/drawing/2014/main" id="{00000000-0008-0000-0100-00007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8" name="Text Box 7">
          <a:extLst>
            <a:ext uri="{FF2B5EF4-FFF2-40B4-BE49-F238E27FC236}">
              <a16:creationId xmlns:a16="http://schemas.microsoft.com/office/drawing/2014/main" id="{00000000-0008-0000-0100-00007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69" name="Text Box 7">
          <a:extLst>
            <a:ext uri="{FF2B5EF4-FFF2-40B4-BE49-F238E27FC236}">
              <a16:creationId xmlns:a16="http://schemas.microsoft.com/office/drawing/2014/main" id="{00000000-0008-0000-0100-00007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0" name="Text Box 7">
          <a:extLst>
            <a:ext uri="{FF2B5EF4-FFF2-40B4-BE49-F238E27FC236}">
              <a16:creationId xmlns:a16="http://schemas.microsoft.com/office/drawing/2014/main" id="{00000000-0008-0000-0100-00007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1" name="Text Box 7">
          <a:extLst>
            <a:ext uri="{FF2B5EF4-FFF2-40B4-BE49-F238E27FC236}">
              <a16:creationId xmlns:a16="http://schemas.microsoft.com/office/drawing/2014/main" id="{00000000-0008-0000-0100-00007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2" name="Text Box 7">
          <a:extLst>
            <a:ext uri="{FF2B5EF4-FFF2-40B4-BE49-F238E27FC236}">
              <a16:creationId xmlns:a16="http://schemas.microsoft.com/office/drawing/2014/main" id="{00000000-0008-0000-0100-00008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3" name="Text Box 7">
          <a:extLst>
            <a:ext uri="{FF2B5EF4-FFF2-40B4-BE49-F238E27FC236}">
              <a16:creationId xmlns:a16="http://schemas.microsoft.com/office/drawing/2014/main" id="{00000000-0008-0000-0100-00008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4" name="Text Box 7">
          <a:extLst>
            <a:ext uri="{FF2B5EF4-FFF2-40B4-BE49-F238E27FC236}">
              <a16:creationId xmlns:a16="http://schemas.microsoft.com/office/drawing/2014/main" id="{00000000-0008-0000-0100-00008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5" name="Text Box 7">
          <a:extLst>
            <a:ext uri="{FF2B5EF4-FFF2-40B4-BE49-F238E27FC236}">
              <a16:creationId xmlns:a16="http://schemas.microsoft.com/office/drawing/2014/main" id="{00000000-0008-0000-0100-00008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6" name="Text Box 7">
          <a:extLst>
            <a:ext uri="{FF2B5EF4-FFF2-40B4-BE49-F238E27FC236}">
              <a16:creationId xmlns:a16="http://schemas.microsoft.com/office/drawing/2014/main" id="{00000000-0008-0000-0100-00008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7" name="Text Box 7">
          <a:extLst>
            <a:ext uri="{FF2B5EF4-FFF2-40B4-BE49-F238E27FC236}">
              <a16:creationId xmlns:a16="http://schemas.microsoft.com/office/drawing/2014/main" id="{00000000-0008-0000-0100-00008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8" name="Text Box 7">
          <a:extLst>
            <a:ext uri="{FF2B5EF4-FFF2-40B4-BE49-F238E27FC236}">
              <a16:creationId xmlns:a16="http://schemas.microsoft.com/office/drawing/2014/main" id="{00000000-0008-0000-0100-00008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79" name="Text Box 7">
          <a:extLst>
            <a:ext uri="{FF2B5EF4-FFF2-40B4-BE49-F238E27FC236}">
              <a16:creationId xmlns:a16="http://schemas.microsoft.com/office/drawing/2014/main" id="{00000000-0008-0000-0100-00008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0" name="Text Box 7">
          <a:extLst>
            <a:ext uri="{FF2B5EF4-FFF2-40B4-BE49-F238E27FC236}">
              <a16:creationId xmlns:a16="http://schemas.microsoft.com/office/drawing/2014/main" id="{00000000-0008-0000-0100-00008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1" name="Text Box 7">
          <a:extLst>
            <a:ext uri="{FF2B5EF4-FFF2-40B4-BE49-F238E27FC236}">
              <a16:creationId xmlns:a16="http://schemas.microsoft.com/office/drawing/2014/main" id="{00000000-0008-0000-0100-00008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2" name="Text Box 7">
          <a:extLst>
            <a:ext uri="{FF2B5EF4-FFF2-40B4-BE49-F238E27FC236}">
              <a16:creationId xmlns:a16="http://schemas.microsoft.com/office/drawing/2014/main" id="{00000000-0008-0000-0100-00008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3" name="Text Box 7">
          <a:extLst>
            <a:ext uri="{FF2B5EF4-FFF2-40B4-BE49-F238E27FC236}">
              <a16:creationId xmlns:a16="http://schemas.microsoft.com/office/drawing/2014/main" id="{00000000-0008-0000-0100-00008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4" name="Text Box 7">
          <a:extLst>
            <a:ext uri="{FF2B5EF4-FFF2-40B4-BE49-F238E27FC236}">
              <a16:creationId xmlns:a16="http://schemas.microsoft.com/office/drawing/2014/main" id="{00000000-0008-0000-0100-00008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5" name="Text Box 7">
          <a:extLst>
            <a:ext uri="{FF2B5EF4-FFF2-40B4-BE49-F238E27FC236}">
              <a16:creationId xmlns:a16="http://schemas.microsoft.com/office/drawing/2014/main" id="{00000000-0008-0000-0100-00008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6" name="Text Box 7">
          <a:extLst>
            <a:ext uri="{FF2B5EF4-FFF2-40B4-BE49-F238E27FC236}">
              <a16:creationId xmlns:a16="http://schemas.microsoft.com/office/drawing/2014/main" id="{00000000-0008-0000-0100-00008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7" name="Text Box 7">
          <a:extLst>
            <a:ext uri="{FF2B5EF4-FFF2-40B4-BE49-F238E27FC236}">
              <a16:creationId xmlns:a16="http://schemas.microsoft.com/office/drawing/2014/main" id="{00000000-0008-0000-0100-00008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8" name="Text Box 7">
          <a:extLst>
            <a:ext uri="{FF2B5EF4-FFF2-40B4-BE49-F238E27FC236}">
              <a16:creationId xmlns:a16="http://schemas.microsoft.com/office/drawing/2014/main" id="{00000000-0008-0000-0100-00009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89" name="Text Box 7">
          <a:extLst>
            <a:ext uri="{FF2B5EF4-FFF2-40B4-BE49-F238E27FC236}">
              <a16:creationId xmlns:a16="http://schemas.microsoft.com/office/drawing/2014/main" id="{00000000-0008-0000-0100-00009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0" name="Text Box 7">
          <a:extLst>
            <a:ext uri="{FF2B5EF4-FFF2-40B4-BE49-F238E27FC236}">
              <a16:creationId xmlns:a16="http://schemas.microsoft.com/office/drawing/2014/main" id="{00000000-0008-0000-0100-00009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1" name="Text Box 7">
          <a:extLst>
            <a:ext uri="{FF2B5EF4-FFF2-40B4-BE49-F238E27FC236}">
              <a16:creationId xmlns:a16="http://schemas.microsoft.com/office/drawing/2014/main" id="{00000000-0008-0000-0100-00009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2" name="Text Box 7">
          <a:extLst>
            <a:ext uri="{FF2B5EF4-FFF2-40B4-BE49-F238E27FC236}">
              <a16:creationId xmlns:a16="http://schemas.microsoft.com/office/drawing/2014/main" id="{00000000-0008-0000-0100-00009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3" name="Text Box 7">
          <a:extLst>
            <a:ext uri="{FF2B5EF4-FFF2-40B4-BE49-F238E27FC236}">
              <a16:creationId xmlns:a16="http://schemas.microsoft.com/office/drawing/2014/main" id="{00000000-0008-0000-0100-00009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4" name="Text Box 7">
          <a:extLst>
            <a:ext uri="{FF2B5EF4-FFF2-40B4-BE49-F238E27FC236}">
              <a16:creationId xmlns:a16="http://schemas.microsoft.com/office/drawing/2014/main" id="{00000000-0008-0000-0100-00009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5" name="Text Box 7">
          <a:extLst>
            <a:ext uri="{FF2B5EF4-FFF2-40B4-BE49-F238E27FC236}">
              <a16:creationId xmlns:a16="http://schemas.microsoft.com/office/drawing/2014/main" id="{00000000-0008-0000-0100-00009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6" name="Text Box 7">
          <a:extLst>
            <a:ext uri="{FF2B5EF4-FFF2-40B4-BE49-F238E27FC236}">
              <a16:creationId xmlns:a16="http://schemas.microsoft.com/office/drawing/2014/main" id="{00000000-0008-0000-0100-00009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7" name="Text Box 7">
          <a:extLst>
            <a:ext uri="{FF2B5EF4-FFF2-40B4-BE49-F238E27FC236}">
              <a16:creationId xmlns:a16="http://schemas.microsoft.com/office/drawing/2014/main" id="{00000000-0008-0000-0100-00009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8" name="Text Box 7">
          <a:extLst>
            <a:ext uri="{FF2B5EF4-FFF2-40B4-BE49-F238E27FC236}">
              <a16:creationId xmlns:a16="http://schemas.microsoft.com/office/drawing/2014/main" id="{00000000-0008-0000-0100-00009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699" name="Text Box 7">
          <a:extLst>
            <a:ext uri="{FF2B5EF4-FFF2-40B4-BE49-F238E27FC236}">
              <a16:creationId xmlns:a16="http://schemas.microsoft.com/office/drawing/2014/main" id="{00000000-0008-0000-0100-00009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0" name="Text Box 7">
          <a:extLst>
            <a:ext uri="{FF2B5EF4-FFF2-40B4-BE49-F238E27FC236}">
              <a16:creationId xmlns:a16="http://schemas.microsoft.com/office/drawing/2014/main" id="{00000000-0008-0000-0100-00009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1" name="Text Box 7">
          <a:extLst>
            <a:ext uri="{FF2B5EF4-FFF2-40B4-BE49-F238E27FC236}">
              <a16:creationId xmlns:a16="http://schemas.microsoft.com/office/drawing/2014/main" id="{00000000-0008-0000-0100-00009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2" name="Text Box 7">
          <a:extLst>
            <a:ext uri="{FF2B5EF4-FFF2-40B4-BE49-F238E27FC236}">
              <a16:creationId xmlns:a16="http://schemas.microsoft.com/office/drawing/2014/main" id="{00000000-0008-0000-0100-00009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3" name="Text Box 7">
          <a:extLst>
            <a:ext uri="{FF2B5EF4-FFF2-40B4-BE49-F238E27FC236}">
              <a16:creationId xmlns:a16="http://schemas.microsoft.com/office/drawing/2014/main" id="{00000000-0008-0000-0100-00009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4" name="Text Box 7">
          <a:extLst>
            <a:ext uri="{FF2B5EF4-FFF2-40B4-BE49-F238E27FC236}">
              <a16:creationId xmlns:a16="http://schemas.microsoft.com/office/drawing/2014/main" id="{00000000-0008-0000-0100-0000A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5" name="Text Box 7">
          <a:extLst>
            <a:ext uri="{FF2B5EF4-FFF2-40B4-BE49-F238E27FC236}">
              <a16:creationId xmlns:a16="http://schemas.microsoft.com/office/drawing/2014/main" id="{00000000-0008-0000-0100-0000A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6" name="Text Box 7">
          <a:extLst>
            <a:ext uri="{FF2B5EF4-FFF2-40B4-BE49-F238E27FC236}">
              <a16:creationId xmlns:a16="http://schemas.microsoft.com/office/drawing/2014/main" id="{00000000-0008-0000-0100-0000A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7" name="Text Box 7">
          <a:extLst>
            <a:ext uri="{FF2B5EF4-FFF2-40B4-BE49-F238E27FC236}">
              <a16:creationId xmlns:a16="http://schemas.microsoft.com/office/drawing/2014/main" id="{00000000-0008-0000-0100-0000A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8" name="Text Box 7">
          <a:extLst>
            <a:ext uri="{FF2B5EF4-FFF2-40B4-BE49-F238E27FC236}">
              <a16:creationId xmlns:a16="http://schemas.microsoft.com/office/drawing/2014/main" id="{00000000-0008-0000-0100-0000A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09" name="Text Box 7">
          <a:extLst>
            <a:ext uri="{FF2B5EF4-FFF2-40B4-BE49-F238E27FC236}">
              <a16:creationId xmlns:a16="http://schemas.microsoft.com/office/drawing/2014/main" id="{00000000-0008-0000-0100-0000A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0" name="Text Box 7">
          <a:extLst>
            <a:ext uri="{FF2B5EF4-FFF2-40B4-BE49-F238E27FC236}">
              <a16:creationId xmlns:a16="http://schemas.microsoft.com/office/drawing/2014/main" id="{00000000-0008-0000-0100-0000A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1" name="Text Box 7">
          <a:extLst>
            <a:ext uri="{FF2B5EF4-FFF2-40B4-BE49-F238E27FC236}">
              <a16:creationId xmlns:a16="http://schemas.microsoft.com/office/drawing/2014/main" id="{00000000-0008-0000-0100-0000A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2" name="Text Box 7">
          <a:extLst>
            <a:ext uri="{FF2B5EF4-FFF2-40B4-BE49-F238E27FC236}">
              <a16:creationId xmlns:a16="http://schemas.microsoft.com/office/drawing/2014/main" id="{00000000-0008-0000-0100-0000A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3" name="Text Box 7">
          <a:extLst>
            <a:ext uri="{FF2B5EF4-FFF2-40B4-BE49-F238E27FC236}">
              <a16:creationId xmlns:a16="http://schemas.microsoft.com/office/drawing/2014/main" id="{00000000-0008-0000-0100-0000A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4" name="Text Box 7">
          <a:extLst>
            <a:ext uri="{FF2B5EF4-FFF2-40B4-BE49-F238E27FC236}">
              <a16:creationId xmlns:a16="http://schemas.microsoft.com/office/drawing/2014/main" id="{00000000-0008-0000-0100-0000A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5" name="Text Box 7">
          <a:extLst>
            <a:ext uri="{FF2B5EF4-FFF2-40B4-BE49-F238E27FC236}">
              <a16:creationId xmlns:a16="http://schemas.microsoft.com/office/drawing/2014/main" id="{00000000-0008-0000-0100-0000A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6" name="Text Box 7">
          <a:extLst>
            <a:ext uri="{FF2B5EF4-FFF2-40B4-BE49-F238E27FC236}">
              <a16:creationId xmlns:a16="http://schemas.microsoft.com/office/drawing/2014/main" id="{00000000-0008-0000-0100-0000A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7" name="Text Box 7">
          <a:extLst>
            <a:ext uri="{FF2B5EF4-FFF2-40B4-BE49-F238E27FC236}">
              <a16:creationId xmlns:a16="http://schemas.microsoft.com/office/drawing/2014/main" id="{00000000-0008-0000-0100-0000A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8" name="Text Box 7">
          <a:extLst>
            <a:ext uri="{FF2B5EF4-FFF2-40B4-BE49-F238E27FC236}">
              <a16:creationId xmlns:a16="http://schemas.microsoft.com/office/drawing/2014/main" id="{00000000-0008-0000-0100-0000A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19" name="Text Box 7">
          <a:extLst>
            <a:ext uri="{FF2B5EF4-FFF2-40B4-BE49-F238E27FC236}">
              <a16:creationId xmlns:a16="http://schemas.microsoft.com/office/drawing/2014/main" id="{00000000-0008-0000-0100-0000A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0" name="Text Box 7">
          <a:extLst>
            <a:ext uri="{FF2B5EF4-FFF2-40B4-BE49-F238E27FC236}">
              <a16:creationId xmlns:a16="http://schemas.microsoft.com/office/drawing/2014/main" id="{00000000-0008-0000-0100-0000B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1" name="Text Box 7">
          <a:extLst>
            <a:ext uri="{FF2B5EF4-FFF2-40B4-BE49-F238E27FC236}">
              <a16:creationId xmlns:a16="http://schemas.microsoft.com/office/drawing/2014/main" id="{00000000-0008-0000-0100-0000B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2" name="Text Box 7">
          <a:extLst>
            <a:ext uri="{FF2B5EF4-FFF2-40B4-BE49-F238E27FC236}">
              <a16:creationId xmlns:a16="http://schemas.microsoft.com/office/drawing/2014/main" id="{00000000-0008-0000-0100-0000B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3" name="Text Box 7">
          <a:extLst>
            <a:ext uri="{FF2B5EF4-FFF2-40B4-BE49-F238E27FC236}">
              <a16:creationId xmlns:a16="http://schemas.microsoft.com/office/drawing/2014/main" id="{00000000-0008-0000-0100-0000B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4" name="Text Box 7">
          <a:extLst>
            <a:ext uri="{FF2B5EF4-FFF2-40B4-BE49-F238E27FC236}">
              <a16:creationId xmlns:a16="http://schemas.microsoft.com/office/drawing/2014/main" id="{00000000-0008-0000-0100-0000B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5" name="Text Box 7">
          <a:extLst>
            <a:ext uri="{FF2B5EF4-FFF2-40B4-BE49-F238E27FC236}">
              <a16:creationId xmlns:a16="http://schemas.microsoft.com/office/drawing/2014/main" id="{00000000-0008-0000-0100-0000B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6" name="Text Box 7">
          <a:extLst>
            <a:ext uri="{FF2B5EF4-FFF2-40B4-BE49-F238E27FC236}">
              <a16:creationId xmlns:a16="http://schemas.microsoft.com/office/drawing/2014/main" id="{00000000-0008-0000-0100-0000B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7" name="Text Box 7">
          <a:extLst>
            <a:ext uri="{FF2B5EF4-FFF2-40B4-BE49-F238E27FC236}">
              <a16:creationId xmlns:a16="http://schemas.microsoft.com/office/drawing/2014/main" id="{00000000-0008-0000-0100-0000B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8" name="Text Box 7">
          <a:extLst>
            <a:ext uri="{FF2B5EF4-FFF2-40B4-BE49-F238E27FC236}">
              <a16:creationId xmlns:a16="http://schemas.microsoft.com/office/drawing/2014/main" id="{00000000-0008-0000-0100-0000B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29" name="Text Box 7">
          <a:extLst>
            <a:ext uri="{FF2B5EF4-FFF2-40B4-BE49-F238E27FC236}">
              <a16:creationId xmlns:a16="http://schemas.microsoft.com/office/drawing/2014/main" id="{00000000-0008-0000-0100-0000B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0" name="Text Box 7">
          <a:extLst>
            <a:ext uri="{FF2B5EF4-FFF2-40B4-BE49-F238E27FC236}">
              <a16:creationId xmlns:a16="http://schemas.microsoft.com/office/drawing/2014/main" id="{00000000-0008-0000-0100-0000B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1" name="Text Box 7">
          <a:extLst>
            <a:ext uri="{FF2B5EF4-FFF2-40B4-BE49-F238E27FC236}">
              <a16:creationId xmlns:a16="http://schemas.microsoft.com/office/drawing/2014/main" id="{00000000-0008-0000-0100-0000B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2" name="Text Box 7">
          <a:extLst>
            <a:ext uri="{FF2B5EF4-FFF2-40B4-BE49-F238E27FC236}">
              <a16:creationId xmlns:a16="http://schemas.microsoft.com/office/drawing/2014/main" id="{00000000-0008-0000-0100-0000B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3" name="Text Box 7">
          <a:extLst>
            <a:ext uri="{FF2B5EF4-FFF2-40B4-BE49-F238E27FC236}">
              <a16:creationId xmlns:a16="http://schemas.microsoft.com/office/drawing/2014/main" id="{00000000-0008-0000-0100-0000B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4" name="Text Box 7">
          <a:extLst>
            <a:ext uri="{FF2B5EF4-FFF2-40B4-BE49-F238E27FC236}">
              <a16:creationId xmlns:a16="http://schemas.microsoft.com/office/drawing/2014/main" id="{00000000-0008-0000-0100-0000B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5" name="Text Box 7">
          <a:extLst>
            <a:ext uri="{FF2B5EF4-FFF2-40B4-BE49-F238E27FC236}">
              <a16:creationId xmlns:a16="http://schemas.microsoft.com/office/drawing/2014/main" id="{00000000-0008-0000-0100-0000B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6" name="Text Box 7">
          <a:extLst>
            <a:ext uri="{FF2B5EF4-FFF2-40B4-BE49-F238E27FC236}">
              <a16:creationId xmlns:a16="http://schemas.microsoft.com/office/drawing/2014/main" id="{00000000-0008-0000-0100-0000C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7" name="Text Box 7">
          <a:extLst>
            <a:ext uri="{FF2B5EF4-FFF2-40B4-BE49-F238E27FC236}">
              <a16:creationId xmlns:a16="http://schemas.microsoft.com/office/drawing/2014/main" id="{00000000-0008-0000-0100-0000C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8" name="Text Box 7">
          <a:extLst>
            <a:ext uri="{FF2B5EF4-FFF2-40B4-BE49-F238E27FC236}">
              <a16:creationId xmlns:a16="http://schemas.microsoft.com/office/drawing/2014/main" id="{00000000-0008-0000-0100-0000C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39" name="Text Box 7">
          <a:extLst>
            <a:ext uri="{FF2B5EF4-FFF2-40B4-BE49-F238E27FC236}">
              <a16:creationId xmlns:a16="http://schemas.microsoft.com/office/drawing/2014/main" id="{00000000-0008-0000-0100-0000C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0" name="Text Box 7">
          <a:extLst>
            <a:ext uri="{FF2B5EF4-FFF2-40B4-BE49-F238E27FC236}">
              <a16:creationId xmlns:a16="http://schemas.microsoft.com/office/drawing/2014/main" id="{00000000-0008-0000-0100-0000C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1" name="Text Box 7">
          <a:extLst>
            <a:ext uri="{FF2B5EF4-FFF2-40B4-BE49-F238E27FC236}">
              <a16:creationId xmlns:a16="http://schemas.microsoft.com/office/drawing/2014/main" id="{00000000-0008-0000-0100-0000C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2" name="Text Box 7">
          <a:extLst>
            <a:ext uri="{FF2B5EF4-FFF2-40B4-BE49-F238E27FC236}">
              <a16:creationId xmlns:a16="http://schemas.microsoft.com/office/drawing/2014/main" id="{00000000-0008-0000-0100-0000C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3" name="Text Box 7">
          <a:extLst>
            <a:ext uri="{FF2B5EF4-FFF2-40B4-BE49-F238E27FC236}">
              <a16:creationId xmlns:a16="http://schemas.microsoft.com/office/drawing/2014/main" id="{00000000-0008-0000-0100-0000C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4" name="Text Box 7">
          <a:extLst>
            <a:ext uri="{FF2B5EF4-FFF2-40B4-BE49-F238E27FC236}">
              <a16:creationId xmlns:a16="http://schemas.microsoft.com/office/drawing/2014/main" id="{00000000-0008-0000-0100-0000C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5" name="Text Box 7">
          <a:extLst>
            <a:ext uri="{FF2B5EF4-FFF2-40B4-BE49-F238E27FC236}">
              <a16:creationId xmlns:a16="http://schemas.microsoft.com/office/drawing/2014/main" id="{00000000-0008-0000-0100-0000C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6" name="Text Box 7">
          <a:extLst>
            <a:ext uri="{FF2B5EF4-FFF2-40B4-BE49-F238E27FC236}">
              <a16:creationId xmlns:a16="http://schemas.microsoft.com/office/drawing/2014/main" id="{00000000-0008-0000-0100-0000C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7" name="Text Box 7">
          <a:extLst>
            <a:ext uri="{FF2B5EF4-FFF2-40B4-BE49-F238E27FC236}">
              <a16:creationId xmlns:a16="http://schemas.microsoft.com/office/drawing/2014/main" id="{00000000-0008-0000-0100-0000C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8" name="Text Box 7">
          <a:extLst>
            <a:ext uri="{FF2B5EF4-FFF2-40B4-BE49-F238E27FC236}">
              <a16:creationId xmlns:a16="http://schemas.microsoft.com/office/drawing/2014/main" id="{00000000-0008-0000-0100-0000C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49" name="Text Box 7">
          <a:extLst>
            <a:ext uri="{FF2B5EF4-FFF2-40B4-BE49-F238E27FC236}">
              <a16:creationId xmlns:a16="http://schemas.microsoft.com/office/drawing/2014/main" id="{00000000-0008-0000-0100-0000C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0" name="Text Box 7">
          <a:extLst>
            <a:ext uri="{FF2B5EF4-FFF2-40B4-BE49-F238E27FC236}">
              <a16:creationId xmlns:a16="http://schemas.microsoft.com/office/drawing/2014/main" id="{00000000-0008-0000-0100-0000C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1" name="Text Box 7">
          <a:extLst>
            <a:ext uri="{FF2B5EF4-FFF2-40B4-BE49-F238E27FC236}">
              <a16:creationId xmlns:a16="http://schemas.microsoft.com/office/drawing/2014/main" id="{00000000-0008-0000-0100-0000C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2" name="Text Box 7">
          <a:extLst>
            <a:ext uri="{FF2B5EF4-FFF2-40B4-BE49-F238E27FC236}">
              <a16:creationId xmlns:a16="http://schemas.microsoft.com/office/drawing/2014/main" id="{00000000-0008-0000-0100-0000D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3" name="Text Box 7">
          <a:extLst>
            <a:ext uri="{FF2B5EF4-FFF2-40B4-BE49-F238E27FC236}">
              <a16:creationId xmlns:a16="http://schemas.microsoft.com/office/drawing/2014/main" id="{00000000-0008-0000-0100-0000D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4" name="Text Box 7">
          <a:extLst>
            <a:ext uri="{FF2B5EF4-FFF2-40B4-BE49-F238E27FC236}">
              <a16:creationId xmlns:a16="http://schemas.microsoft.com/office/drawing/2014/main" id="{00000000-0008-0000-0100-0000D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5" name="Text Box 7">
          <a:extLst>
            <a:ext uri="{FF2B5EF4-FFF2-40B4-BE49-F238E27FC236}">
              <a16:creationId xmlns:a16="http://schemas.microsoft.com/office/drawing/2014/main" id="{00000000-0008-0000-0100-0000D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6" name="Text Box 7">
          <a:extLst>
            <a:ext uri="{FF2B5EF4-FFF2-40B4-BE49-F238E27FC236}">
              <a16:creationId xmlns:a16="http://schemas.microsoft.com/office/drawing/2014/main" id="{00000000-0008-0000-0100-0000D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7" name="Text Box 7">
          <a:extLst>
            <a:ext uri="{FF2B5EF4-FFF2-40B4-BE49-F238E27FC236}">
              <a16:creationId xmlns:a16="http://schemas.microsoft.com/office/drawing/2014/main" id="{00000000-0008-0000-0100-0000D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8" name="Text Box 7">
          <a:extLst>
            <a:ext uri="{FF2B5EF4-FFF2-40B4-BE49-F238E27FC236}">
              <a16:creationId xmlns:a16="http://schemas.microsoft.com/office/drawing/2014/main" id="{00000000-0008-0000-0100-0000D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59" name="Text Box 7">
          <a:extLst>
            <a:ext uri="{FF2B5EF4-FFF2-40B4-BE49-F238E27FC236}">
              <a16:creationId xmlns:a16="http://schemas.microsoft.com/office/drawing/2014/main" id="{00000000-0008-0000-0100-0000D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0" name="Text Box 7">
          <a:extLst>
            <a:ext uri="{FF2B5EF4-FFF2-40B4-BE49-F238E27FC236}">
              <a16:creationId xmlns:a16="http://schemas.microsoft.com/office/drawing/2014/main" id="{00000000-0008-0000-0100-0000D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1" name="Text Box 7">
          <a:extLst>
            <a:ext uri="{FF2B5EF4-FFF2-40B4-BE49-F238E27FC236}">
              <a16:creationId xmlns:a16="http://schemas.microsoft.com/office/drawing/2014/main" id="{00000000-0008-0000-0100-0000D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2" name="Text Box 7">
          <a:extLst>
            <a:ext uri="{FF2B5EF4-FFF2-40B4-BE49-F238E27FC236}">
              <a16:creationId xmlns:a16="http://schemas.microsoft.com/office/drawing/2014/main" id="{00000000-0008-0000-0100-0000D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3" name="Text Box 7">
          <a:extLst>
            <a:ext uri="{FF2B5EF4-FFF2-40B4-BE49-F238E27FC236}">
              <a16:creationId xmlns:a16="http://schemas.microsoft.com/office/drawing/2014/main" id="{00000000-0008-0000-0100-0000D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4" name="Text Box 7">
          <a:extLst>
            <a:ext uri="{FF2B5EF4-FFF2-40B4-BE49-F238E27FC236}">
              <a16:creationId xmlns:a16="http://schemas.microsoft.com/office/drawing/2014/main" id="{00000000-0008-0000-0100-0000D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5" name="Text Box 7">
          <a:extLst>
            <a:ext uri="{FF2B5EF4-FFF2-40B4-BE49-F238E27FC236}">
              <a16:creationId xmlns:a16="http://schemas.microsoft.com/office/drawing/2014/main" id="{00000000-0008-0000-0100-0000D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6" name="Text Box 7">
          <a:extLst>
            <a:ext uri="{FF2B5EF4-FFF2-40B4-BE49-F238E27FC236}">
              <a16:creationId xmlns:a16="http://schemas.microsoft.com/office/drawing/2014/main" id="{00000000-0008-0000-0100-0000D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7" name="Text Box 7">
          <a:extLst>
            <a:ext uri="{FF2B5EF4-FFF2-40B4-BE49-F238E27FC236}">
              <a16:creationId xmlns:a16="http://schemas.microsoft.com/office/drawing/2014/main" id="{00000000-0008-0000-0100-0000D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8" name="Text Box 7">
          <a:extLst>
            <a:ext uri="{FF2B5EF4-FFF2-40B4-BE49-F238E27FC236}">
              <a16:creationId xmlns:a16="http://schemas.microsoft.com/office/drawing/2014/main" id="{00000000-0008-0000-0100-0000E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69" name="Text Box 7">
          <a:extLst>
            <a:ext uri="{FF2B5EF4-FFF2-40B4-BE49-F238E27FC236}">
              <a16:creationId xmlns:a16="http://schemas.microsoft.com/office/drawing/2014/main" id="{00000000-0008-0000-0100-0000E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0" name="Text Box 7">
          <a:extLst>
            <a:ext uri="{FF2B5EF4-FFF2-40B4-BE49-F238E27FC236}">
              <a16:creationId xmlns:a16="http://schemas.microsoft.com/office/drawing/2014/main" id="{00000000-0008-0000-0100-0000E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1" name="Text Box 7">
          <a:extLst>
            <a:ext uri="{FF2B5EF4-FFF2-40B4-BE49-F238E27FC236}">
              <a16:creationId xmlns:a16="http://schemas.microsoft.com/office/drawing/2014/main" id="{00000000-0008-0000-0100-0000E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2" name="Text Box 7">
          <a:extLst>
            <a:ext uri="{FF2B5EF4-FFF2-40B4-BE49-F238E27FC236}">
              <a16:creationId xmlns:a16="http://schemas.microsoft.com/office/drawing/2014/main" id="{00000000-0008-0000-0100-0000E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3" name="Text Box 7">
          <a:extLst>
            <a:ext uri="{FF2B5EF4-FFF2-40B4-BE49-F238E27FC236}">
              <a16:creationId xmlns:a16="http://schemas.microsoft.com/office/drawing/2014/main" id="{00000000-0008-0000-0100-0000E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4" name="Text Box 7">
          <a:extLst>
            <a:ext uri="{FF2B5EF4-FFF2-40B4-BE49-F238E27FC236}">
              <a16:creationId xmlns:a16="http://schemas.microsoft.com/office/drawing/2014/main" id="{00000000-0008-0000-0100-0000E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5" name="Text Box 7">
          <a:extLst>
            <a:ext uri="{FF2B5EF4-FFF2-40B4-BE49-F238E27FC236}">
              <a16:creationId xmlns:a16="http://schemas.microsoft.com/office/drawing/2014/main" id="{00000000-0008-0000-0100-0000E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6" name="Text Box 7">
          <a:extLst>
            <a:ext uri="{FF2B5EF4-FFF2-40B4-BE49-F238E27FC236}">
              <a16:creationId xmlns:a16="http://schemas.microsoft.com/office/drawing/2014/main" id="{00000000-0008-0000-0100-0000E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7" name="Text Box 7">
          <a:extLst>
            <a:ext uri="{FF2B5EF4-FFF2-40B4-BE49-F238E27FC236}">
              <a16:creationId xmlns:a16="http://schemas.microsoft.com/office/drawing/2014/main" id="{00000000-0008-0000-0100-0000E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8" name="Text Box 7">
          <a:extLst>
            <a:ext uri="{FF2B5EF4-FFF2-40B4-BE49-F238E27FC236}">
              <a16:creationId xmlns:a16="http://schemas.microsoft.com/office/drawing/2014/main" id="{00000000-0008-0000-0100-0000E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79" name="Text Box 7">
          <a:extLst>
            <a:ext uri="{FF2B5EF4-FFF2-40B4-BE49-F238E27FC236}">
              <a16:creationId xmlns:a16="http://schemas.microsoft.com/office/drawing/2014/main" id="{00000000-0008-0000-0100-0000E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0" name="Text Box 7">
          <a:extLst>
            <a:ext uri="{FF2B5EF4-FFF2-40B4-BE49-F238E27FC236}">
              <a16:creationId xmlns:a16="http://schemas.microsoft.com/office/drawing/2014/main" id="{00000000-0008-0000-0100-0000E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1" name="Text Box 7">
          <a:extLst>
            <a:ext uri="{FF2B5EF4-FFF2-40B4-BE49-F238E27FC236}">
              <a16:creationId xmlns:a16="http://schemas.microsoft.com/office/drawing/2014/main" id="{00000000-0008-0000-0100-0000E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2" name="Text Box 7">
          <a:extLst>
            <a:ext uri="{FF2B5EF4-FFF2-40B4-BE49-F238E27FC236}">
              <a16:creationId xmlns:a16="http://schemas.microsoft.com/office/drawing/2014/main" id="{00000000-0008-0000-0100-0000E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3" name="Text Box 7">
          <a:extLst>
            <a:ext uri="{FF2B5EF4-FFF2-40B4-BE49-F238E27FC236}">
              <a16:creationId xmlns:a16="http://schemas.microsoft.com/office/drawing/2014/main" id="{00000000-0008-0000-0100-0000E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4" name="Text Box 7">
          <a:extLst>
            <a:ext uri="{FF2B5EF4-FFF2-40B4-BE49-F238E27FC236}">
              <a16:creationId xmlns:a16="http://schemas.microsoft.com/office/drawing/2014/main" id="{00000000-0008-0000-0100-0000F0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5" name="Text Box 7">
          <a:extLst>
            <a:ext uri="{FF2B5EF4-FFF2-40B4-BE49-F238E27FC236}">
              <a16:creationId xmlns:a16="http://schemas.microsoft.com/office/drawing/2014/main" id="{00000000-0008-0000-0100-0000F1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6" name="Text Box 7">
          <a:extLst>
            <a:ext uri="{FF2B5EF4-FFF2-40B4-BE49-F238E27FC236}">
              <a16:creationId xmlns:a16="http://schemas.microsoft.com/office/drawing/2014/main" id="{00000000-0008-0000-0100-0000F2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7" name="Text Box 7">
          <a:extLst>
            <a:ext uri="{FF2B5EF4-FFF2-40B4-BE49-F238E27FC236}">
              <a16:creationId xmlns:a16="http://schemas.microsoft.com/office/drawing/2014/main" id="{00000000-0008-0000-0100-0000F3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8" name="Text Box 7">
          <a:extLst>
            <a:ext uri="{FF2B5EF4-FFF2-40B4-BE49-F238E27FC236}">
              <a16:creationId xmlns:a16="http://schemas.microsoft.com/office/drawing/2014/main" id="{00000000-0008-0000-0100-0000F4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89" name="Text Box 7">
          <a:extLst>
            <a:ext uri="{FF2B5EF4-FFF2-40B4-BE49-F238E27FC236}">
              <a16:creationId xmlns:a16="http://schemas.microsoft.com/office/drawing/2014/main" id="{00000000-0008-0000-0100-0000F5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0" name="Text Box 7">
          <a:extLst>
            <a:ext uri="{FF2B5EF4-FFF2-40B4-BE49-F238E27FC236}">
              <a16:creationId xmlns:a16="http://schemas.microsoft.com/office/drawing/2014/main" id="{00000000-0008-0000-0100-0000F6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1" name="Text Box 7">
          <a:extLst>
            <a:ext uri="{FF2B5EF4-FFF2-40B4-BE49-F238E27FC236}">
              <a16:creationId xmlns:a16="http://schemas.microsoft.com/office/drawing/2014/main" id="{00000000-0008-0000-0100-0000F7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2" name="Text Box 7">
          <a:extLst>
            <a:ext uri="{FF2B5EF4-FFF2-40B4-BE49-F238E27FC236}">
              <a16:creationId xmlns:a16="http://schemas.microsoft.com/office/drawing/2014/main" id="{00000000-0008-0000-0100-0000F8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3" name="Text Box 7">
          <a:extLst>
            <a:ext uri="{FF2B5EF4-FFF2-40B4-BE49-F238E27FC236}">
              <a16:creationId xmlns:a16="http://schemas.microsoft.com/office/drawing/2014/main" id="{00000000-0008-0000-0100-0000F9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4" name="Text Box 7">
          <a:extLst>
            <a:ext uri="{FF2B5EF4-FFF2-40B4-BE49-F238E27FC236}">
              <a16:creationId xmlns:a16="http://schemas.microsoft.com/office/drawing/2014/main" id="{00000000-0008-0000-0100-0000FA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5" name="Text Box 7">
          <a:extLst>
            <a:ext uri="{FF2B5EF4-FFF2-40B4-BE49-F238E27FC236}">
              <a16:creationId xmlns:a16="http://schemas.microsoft.com/office/drawing/2014/main" id="{00000000-0008-0000-0100-0000FB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6" name="Text Box 7">
          <a:extLst>
            <a:ext uri="{FF2B5EF4-FFF2-40B4-BE49-F238E27FC236}">
              <a16:creationId xmlns:a16="http://schemas.microsoft.com/office/drawing/2014/main" id="{00000000-0008-0000-0100-0000FC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7" name="Text Box 7">
          <a:extLst>
            <a:ext uri="{FF2B5EF4-FFF2-40B4-BE49-F238E27FC236}">
              <a16:creationId xmlns:a16="http://schemas.microsoft.com/office/drawing/2014/main" id="{00000000-0008-0000-0100-0000FD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8" name="Text Box 7">
          <a:extLst>
            <a:ext uri="{FF2B5EF4-FFF2-40B4-BE49-F238E27FC236}">
              <a16:creationId xmlns:a16="http://schemas.microsoft.com/office/drawing/2014/main" id="{00000000-0008-0000-0100-0000FE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799" name="Text Box 7">
          <a:extLst>
            <a:ext uri="{FF2B5EF4-FFF2-40B4-BE49-F238E27FC236}">
              <a16:creationId xmlns:a16="http://schemas.microsoft.com/office/drawing/2014/main" id="{00000000-0008-0000-0100-0000FF31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0" name="Text Box 7">
          <a:extLst>
            <a:ext uri="{FF2B5EF4-FFF2-40B4-BE49-F238E27FC236}">
              <a16:creationId xmlns:a16="http://schemas.microsoft.com/office/drawing/2014/main" id="{00000000-0008-0000-0100-000000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1" name="Text Box 7">
          <a:extLst>
            <a:ext uri="{FF2B5EF4-FFF2-40B4-BE49-F238E27FC236}">
              <a16:creationId xmlns:a16="http://schemas.microsoft.com/office/drawing/2014/main" id="{00000000-0008-0000-0100-000001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2" name="Text Box 7">
          <a:extLst>
            <a:ext uri="{FF2B5EF4-FFF2-40B4-BE49-F238E27FC236}">
              <a16:creationId xmlns:a16="http://schemas.microsoft.com/office/drawing/2014/main" id="{00000000-0008-0000-0100-000002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3" name="Text Box 7">
          <a:extLst>
            <a:ext uri="{FF2B5EF4-FFF2-40B4-BE49-F238E27FC236}">
              <a16:creationId xmlns:a16="http://schemas.microsoft.com/office/drawing/2014/main" id="{00000000-0008-0000-0100-000003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4" name="Text Box 7">
          <a:extLst>
            <a:ext uri="{FF2B5EF4-FFF2-40B4-BE49-F238E27FC236}">
              <a16:creationId xmlns:a16="http://schemas.microsoft.com/office/drawing/2014/main" id="{00000000-0008-0000-0100-000004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5" name="Text Box 7">
          <a:extLst>
            <a:ext uri="{FF2B5EF4-FFF2-40B4-BE49-F238E27FC236}">
              <a16:creationId xmlns:a16="http://schemas.microsoft.com/office/drawing/2014/main" id="{00000000-0008-0000-0100-000005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6" name="Text Box 7">
          <a:extLst>
            <a:ext uri="{FF2B5EF4-FFF2-40B4-BE49-F238E27FC236}">
              <a16:creationId xmlns:a16="http://schemas.microsoft.com/office/drawing/2014/main" id="{00000000-0008-0000-0100-000006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7" name="Text Box 7">
          <a:extLst>
            <a:ext uri="{FF2B5EF4-FFF2-40B4-BE49-F238E27FC236}">
              <a16:creationId xmlns:a16="http://schemas.microsoft.com/office/drawing/2014/main" id="{00000000-0008-0000-0100-000007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8" name="Text Box 7">
          <a:extLst>
            <a:ext uri="{FF2B5EF4-FFF2-40B4-BE49-F238E27FC236}">
              <a16:creationId xmlns:a16="http://schemas.microsoft.com/office/drawing/2014/main" id="{00000000-0008-0000-0100-000008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09" name="Text Box 7">
          <a:extLst>
            <a:ext uri="{FF2B5EF4-FFF2-40B4-BE49-F238E27FC236}">
              <a16:creationId xmlns:a16="http://schemas.microsoft.com/office/drawing/2014/main" id="{00000000-0008-0000-0100-000009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0" name="Text Box 7">
          <a:extLst>
            <a:ext uri="{FF2B5EF4-FFF2-40B4-BE49-F238E27FC236}">
              <a16:creationId xmlns:a16="http://schemas.microsoft.com/office/drawing/2014/main" id="{00000000-0008-0000-0100-00000A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1" name="Text Box 7">
          <a:extLst>
            <a:ext uri="{FF2B5EF4-FFF2-40B4-BE49-F238E27FC236}">
              <a16:creationId xmlns:a16="http://schemas.microsoft.com/office/drawing/2014/main" id="{00000000-0008-0000-0100-00000B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2" name="Text Box 7">
          <a:extLst>
            <a:ext uri="{FF2B5EF4-FFF2-40B4-BE49-F238E27FC236}">
              <a16:creationId xmlns:a16="http://schemas.microsoft.com/office/drawing/2014/main" id="{00000000-0008-0000-0100-00000C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3" name="Text Box 7">
          <a:extLst>
            <a:ext uri="{FF2B5EF4-FFF2-40B4-BE49-F238E27FC236}">
              <a16:creationId xmlns:a16="http://schemas.microsoft.com/office/drawing/2014/main" id="{00000000-0008-0000-0100-00000D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4" name="Text Box 7">
          <a:extLst>
            <a:ext uri="{FF2B5EF4-FFF2-40B4-BE49-F238E27FC236}">
              <a16:creationId xmlns:a16="http://schemas.microsoft.com/office/drawing/2014/main" id="{00000000-0008-0000-0100-00000E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5" name="Text Box 7">
          <a:extLst>
            <a:ext uri="{FF2B5EF4-FFF2-40B4-BE49-F238E27FC236}">
              <a16:creationId xmlns:a16="http://schemas.microsoft.com/office/drawing/2014/main" id="{00000000-0008-0000-0100-00000F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6" name="Text Box 7">
          <a:extLst>
            <a:ext uri="{FF2B5EF4-FFF2-40B4-BE49-F238E27FC236}">
              <a16:creationId xmlns:a16="http://schemas.microsoft.com/office/drawing/2014/main" id="{00000000-0008-0000-0100-000010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7" name="Text Box 7">
          <a:extLst>
            <a:ext uri="{FF2B5EF4-FFF2-40B4-BE49-F238E27FC236}">
              <a16:creationId xmlns:a16="http://schemas.microsoft.com/office/drawing/2014/main" id="{00000000-0008-0000-0100-000011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8" name="Text Box 7">
          <a:extLst>
            <a:ext uri="{FF2B5EF4-FFF2-40B4-BE49-F238E27FC236}">
              <a16:creationId xmlns:a16="http://schemas.microsoft.com/office/drawing/2014/main" id="{00000000-0008-0000-0100-000012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19" name="Text Box 7">
          <a:extLst>
            <a:ext uri="{FF2B5EF4-FFF2-40B4-BE49-F238E27FC236}">
              <a16:creationId xmlns:a16="http://schemas.microsoft.com/office/drawing/2014/main" id="{00000000-0008-0000-0100-000013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0" name="Text Box 7">
          <a:extLst>
            <a:ext uri="{FF2B5EF4-FFF2-40B4-BE49-F238E27FC236}">
              <a16:creationId xmlns:a16="http://schemas.microsoft.com/office/drawing/2014/main" id="{00000000-0008-0000-0100-000014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1" name="Text Box 7">
          <a:extLst>
            <a:ext uri="{FF2B5EF4-FFF2-40B4-BE49-F238E27FC236}">
              <a16:creationId xmlns:a16="http://schemas.microsoft.com/office/drawing/2014/main" id="{00000000-0008-0000-0100-000015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2" name="Text Box 7">
          <a:extLst>
            <a:ext uri="{FF2B5EF4-FFF2-40B4-BE49-F238E27FC236}">
              <a16:creationId xmlns:a16="http://schemas.microsoft.com/office/drawing/2014/main" id="{00000000-0008-0000-0100-000016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3" name="Text Box 7">
          <a:extLst>
            <a:ext uri="{FF2B5EF4-FFF2-40B4-BE49-F238E27FC236}">
              <a16:creationId xmlns:a16="http://schemas.microsoft.com/office/drawing/2014/main" id="{00000000-0008-0000-0100-000017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4" name="Text Box 7">
          <a:extLst>
            <a:ext uri="{FF2B5EF4-FFF2-40B4-BE49-F238E27FC236}">
              <a16:creationId xmlns:a16="http://schemas.microsoft.com/office/drawing/2014/main" id="{00000000-0008-0000-0100-000018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5" name="Text Box 7">
          <a:extLst>
            <a:ext uri="{FF2B5EF4-FFF2-40B4-BE49-F238E27FC236}">
              <a16:creationId xmlns:a16="http://schemas.microsoft.com/office/drawing/2014/main" id="{00000000-0008-0000-0100-000019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6" name="Text Box 7">
          <a:extLst>
            <a:ext uri="{FF2B5EF4-FFF2-40B4-BE49-F238E27FC236}">
              <a16:creationId xmlns:a16="http://schemas.microsoft.com/office/drawing/2014/main" id="{00000000-0008-0000-0100-00001A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7" name="Text Box 7">
          <a:extLst>
            <a:ext uri="{FF2B5EF4-FFF2-40B4-BE49-F238E27FC236}">
              <a16:creationId xmlns:a16="http://schemas.microsoft.com/office/drawing/2014/main" id="{00000000-0008-0000-0100-00001B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8" name="Text Box 7">
          <a:extLst>
            <a:ext uri="{FF2B5EF4-FFF2-40B4-BE49-F238E27FC236}">
              <a16:creationId xmlns:a16="http://schemas.microsoft.com/office/drawing/2014/main" id="{00000000-0008-0000-0100-00001C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29" name="Text Box 7">
          <a:extLst>
            <a:ext uri="{FF2B5EF4-FFF2-40B4-BE49-F238E27FC236}">
              <a16:creationId xmlns:a16="http://schemas.microsoft.com/office/drawing/2014/main" id="{00000000-0008-0000-0100-00001D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0" name="Text Box 7">
          <a:extLst>
            <a:ext uri="{FF2B5EF4-FFF2-40B4-BE49-F238E27FC236}">
              <a16:creationId xmlns:a16="http://schemas.microsoft.com/office/drawing/2014/main" id="{00000000-0008-0000-0100-00001E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1" name="Text Box 7">
          <a:extLst>
            <a:ext uri="{FF2B5EF4-FFF2-40B4-BE49-F238E27FC236}">
              <a16:creationId xmlns:a16="http://schemas.microsoft.com/office/drawing/2014/main" id="{00000000-0008-0000-0100-00001F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2" name="Text Box 7">
          <a:extLst>
            <a:ext uri="{FF2B5EF4-FFF2-40B4-BE49-F238E27FC236}">
              <a16:creationId xmlns:a16="http://schemas.microsoft.com/office/drawing/2014/main" id="{00000000-0008-0000-0100-000020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3" name="Text Box 7">
          <a:extLst>
            <a:ext uri="{FF2B5EF4-FFF2-40B4-BE49-F238E27FC236}">
              <a16:creationId xmlns:a16="http://schemas.microsoft.com/office/drawing/2014/main" id="{00000000-0008-0000-0100-000021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4" name="Text Box 7">
          <a:extLst>
            <a:ext uri="{FF2B5EF4-FFF2-40B4-BE49-F238E27FC236}">
              <a16:creationId xmlns:a16="http://schemas.microsoft.com/office/drawing/2014/main" id="{00000000-0008-0000-0100-000022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5" name="Text Box 7">
          <a:extLst>
            <a:ext uri="{FF2B5EF4-FFF2-40B4-BE49-F238E27FC236}">
              <a16:creationId xmlns:a16="http://schemas.microsoft.com/office/drawing/2014/main" id="{00000000-0008-0000-0100-000023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6" name="Text Box 7">
          <a:extLst>
            <a:ext uri="{FF2B5EF4-FFF2-40B4-BE49-F238E27FC236}">
              <a16:creationId xmlns:a16="http://schemas.microsoft.com/office/drawing/2014/main" id="{00000000-0008-0000-0100-000024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7" name="Text Box 7">
          <a:extLst>
            <a:ext uri="{FF2B5EF4-FFF2-40B4-BE49-F238E27FC236}">
              <a16:creationId xmlns:a16="http://schemas.microsoft.com/office/drawing/2014/main" id="{00000000-0008-0000-0100-000025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8" name="Text Box 7">
          <a:extLst>
            <a:ext uri="{FF2B5EF4-FFF2-40B4-BE49-F238E27FC236}">
              <a16:creationId xmlns:a16="http://schemas.microsoft.com/office/drawing/2014/main" id="{00000000-0008-0000-0100-000026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39" name="Text Box 7">
          <a:extLst>
            <a:ext uri="{FF2B5EF4-FFF2-40B4-BE49-F238E27FC236}">
              <a16:creationId xmlns:a16="http://schemas.microsoft.com/office/drawing/2014/main" id="{00000000-0008-0000-0100-000027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0" name="Text Box 7">
          <a:extLst>
            <a:ext uri="{FF2B5EF4-FFF2-40B4-BE49-F238E27FC236}">
              <a16:creationId xmlns:a16="http://schemas.microsoft.com/office/drawing/2014/main" id="{00000000-0008-0000-0100-000028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1" name="Text Box 7">
          <a:extLst>
            <a:ext uri="{FF2B5EF4-FFF2-40B4-BE49-F238E27FC236}">
              <a16:creationId xmlns:a16="http://schemas.microsoft.com/office/drawing/2014/main" id="{00000000-0008-0000-0100-000029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2" name="Text Box 7">
          <a:extLst>
            <a:ext uri="{FF2B5EF4-FFF2-40B4-BE49-F238E27FC236}">
              <a16:creationId xmlns:a16="http://schemas.microsoft.com/office/drawing/2014/main" id="{00000000-0008-0000-0100-00002A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3" name="Text Box 7">
          <a:extLst>
            <a:ext uri="{FF2B5EF4-FFF2-40B4-BE49-F238E27FC236}">
              <a16:creationId xmlns:a16="http://schemas.microsoft.com/office/drawing/2014/main" id="{00000000-0008-0000-0100-00002B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4" name="Text Box 7">
          <a:extLst>
            <a:ext uri="{FF2B5EF4-FFF2-40B4-BE49-F238E27FC236}">
              <a16:creationId xmlns:a16="http://schemas.microsoft.com/office/drawing/2014/main" id="{00000000-0008-0000-0100-00002C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5" name="Text Box 7">
          <a:extLst>
            <a:ext uri="{FF2B5EF4-FFF2-40B4-BE49-F238E27FC236}">
              <a16:creationId xmlns:a16="http://schemas.microsoft.com/office/drawing/2014/main" id="{00000000-0008-0000-0100-00002D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6" name="Text Box 7">
          <a:extLst>
            <a:ext uri="{FF2B5EF4-FFF2-40B4-BE49-F238E27FC236}">
              <a16:creationId xmlns:a16="http://schemas.microsoft.com/office/drawing/2014/main" id="{00000000-0008-0000-0100-00002E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7" name="Text Box 7">
          <a:extLst>
            <a:ext uri="{FF2B5EF4-FFF2-40B4-BE49-F238E27FC236}">
              <a16:creationId xmlns:a16="http://schemas.microsoft.com/office/drawing/2014/main" id="{00000000-0008-0000-0100-00002F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8" name="Text Box 7">
          <a:extLst>
            <a:ext uri="{FF2B5EF4-FFF2-40B4-BE49-F238E27FC236}">
              <a16:creationId xmlns:a16="http://schemas.microsoft.com/office/drawing/2014/main" id="{00000000-0008-0000-0100-000030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49" name="Text Box 7">
          <a:extLst>
            <a:ext uri="{FF2B5EF4-FFF2-40B4-BE49-F238E27FC236}">
              <a16:creationId xmlns:a16="http://schemas.microsoft.com/office/drawing/2014/main" id="{00000000-0008-0000-0100-000031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50" name="Text Box 7">
          <a:extLst>
            <a:ext uri="{FF2B5EF4-FFF2-40B4-BE49-F238E27FC236}">
              <a16:creationId xmlns:a16="http://schemas.microsoft.com/office/drawing/2014/main" id="{00000000-0008-0000-0100-000032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51" name="Text Box 7">
          <a:extLst>
            <a:ext uri="{FF2B5EF4-FFF2-40B4-BE49-F238E27FC236}">
              <a16:creationId xmlns:a16="http://schemas.microsoft.com/office/drawing/2014/main" id="{00000000-0008-0000-0100-000033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52" name="Text Box 7">
          <a:extLst>
            <a:ext uri="{FF2B5EF4-FFF2-40B4-BE49-F238E27FC236}">
              <a16:creationId xmlns:a16="http://schemas.microsoft.com/office/drawing/2014/main" id="{00000000-0008-0000-0100-000034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53" name="Text Box 7">
          <a:extLst>
            <a:ext uri="{FF2B5EF4-FFF2-40B4-BE49-F238E27FC236}">
              <a16:creationId xmlns:a16="http://schemas.microsoft.com/office/drawing/2014/main" id="{00000000-0008-0000-0100-000035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54" name="Text Box 7">
          <a:extLst>
            <a:ext uri="{FF2B5EF4-FFF2-40B4-BE49-F238E27FC236}">
              <a16:creationId xmlns:a16="http://schemas.microsoft.com/office/drawing/2014/main" id="{00000000-0008-0000-0100-000036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246</xdr:rowOff>
    </xdr:from>
    <xdr:to>
      <xdr:col>19</xdr:col>
      <xdr:colOff>1155990</xdr:colOff>
      <xdr:row>18</xdr:row>
      <xdr:rowOff>246</xdr:rowOff>
    </xdr:to>
    <xdr:sp macro="[1]!mostrarControlesExistentes" textlink="">
      <xdr:nvSpPr>
        <xdr:cNvPr id="12855" name="Text Box 7">
          <a:extLst>
            <a:ext uri="{FF2B5EF4-FFF2-40B4-BE49-F238E27FC236}">
              <a16:creationId xmlns:a16="http://schemas.microsoft.com/office/drawing/2014/main" id="{00000000-0008-0000-0100-000037320000}"/>
            </a:ext>
          </a:extLst>
        </xdr:cNvPr>
        <xdr:cNvSpPr txBox="1"/>
      </xdr:nvSpPr>
      <xdr:spPr>
        <a:xfrm>
          <a:off x="14538615" y="878229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200271</xdr:rowOff>
    </xdr:from>
    <xdr:to>
      <xdr:col>19</xdr:col>
      <xdr:colOff>1155990</xdr:colOff>
      <xdr:row>17</xdr:row>
      <xdr:rowOff>200271</xdr:rowOff>
    </xdr:to>
    <xdr:sp macro="[1]!mostrarControlesExistentes" textlink="">
      <xdr:nvSpPr>
        <xdr:cNvPr id="12856" name="Text Box 7">
          <a:extLst>
            <a:ext uri="{FF2B5EF4-FFF2-40B4-BE49-F238E27FC236}">
              <a16:creationId xmlns:a16="http://schemas.microsoft.com/office/drawing/2014/main" id="{00000000-0008-0000-0100-000038320000}"/>
            </a:ext>
          </a:extLst>
        </xdr:cNvPr>
        <xdr:cNvSpPr txBox="1"/>
      </xdr:nvSpPr>
      <xdr:spPr>
        <a:xfrm>
          <a:off x="14538615" y="82965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57" name="Text Box 7">
          <a:extLst>
            <a:ext uri="{FF2B5EF4-FFF2-40B4-BE49-F238E27FC236}">
              <a16:creationId xmlns:a16="http://schemas.microsoft.com/office/drawing/2014/main" id="{00000000-0008-0000-0100-00003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58" name="Text Box 7">
          <a:extLst>
            <a:ext uri="{FF2B5EF4-FFF2-40B4-BE49-F238E27FC236}">
              <a16:creationId xmlns:a16="http://schemas.microsoft.com/office/drawing/2014/main" id="{00000000-0008-0000-0100-00003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59" name="Text Box 7">
          <a:extLst>
            <a:ext uri="{FF2B5EF4-FFF2-40B4-BE49-F238E27FC236}">
              <a16:creationId xmlns:a16="http://schemas.microsoft.com/office/drawing/2014/main" id="{00000000-0008-0000-0100-00003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0" name="Text Box 7">
          <a:extLst>
            <a:ext uri="{FF2B5EF4-FFF2-40B4-BE49-F238E27FC236}">
              <a16:creationId xmlns:a16="http://schemas.microsoft.com/office/drawing/2014/main" id="{00000000-0008-0000-0100-00003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1" name="Text Box 7">
          <a:extLst>
            <a:ext uri="{FF2B5EF4-FFF2-40B4-BE49-F238E27FC236}">
              <a16:creationId xmlns:a16="http://schemas.microsoft.com/office/drawing/2014/main" id="{00000000-0008-0000-0100-00003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2" name="Text Box 7">
          <a:extLst>
            <a:ext uri="{FF2B5EF4-FFF2-40B4-BE49-F238E27FC236}">
              <a16:creationId xmlns:a16="http://schemas.microsoft.com/office/drawing/2014/main" id="{00000000-0008-0000-0100-00003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3" name="Text Box 7">
          <a:extLst>
            <a:ext uri="{FF2B5EF4-FFF2-40B4-BE49-F238E27FC236}">
              <a16:creationId xmlns:a16="http://schemas.microsoft.com/office/drawing/2014/main" id="{00000000-0008-0000-0100-00003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4" name="Text Box 7">
          <a:extLst>
            <a:ext uri="{FF2B5EF4-FFF2-40B4-BE49-F238E27FC236}">
              <a16:creationId xmlns:a16="http://schemas.microsoft.com/office/drawing/2014/main" id="{00000000-0008-0000-0100-00004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5" name="Text Box 7">
          <a:extLst>
            <a:ext uri="{FF2B5EF4-FFF2-40B4-BE49-F238E27FC236}">
              <a16:creationId xmlns:a16="http://schemas.microsoft.com/office/drawing/2014/main" id="{00000000-0008-0000-0100-00004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6" name="Text Box 7">
          <a:extLst>
            <a:ext uri="{FF2B5EF4-FFF2-40B4-BE49-F238E27FC236}">
              <a16:creationId xmlns:a16="http://schemas.microsoft.com/office/drawing/2014/main" id="{00000000-0008-0000-0100-00004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7" name="Text Box 7">
          <a:extLst>
            <a:ext uri="{FF2B5EF4-FFF2-40B4-BE49-F238E27FC236}">
              <a16:creationId xmlns:a16="http://schemas.microsoft.com/office/drawing/2014/main" id="{00000000-0008-0000-0100-00004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8" name="Text Box 7">
          <a:extLst>
            <a:ext uri="{FF2B5EF4-FFF2-40B4-BE49-F238E27FC236}">
              <a16:creationId xmlns:a16="http://schemas.microsoft.com/office/drawing/2014/main" id="{00000000-0008-0000-0100-00004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69" name="Text Box 7">
          <a:extLst>
            <a:ext uri="{FF2B5EF4-FFF2-40B4-BE49-F238E27FC236}">
              <a16:creationId xmlns:a16="http://schemas.microsoft.com/office/drawing/2014/main" id="{00000000-0008-0000-0100-00004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0" name="Text Box 7">
          <a:extLst>
            <a:ext uri="{FF2B5EF4-FFF2-40B4-BE49-F238E27FC236}">
              <a16:creationId xmlns:a16="http://schemas.microsoft.com/office/drawing/2014/main" id="{00000000-0008-0000-0100-00004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1" name="Text Box 7">
          <a:extLst>
            <a:ext uri="{FF2B5EF4-FFF2-40B4-BE49-F238E27FC236}">
              <a16:creationId xmlns:a16="http://schemas.microsoft.com/office/drawing/2014/main" id="{00000000-0008-0000-0100-00004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2" name="Text Box 7">
          <a:extLst>
            <a:ext uri="{FF2B5EF4-FFF2-40B4-BE49-F238E27FC236}">
              <a16:creationId xmlns:a16="http://schemas.microsoft.com/office/drawing/2014/main" id="{00000000-0008-0000-0100-00004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3" name="Text Box 7">
          <a:extLst>
            <a:ext uri="{FF2B5EF4-FFF2-40B4-BE49-F238E27FC236}">
              <a16:creationId xmlns:a16="http://schemas.microsoft.com/office/drawing/2014/main" id="{00000000-0008-0000-0100-00004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4" name="Text Box 7">
          <a:extLst>
            <a:ext uri="{FF2B5EF4-FFF2-40B4-BE49-F238E27FC236}">
              <a16:creationId xmlns:a16="http://schemas.microsoft.com/office/drawing/2014/main" id="{00000000-0008-0000-0100-00004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5" name="Text Box 7">
          <a:extLst>
            <a:ext uri="{FF2B5EF4-FFF2-40B4-BE49-F238E27FC236}">
              <a16:creationId xmlns:a16="http://schemas.microsoft.com/office/drawing/2014/main" id="{00000000-0008-0000-0100-00004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6" name="Text Box 7">
          <a:extLst>
            <a:ext uri="{FF2B5EF4-FFF2-40B4-BE49-F238E27FC236}">
              <a16:creationId xmlns:a16="http://schemas.microsoft.com/office/drawing/2014/main" id="{00000000-0008-0000-0100-00004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7" name="Text Box 7">
          <a:extLst>
            <a:ext uri="{FF2B5EF4-FFF2-40B4-BE49-F238E27FC236}">
              <a16:creationId xmlns:a16="http://schemas.microsoft.com/office/drawing/2014/main" id="{00000000-0008-0000-0100-00004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8" name="Text Box 7">
          <a:extLst>
            <a:ext uri="{FF2B5EF4-FFF2-40B4-BE49-F238E27FC236}">
              <a16:creationId xmlns:a16="http://schemas.microsoft.com/office/drawing/2014/main" id="{00000000-0008-0000-0100-00004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79" name="Text Box 7">
          <a:extLst>
            <a:ext uri="{FF2B5EF4-FFF2-40B4-BE49-F238E27FC236}">
              <a16:creationId xmlns:a16="http://schemas.microsoft.com/office/drawing/2014/main" id="{00000000-0008-0000-0100-00004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0" name="Text Box 7">
          <a:extLst>
            <a:ext uri="{FF2B5EF4-FFF2-40B4-BE49-F238E27FC236}">
              <a16:creationId xmlns:a16="http://schemas.microsoft.com/office/drawing/2014/main" id="{00000000-0008-0000-0100-00005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1" name="Text Box 7">
          <a:extLst>
            <a:ext uri="{FF2B5EF4-FFF2-40B4-BE49-F238E27FC236}">
              <a16:creationId xmlns:a16="http://schemas.microsoft.com/office/drawing/2014/main" id="{00000000-0008-0000-0100-00005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2" name="Text Box 7">
          <a:extLst>
            <a:ext uri="{FF2B5EF4-FFF2-40B4-BE49-F238E27FC236}">
              <a16:creationId xmlns:a16="http://schemas.microsoft.com/office/drawing/2014/main" id="{00000000-0008-0000-0100-00005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3" name="Text Box 7">
          <a:extLst>
            <a:ext uri="{FF2B5EF4-FFF2-40B4-BE49-F238E27FC236}">
              <a16:creationId xmlns:a16="http://schemas.microsoft.com/office/drawing/2014/main" id="{00000000-0008-0000-0100-00005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4" name="Text Box 7">
          <a:extLst>
            <a:ext uri="{FF2B5EF4-FFF2-40B4-BE49-F238E27FC236}">
              <a16:creationId xmlns:a16="http://schemas.microsoft.com/office/drawing/2014/main" id="{00000000-0008-0000-0100-00005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5" name="Text Box 7">
          <a:extLst>
            <a:ext uri="{FF2B5EF4-FFF2-40B4-BE49-F238E27FC236}">
              <a16:creationId xmlns:a16="http://schemas.microsoft.com/office/drawing/2014/main" id="{00000000-0008-0000-0100-00005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6" name="Text Box 7">
          <a:extLst>
            <a:ext uri="{FF2B5EF4-FFF2-40B4-BE49-F238E27FC236}">
              <a16:creationId xmlns:a16="http://schemas.microsoft.com/office/drawing/2014/main" id="{00000000-0008-0000-0100-00005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7" name="Text Box 7">
          <a:extLst>
            <a:ext uri="{FF2B5EF4-FFF2-40B4-BE49-F238E27FC236}">
              <a16:creationId xmlns:a16="http://schemas.microsoft.com/office/drawing/2014/main" id="{00000000-0008-0000-0100-00005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8" name="Text Box 7">
          <a:extLst>
            <a:ext uri="{FF2B5EF4-FFF2-40B4-BE49-F238E27FC236}">
              <a16:creationId xmlns:a16="http://schemas.microsoft.com/office/drawing/2014/main" id="{00000000-0008-0000-0100-00005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89" name="Text Box 7">
          <a:extLst>
            <a:ext uri="{FF2B5EF4-FFF2-40B4-BE49-F238E27FC236}">
              <a16:creationId xmlns:a16="http://schemas.microsoft.com/office/drawing/2014/main" id="{00000000-0008-0000-0100-00005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0" name="Text Box 7">
          <a:extLst>
            <a:ext uri="{FF2B5EF4-FFF2-40B4-BE49-F238E27FC236}">
              <a16:creationId xmlns:a16="http://schemas.microsoft.com/office/drawing/2014/main" id="{00000000-0008-0000-0100-00005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1" name="Text Box 7">
          <a:extLst>
            <a:ext uri="{FF2B5EF4-FFF2-40B4-BE49-F238E27FC236}">
              <a16:creationId xmlns:a16="http://schemas.microsoft.com/office/drawing/2014/main" id="{00000000-0008-0000-0100-00005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2" name="Text Box 7">
          <a:extLst>
            <a:ext uri="{FF2B5EF4-FFF2-40B4-BE49-F238E27FC236}">
              <a16:creationId xmlns:a16="http://schemas.microsoft.com/office/drawing/2014/main" id="{00000000-0008-0000-0100-00005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3" name="Text Box 7">
          <a:extLst>
            <a:ext uri="{FF2B5EF4-FFF2-40B4-BE49-F238E27FC236}">
              <a16:creationId xmlns:a16="http://schemas.microsoft.com/office/drawing/2014/main" id="{00000000-0008-0000-0100-00005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4" name="Text Box 7">
          <a:extLst>
            <a:ext uri="{FF2B5EF4-FFF2-40B4-BE49-F238E27FC236}">
              <a16:creationId xmlns:a16="http://schemas.microsoft.com/office/drawing/2014/main" id="{00000000-0008-0000-0100-00005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5" name="Text Box 7">
          <a:extLst>
            <a:ext uri="{FF2B5EF4-FFF2-40B4-BE49-F238E27FC236}">
              <a16:creationId xmlns:a16="http://schemas.microsoft.com/office/drawing/2014/main" id="{00000000-0008-0000-0100-00005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6" name="Text Box 7">
          <a:extLst>
            <a:ext uri="{FF2B5EF4-FFF2-40B4-BE49-F238E27FC236}">
              <a16:creationId xmlns:a16="http://schemas.microsoft.com/office/drawing/2014/main" id="{00000000-0008-0000-0100-00006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7" name="Text Box 7">
          <a:extLst>
            <a:ext uri="{FF2B5EF4-FFF2-40B4-BE49-F238E27FC236}">
              <a16:creationId xmlns:a16="http://schemas.microsoft.com/office/drawing/2014/main" id="{00000000-0008-0000-0100-00006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8" name="Text Box 7">
          <a:extLst>
            <a:ext uri="{FF2B5EF4-FFF2-40B4-BE49-F238E27FC236}">
              <a16:creationId xmlns:a16="http://schemas.microsoft.com/office/drawing/2014/main" id="{00000000-0008-0000-0100-00006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899" name="Text Box 7">
          <a:extLst>
            <a:ext uri="{FF2B5EF4-FFF2-40B4-BE49-F238E27FC236}">
              <a16:creationId xmlns:a16="http://schemas.microsoft.com/office/drawing/2014/main" id="{00000000-0008-0000-0100-00006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0" name="Text Box 7">
          <a:extLst>
            <a:ext uri="{FF2B5EF4-FFF2-40B4-BE49-F238E27FC236}">
              <a16:creationId xmlns:a16="http://schemas.microsoft.com/office/drawing/2014/main" id="{00000000-0008-0000-0100-00006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1" name="Text Box 7">
          <a:extLst>
            <a:ext uri="{FF2B5EF4-FFF2-40B4-BE49-F238E27FC236}">
              <a16:creationId xmlns:a16="http://schemas.microsoft.com/office/drawing/2014/main" id="{00000000-0008-0000-0100-00006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2" name="Text Box 7">
          <a:extLst>
            <a:ext uri="{FF2B5EF4-FFF2-40B4-BE49-F238E27FC236}">
              <a16:creationId xmlns:a16="http://schemas.microsoft.com/office/drawing/2014/main" id="{00000000-0008-0000-0100-00006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3" name="Text Box 7">
          <a:extLst>
            <a:ext uri="{FF2B5EF4-FFF2-40B4-BE49-F238E27FC236}">
              <a16:creationId xmlns:a16="http://schemas.microsoft.com/office/drawing/2014/main" id="{00000000-0008-0000-0100-00006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4" name="Text Box 7">
          <a:extLst>
            <a:ext uri="{FF2B5EF4-FFF2-40B4-BE49-F238E27FC236}">
              <a16:creationId xmlns:a16="http://schemas.microsoft.com/office/drawing/2014/main" id="{00000000-0008-0000-0100-00006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5" name="Text Box 7">
          <a:extLst>
            <a:ext uri="{FF2B5EF4-FFF2-40B4-BE49-F238E27FC236}">
              <a16:creationId xmlns:a16="http://schemas.microsoft.com/office/drawing/2014/main" id="{00000000-0008-0000-0100-00006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6" name="Text Box 7">
          <a:extLst>
            <a:ext uri="{FF2B5EF4-FFF2-40B4-BE49-F238E27FC236}">
              <a16:creationId xmlns:a16="http://schemas.microsoft.com/office/drawing/2014/main" id="{00000000-0008-0000-0100-00006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7" name="Text Box 7">
          <a:extLst>
            <a:ext uri="{FF2B5EF4-FFF2-40B4-BE49-F238E27FC236}">
              <a16:creationId xmlns:a16="http://schemas.microsoft.com/office/drawing/2014/main" id="{00000000-0008-0000-0100-00006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8" name="Text Box 7">
          <a:extLst>
            <a:ext uri="{FF2B5EF4-FFF2-40B4-BE49-F238E27FC236}">
              <a16:creationId xmlns:a16="http://schemas.microsoft.com/office/drawing/2014/main" id="{00000000-0008-0000-0100-00006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09" name="Text Box 7">
          <a:extLst>
            <a:ext uri="{FF2B5EF4-FFF2-40B4-BE49-F238E27FC236}">
              <a16:creationId xmlns:a16="http://schemas.microsoft.com/office/drawing/2014/main" id="{00000000-0008-0000-0100-00006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0" name="Text Box 7">
          <a:extLst>
            <a:ext uri="{FF2B5EF4-FFF2-40B4-BE49-F238E27FC236}">
              <a16:creationId xmlns:a16="http://schemas.microsoft.com/office/drawing/2014/main" id="{00000000-0008-0000-0100-00006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1" name="Text Box 7">
          <a:extLst>
            <a:ext uri="{FF2B5EF4-FFF2-40B4-BE49-F238E27FC236}">
              <a16:creationId xmlns:a16="http://schemas.microsoft.com/office/drawing/2014/main" id="{00000000-0008-0000-0100-00006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2" name="Text Box 7">
          <a:extLst>
            <a:ext uri="{FF2B5EF4-FFF2-40B4-BE49-F238E27FC236}">
              <a16:creationId xmlns:a16="http://schemas.microsoft.com/office/drawing/2014/main" id="{00000000-0008-0000-0100-00007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3" name="Text Box 7">
          <a:extLst>
            <a:ext uri="{FF2B5EF4-FFF2-40B4-BE49-F238E27FC236}">
              <a16:creationId xmlns:a16="http://schemas.microsoft.com/office/drawing/2014/main" id="{00000000-0008-0000-0100-00007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4" name="Text Box 7">
          <a:extLst>
            <a:ext uri="{FF2B5EF4-FFF2-40B4-BE49-F238E27FC236}">
              <a16:creationId xmlns:a16="http://schemas.microsoft.com/office/drawing/2014/main" id="{00000000-0008-0000-0100-00007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5" name="Text Box 7">
          <a:extLst>
            <a:ext uri="{FF2B5EF4-FFF2-40B4-BE49-F238E27FC236}">
              <a16:creationId xmlns:a16="http://schemas.microsoft.com/office/drawing/2014/main" id="{00000000-0008-0000-0100-00007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6" name="Text Box 7">
          <a:extLst>
            <a:ext uri="{FF2B5EF4-FFF2-40B4-BE49-F238E27FC236}">
              <a16:creationId xmlns:a16="http://schemas.microsoft.com/office/drawing/2014/main" id="{00000000-0008-0000-0100-00007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7" name="Text Box 7">
          <a:extLst>
            <a:ext uri="{FF2B5EF4-FFF2-40B4-BE49-F238E27FC236}">
              <a16:creationId xmlns:a16="http://schemas.microsoft.com/office/drawing/2014/main" id="{00000000-0008-0000-0100-00007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8" name="Text Box 7">
          <a:extLst>
            <a:ext uri="{FF2B5EF4-FFF2-40B4-BE49-F238E27FC236}">
              <a16:creationId xmlns:a16="http://schemas.microsoft.com/office/drawing/2014/main" id="{00000000-0008-0000-0100-00007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19" name="Text Box 7">
          <a:extLst>
            <a:ext uri="{FF2B5EF4-FFF2-40B4-BE49-F238E27FC236}">
              <a16:creationId xmlns:a16="http://schemas.microsoft.com/office/drawing/2014/main" id="{00000000-0008-0000-0100-00007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0" name="Text Box 7">
          <a:extLst>
            <a:ext uri="{FF2B5EF4-FFF2-40B4-BE49-F238E27FC236}">
              <a16:creationId xmlns:a16="http://schemas.microsoft.com/office/drawing/2014/main" id="{00000000-0008-0000-0100-00007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1" name="Text Box 7">
          <a:extLst>
            <a:ext uri="{FF2B5EF4-FFF2-40B4-BE49-F238E27FC236}">
              <a16:creationId xmlns:a16="http://schemas.microsoft.com/office/drawing/2014/main" id="{00000000-0008-0000-0100-00007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2" name="Text Box 7">
          <a:extLst>
            <a:ext uri="{FF2B5EF4-FFF2-40B4-BE49-F238E27FC236}">
              <a16:creationId xmlns:a16="http://schemas.microsoft.com/office/drawing/2014/main" id="{00000000-0008-0000-0100-00007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3" name="Text Box 7">
          <a:extLst>
            <a:ext uri="{FF2B5EF4-FFF2-40B4-BE49-F238E27FC236}">
              <a16:creationId xmlns:a16="http://schemas.microsoft.com/office/drawing/2014/main" id="{00000000-0008-0000-0100-00007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4" name="Text Box 7">
          <a:extLst>
            <a:ext uri="{FF2B5EF4-FFF2-40B4-BE49-F238E27FC236}">
              <a16:creationId xmlns:a16="http://schemas.microsoft.com/office/drawing/2014/main" id="{00000000-0008-0000-0100-00007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5" name="Text Box 7">
          <a:extLst>
            <a:ext uri="{FF2B5EF4-FFF2-40B4-BE49-F238E27FC236}">
              <a16:creationId xmlns:a16="http://schemas.microsoft.com/office/drawing/2014/main" id="{00000000-0008-0000-0100-00007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6" name="Text Box 7">
          <a:extLst>
            <a:ext uri="{FF2B5EF4-FFF2-40B4-BE49-F238E27FC236}">
              <a16:creationId xmlns:a16="http://schemas.microsoft.com/office/drawing/2014/main" id="{00000000-0008-0000-0100-00007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7" name="Text Box 7">
          <a:extLst>
            <a:ext uri="{FF2B5EF4-FFF2-40B4-BE49-F238E27FC236}">
              <a16:creationId xmlns:a16="http://schemas.microsoft.com/office/drawing/2014/main" id="{00000000-0008-0000-0100-00007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8" name="Text Box 7">
          <a:extLst>
            <a:ext uri="{FF2B5EF4-FFF2-40B4-BE49-F238E27FC236}">
              <a16:creationId xmlns:a16="http://schemas.microsoft.com/office/drawing/2014/main" id="{00000000-0008-0000-0100-00008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29" name="Text Box 7">
          <a:extLst>
            <a:ext uri="{FF2B5EF4-FFF2-40B4-BE49-F238E27FC236}">
              <a16:creationId xmlns:a16="http://schemas.microsoft.com/office/drawing/2014/main" id="{00000000-0008-0000-0100-00008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0" name="Text Box 7">
          <a:extLst>
            <a:ext uri="{FF2B5EF4-FFF2-40B4-BE49-F238E27FC236}">
              <a16:creationId xmlns:a16="http://schemas.microsoft.com/office/drawing/2014/main" id="{00000000-0008-0000-0100-00008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1" name="Text Box 7">
          <a:extLst>
            <a:ext uri="{FF2B5EF4-FFF2-40B4-BE49-F238E27FC236}">
              <a16:creationId xmlns:a16="http://schemas.microsoft.com/office/drawing/2014/main" id="{00000000-0008-0000-0100-00008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2" name="Text Box 7">
          <a:extLst>
            <a:ext uri="{FF2B5EF4-FFF2-40B4-BE49-F238E27FC236}">
              <a16:creationId xmlns:a16="http://schemas.microsoft.com/office/drawing/2014/main" id="{00000000-0008-0000-0100-00008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3" name="Text Box 7">
          <a:extLst>
            <a:ext uri="{FF2B5EF4-FFF2-40B4-BE49-F238E27FC236}">
              <a16:creationId xmlns:a16="http://schemas.microsoft.com/office/drawing/2014/main" id="{00000000-0008-0000-0100-00008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4" name="Text Box 7">
          <a:extLst>
            <a:ext uri="{FF2B5EF4-FFF2-40B4-BE49-F238E27FC236}">
              <a16:creationId xmlns:a16="http://schemas.microsoft.com/office/drawing/2014/main" id="{00000000-0008-0000-0100-00008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5" name="Text Box 7">
          <a:extLst>
            <a:ext uri="{FF2B5EF4-FFF2-40B4-BE49-F238E27FC236}">
              <a16:creationId xmlns:a16="http://schemas.microsoft.com/office/drawing/2014/main" id="{00000000-0008-0000-0100-00008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6" name="Text Box 7">
          <a:extLst>
            <a:ext uri="{FF2B5EF4-FFF2-40B4-BE49-F238E27FC236}">
              <a16:creationId xmlns:a16="http://schemas.microsoft.com/office/drawing/2014/main" id="{00000000-0008-0000-0100-00008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7" name="Text Box 7">
          <a:extLst>
            <a:ext uri="{FF2B5EF4-FFF2-40B4-BE49-F238E27FC236}">
              <a16:creationId xmlns:a16="http://schemas.microsoft.com/office/drawing/2014/main" id="{00000000-0008-0000-0100-00008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8" name="Text Box 7">
          <a:extLst>
            <a:ext uri="{FF2B5EF4-FFF2-40B4-BE49-F238E27FC236}">
              <a16:creationId xmlns:a16="http://schemas.microsoft.com/office/drawing/2014/main" id="{00000000-0008-0000-0100-00008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39" name="Text Box 7">
          <a:extLst>
            <a:ext uri="{FF2B5EF4-FFF2-40B4-BE49-F238E27FC236}">
              <a16:creationId xmlns:a16="http://schemas.microsoft.com/office/drawing/2014/main" id="{00000000-0008-0000-0100-00008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0" name="Text Box 7">
          <a:extLst>
            <a:ext uri="{FF2B5EF4-FFF2-40B4-BE49-F238E27FC236}">
              <a16:creationId xmlns:a16="http://schemas.microsoft.com/office/drawing/2014/main" id="{00000000-0008-0000-0100-00008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1" name="Text Box 7">
          <a:extLst>
            <a:ext uri="{FF2B5EF4-FFF2-40B4-BE49-F238E27FC236}">
              <a16:creationId xmlns:a16="http://schemas.microsoft.com/office/drawing/2014/main" id="{00000000-0008-0000-0100-00008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2" name="Text Box 7">
          <a:extLst>
            <a:ext uri="{FF2B5EF4-FFF2-40B4-BE49-F238E27FC236}">
              <a16:creationId xmlns:a16="http://schemas.microsoft.com/office/drawing/2014/main" id="{00000000-0008-0000-0100-00008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3" name="Text Box 7">
          <a:extLst>
            <a:ext uri="{FF2B5EF4-FFF2-40B4-BE49-F238E27FC236}">
              <a16:creationId xmlns:a16="http://schemas.microsoft.com/office/drawing/2014/main" id="{00000000-0008-0000-0100-00008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4" name="Text Box 7">
          <a:extLst>
            <a:ext uri="{FF2B5EF4-FFF2-40B4-BE49-F238E27FC236}">
              <a16:creationId xmlns:a16="http://schemas.microsoft.com/office/drawing/2014/main" id="{00000000-0008-0000-0100-00009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5" name="Text Box 7">
          <a:extLst>
            <a:ext uri="{FF2B5EF4-FFF2-40B4-BE49-F238E27FC236}">
              <a16:creationId xmlns:a16="http://schemas.microsoft.com/office/drawing/2014/main" id="{00000000-0008-0000-0100-00009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6" name="Text Box 7">
          <a:extLst>
            <a:ext uri="{FF2B5EF4-FFF2-40B4-BE49-F238E27FC236}">
              <a16:creationId xmlns:a16="http://schemas.microsoft.com/office/drawing/2014/main" id="{00000000-0008-0000-0100-00009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47" name="Text Box 7">
          <a:extLst>
            <a:ext uri="{FF2B5EF4-FFF2-40B4-BE49-F238E27FC236}">
              <a16:creationId xmlns:a16="http://schemas.microsoft.com/office/drawing/2014/main" id="{00000000-0008-0000-0100-00009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2948" name="Text Box 7">
          <a:extLst>
            <a:ext uri="{FF2B5EF4-FFF2-40B4-BE49-F238E27FC236}">
              <a16:creationId xmlns:a16="http://schemas.microsoft.com/office/drawing/2014/main" id="{00000000-0008-0000-0100-000094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2949" name="Text Box 7">
          <a:extLst>
            <a:ext uri="{FF2B5EF4-FFF2-40B4-BE49-F238E27FC236}">
              <a16:creationId xmlns:a16="http://schemas.microsoft.com/office/drawing/2014/main" id="{00000000-0008-0000-0100-000095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2950" name="Text Box 7">
          <a:extLst>
            <a:ext uri="{FF2B5EF4-FFF2-40B4-BE49-F238E27FC236}">
              <a16:creationId xmlns:a16="http://schemas.microsoft.com/office/drawing/2014/main" id="{00000000-0008-0000-0100-000096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2951" name="Text Box 7">
          <a:extLst>
            <a:ext uri="{FF2B5EF4-FFF2-40B4-BE49-F238E27FC236}">
              <a16:creationId xmlns:a16="http://schemas.microsoft.com/office/drawing/2014/main" id="{00000000-0008-0000-0100-000097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2952" name="Text Box 7">
          <a:extLst>
            <a:ext uri="{FF2B5EF4-FFF2-40B4-BE49-F238E27FC236}">
              <a16:creationId xmlns:a16="http://schemas.microsoft.com/office/drawing/2014/main" id="{00000000-0008-0000-0100-000098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53" name="Text Box 7">
          <a:extLst>
            <a:ext uri="{FF2B5EF4-FFF2-40B4-BE49-F238E27FC236}">
              <a16:creationId xmlns:a16="http://schemas.microsoft.com/office/drawing/2014/main" id="{00000000-0008-0000-0100-00009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54" name="Text Box 7">
          <a:extLst>
            <a:ext uri="{FF2B5EF4-FFF2-40B4-BE49-F238E27FC236}">
              <a16:creationId xmlns:a16="http://schemas.microsoft.com/office/drawing/2014/main" id="{00000000-0008-0000-0100-00009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55" name="Text Box 7">
          <a:extLst>
            <a:ext uri="{FF2B5EF4-FFF2-40B4-BE49-F238E27FC236}">
              <a16:creationId xmlns:a16="http://schemas.microsoft.com/office/drawing/2014/main" id="{00000000-0008-0000-0100-00009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56" name="Text Box 7">
          <a:extLst>
            <a:ext uri="{FF2B5EF4-FFF2-40B4-BE49-F238E27FC236}">
              <a16:creationId xmlns:a16="http://schemas.microsoft.com/office/drawing/2014/main" id="{00000000-0008-0000-0100-00009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57" name="Text Box 7">
          <a:extLst>
            <a:ext uri="{FF2B5EF4-FFF2-40B4-BE49-F238E27FC236}">
              <a16:creationId xmlns:a16="http://schemas.microsoft.com/office/drawing/2014/main" id="{00000000-0008-0000-0100-00009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58" name="Text Box 7">
          <a:extLst>
            <a:ext uri="{FF2B5EF4-FFF2-40B4-BE49-F238E27FC236}">
              <a16:creationId xmlns:a16="http://schemas.microsoft.com/office/drawing/2014/main" id="{00000000-0008-0000-0100-00009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59" name="Text Box 7">
          <a:extLst>
            <a:ext uri="{FF2B5EF4-FFF2-40B4-BE49-F238E27FC236}">
              <a16:creationId xmlns:a16="http://schemas.microsoft.com/office/drawing/2014/main" id="{00000000-0008-0000-0100-00009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0" name="Text Box 7">
          <a:extLst>
            <a:ext uri="{FF2B5EF4-FFF2-40B4-BE49-F238E27FC236}">
              <a16:creationId xmlns:a16="http://schemas.microsoft.com/office/drawing/2014/main" id="{00000000-0008-0000-0100-0000A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1" name="Text Box 7">
          <a:extLst>
            <a:ext uri="{FF2B5EF4-FFF2-40B4-BE49-F238E27FC236}">
              <a16:creationId xmlns:a16="http://schemas.microsoft.com/office/drawing/2014/main" id="{00000000-0008-0000-0100-0000A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2" name="Text Box 7">
          <a:extLst>
            <a:ext uri="{FF2B5EF4-FFF2-40B4-BE49-F238E27FC236}">
              <a16:creationId xmlns:a16="http://schemas.microsoft.com/office/drawing/2014/main" id="{00000000-0008-0000-0100-0000A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3" name="Text Box 7">
          <a:extLst>
            <a:ext uri="{FF2B5EF4-FFF2-40B4-BE49-F238E27FC236}">
              <a16:creationId xmlns:a16="http://schemas.microsoft.com/office/drawing/2014/main" id="{00000000-0008-0000-0100-0000A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4" name="Text Box 7">
          <a:extLst>
            <a:ext uri="{FF2B5EF4-FFF2-40B4-BE49-F238E27FC236}">
              <a16:creationId xmlns:a16="http://schemas.microsoft.com/office/drawing/2014/main" id="{00000000-0008-0000-0100-0000A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5" name="Text Box 7">
          <a:extLst>
            <a:ext uri="{FF2B5EF4-FFF2-40B4-BE49-F238E27FC236}">
              <a16:creationId xmlns:a16="http://schemas.microsoft.com/office/drawing/2014/main" id="{00000000-0008-0000-0100-0000A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6" name="Text Box 7">
          <a:extLst>
            <a:ext uri="{FF2B5EF4-FFF2-40B4-BE49-F238E27FC236}">
              <a16:creationId xmlns:a16="http://schemas.microsoft.com/office/drawing/2014/main" id="{00000000-0008-0000-0100-0000A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7" name="Text Box 7">
          <a:extLst>
            <a:ext uri="{FF2B5EF4-FFF2-40B4-BE49-F238E27FC236}">
              <a16:creationId xmlns:a16="http://schemas.microsoft.com/office/drawing/2014/main" id="{00000000-0008-0000-0100-0000A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8" name="Text Box 7">
          <a:extLst>
            <a:ext uri="{FF2B5EF4-FFF2-40B4-BE49-F238E27FC236}">
              <a16:creationId xmlns:a16="http://schemas.microsoft.com/office/drawing/2014/main" id="{00000000-0008-0000-0100-0000A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69" name="Text Box 7">
          <a:extLst>
            <a:ext uri="{FF2B5EF4-FFF2-40B4-BE49-F238E27FC236}">
              <a16:creationId xmlns:a16="http://schemas.microsoft.com/office/drawing/2014/main" id="{00000000-0008-0000-0100-0000A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0" name="Text Box 7">
          <a:extLst>
            <a:ext uri="{FF2B5EF4-FFF2-40B4-BE49-F238E27FC236}">
              <a16:creationId xmlns:a16="http://schemas.microsoft.com/office/drawing/2014/main" id="{00000000-0008-0000-0100-0000A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1" name="Text Box 7">
          <a:extLst>
            <a:ext uri="{FF2B5EF4-FFF2-40B4-BE49-F238E27FC236}">
              <a16:creationId xmlns:a16="http://schemas.microsoft.com/office/drawing/2014/main" id="{00000000-0008-0000-0100-0000A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2" name="Text Box 7">
          <a:extLst>
            <a:ext uri="{FF2B5EF4-FFF2-40B4-BE49-F238E27FC236}">
              <a16:creationId xmlns:a16="http://schemas.microsoft.com/office/drawing/2014/main" id="{00000000-0008-0000-0100-0000A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3" name="Text Box 7">
          <a:extLst>
            <a:ext uri="{FF2B5EF4-FFF2-40B4-BE49-F238E27FC236}">
              <a16:creationId xmlns:a16="http://schemas.microsoft.com/office/drawing/2014/main" id="{00000000-0008-0000-0100-0000A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4" name="Text Box 7">
          <a:extLst>
            <a:ext uri="{FF2B5EF4-FFF2-40B4-BE49-F238E27FC236}">
              <a16:creationId xmlns:a16="http://schemas.microsoft.com/office/drawing/2014/main" id="{00000000-0008-0000-0100-0000A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5" name="Text Box 7">
          <a:extLst>
            <a:ext uri="{FF2B5EF4-FFF2-40B4-BE49-F238E27FC236}">
              <a16:creationId xmlns:a16="http://schemas.microsoft.com/office/drawing/2014/main" id="{00000000-0008-0000-0100-0000A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6" name="Text Box 7">
          <a:extLst>
            <a:ext uri="{FF2B5EF4-FFF2-40B4-BE49-F238E27FC236}">
              <a16:creationId xmlns:a16="http://schemas.microsoft.com/office/drawing/2014/main" id="{00000000-0008-0000-0100-0000B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7" name="Text Box 7">
          <a:extLst>
            <a:ext uri="{FF2B5EF4-FFF2-40B4-BE49-F238E27FC236}">
              <a16:creationId xmlns:a16="http://schemas.microsoft.com/office/drawing/2014/main" id="{00000000-0008-0000-0100-0000B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8" name="Text Box 7">
          <a:extLst>
            <a:ext uri="{FF2B5EF4-FFF2-40B4-BE49-F238E27FC236}">
              <a16:creationId xmlns:a16="http://schemas.microsoft.com/office/drawing/2014/main" id="{00000000-0008-0000-0100-0000B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79" name="Text Box 7">
          <a:extLst>
            <a:ext uri="{FF2B5EF4-FFF2-40B4-BE49-F238E27FC236}">
              <a16:creationId xmlns:a16="http://schemas.microsoft.com/office/drawing/2014/main" id="{00000000-0008-0000-0100-0000B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0" name="Text Box 7">
          <a:extLst>
            <a:ext uri="{FF2B5EF4-FFF2-40B4-BE49-F238E27FC236}">
              <a16:creationId xmlns:a16="http://schemas.microsoft.com/office/drawing/2014/main" id="{00000000-0008-0000-0100-0000B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1" name="Text Box 7">
          <a:extLst>
            <a:ext uri="{FF2B5EF4-FFF2-40B4-BE49-F238E27FC236}">
              <a16:creationId xmlns:a16="http://schemas.microsoft.com/office/drawing/2014/main" id="{00000000-0008-0000-0100-0000B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2" name="Text Box 7">
          <a:extLst>
            <a:ext uri="{FF2B5EF4-FFF2-40B4-BE49-F238E27FC236}">
              <a16:creationId xmlns:a16="http://schemas.microsoft.com/office/drawing/2014/main" id="{00000000-0008-0000-0100-0000B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3" name="Text Box 7">
          <a:extLst>
            <a:ext uri="{FF2B5EF4-FFF2-40B4-BE49-F238E27FC236}">
              <a16:creationId xmlns:a16="http://schemas.microsoft.com/office/drawing/2014/main" id="{00000000-0008-0000-0100-0000B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4" name="Text Box 7">
          <a:extLst>
            <a:ext uri="{FF2B5EF4-FFF2-40B4-BE49-F238E27FC236}">
              <a16:creationId xmlns:a16="http://schemas.microsoft.com/office/drawing/2014/main" id="{00000000-0008-0000-0100-0000B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5" name="Text Box 7">
          <a:extLst>
            <a:ext uri="{FF2B5EF4-FFF2-40B4-BE49-F238E27FC236}">
              <a16:creationId xmlns:a16="http://schemas.microsoft.com/office/drawing/2014/main" id="{00000000-0008-0000-0100-0000B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6" name="Text Box 7">
          <a:extLst>
            <a:ext uri="{FF2B5EF4-FFF2-40B4-BE49-F238E27FC236}">
              <a16:creationId xmlns:a16="http://schemas.microsoft.com/office/drawing/2014/main" id="{00000000-0008-0000-0100-0000B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7" name="Text Box 7">
          <a:extLst>
            <a:ext uri="{FF2B5EF4-FFF2-40B4-BE49-F238E27FC236}">
              <a16:creationId xmlns:a16="http://schemas.microsoft.com/office/drawing/2014/main" id="{00000000-0008-0000-0100-0000B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8" name="Text Box 7">
          <a:extLst>
            <a:ext uri="{FF2B5EF4-FFF2-40B4-BE49-F238E27FC236}">
              <a16:creationId xmlns:a16="http://schemas.microsoft.com/office/drawing/2014/main" id="{00000000-0008-0000-0100-0000B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89" name="Text Box 7">
          <a:extLst>
            <a:ext uri="{FF2B5EF4-FFF2-40B4-BE49-F238E27FC236}">
              <a16:creationId xmlns:a16="http://schemas.microsoft.com/office/drawing/2014/main" id="{00000000-0008-0000-0100-0000B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0" name="Text Box 7">
          <a:extLst>
            <a:ext uri="{FF2B5EF4-FFF2-40B4-BE49-F238E27FC236}">
              <a16:creationId xmlns:a16="http://schemas.microsoft.com/office/drawing/2014/main" id="{00000000-0008-0000-0100-0000B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1" name="Text Box 7">
          <a:extLst>
            <a:ext uri="{FF2B5EF4-FFF2-40B4-BE49-F238E27FC236}">
              <a16:creationId xmlns:a16="http://schemas.microsoft.com/office/drawing/2014/main" id="{00000000-0008-0000-0100-0000B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2" name="Text Box 7">
          <a:extLst>
            <a:ext uri="{FF2B5EF4-FFF2-40B4-BE49-F238E27FC236}">
              <a16:creationId xmlns:a16="http://schemas.microsoft.com/office/drawing/2014/main" id="{00000000-0008-0000-0100-0000C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3" name="Text Box 7">
          <a:extLst>
            <a:ext uri="{FF2B5EF4-FFF2-40B4-BE49-F238E27FC236}">
              <a16:creationId xmlns:a16="http://schemas.microsoft.com/office/drawing/2014/main" id="{00000000-0008-0000-0100-0000C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4" name="Text Box 7">
          <a:extLst>
            <a:ext uri="{FF2B5EF4-FFF2-40B4-BE49-F238E27FC236}">
              <a16:creationId xmlns:a16="http://schemas.microsoft.com/office/drawing/2014/main" id="{00000000-0008-0000-0100-0000C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5" name="Text Box 7">
          <a:extLst>
            <a:ext uri="{FF2B5EF4-FFF2-40B4-BE49-F238E27FC236}">
              <a16:creationId xmlns:a16="http://schemas.microsoft.com/office/drawing/2014/main" id="{00000000-0008-0000-0100-0000C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6" name="Text Box 7">
          <a:extLst>
            <a:ext uri="{FF2B5EF4-FFF2-40B4-BE49-F238E27FC236}">
              <a16:creationId xmlns:a16="http://schemas.microsoft.com/office/drawing/2014/main" id="{00000000-0008-0000-0100-0000C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7" name="Text Box 7">
          <a:extLst>
            <a:ext uri="{FF2B5EF4-FFF2-40B4-BE49-F238E27FC236}">
              <a16:creationId xmlns:a16="http://schemas.microsoft.com/office/drawing/2014/main" id="{00000000-0008-0000-0100-0000C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8" name="Text Box 7">
          <a:extLst>
            <a:ext uri="{FF2B5EF4-FFF2-40B4-BE49-F238E27FC236}">
              <a16:creationId xmlns:a16="http://schemas.microsoft.com/office/drawing/2014/main" id="{00000000-0008-0000-0100-0000C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2999" name="Text Box 7">
          <a:extLst>
            <a:ext uri="{FF2B5EF4-FFF2-40B4-BE49-F238E27FC236}">
              <a16:creationId xmlns:a16="http://schemas.microsoft.com/office/drawing/2014/main" id="{00000000-0008-0000-0100-0000C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0" name="Text Box 7">
          <a:extLst>
            <a:ext uri="{FF2B5EF4-FFF2-40B4-BE49-F238E27FC236}">
              <a16:creationId xmlns:a16="http://schemas.microsoft.com/office/drawing/2014/main" id="{00000000-0008-0000-0100-0000C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1" name="Text Box 7">
          <a:extLst>
            <a:ext uri="{FF2B5EF4-FFF2-40B4-BE49-F238E27FC236}">
              <a16:creationId xmlns:a16="http://schemas.microsoft.com/office/drawing/2014/main" id="{00000000-0008-0000-0100-0000C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2" name="Text Box 7">
          <a:extLst>
            <a:ext uri="{FF2B5EF4-FFF2-40B4-BE49-F238E27FC236}">
              <a16:creationId xmlns:a16="http://schemas.microsoft.com/office/drawing/2014/main" id="{00000000-0008-0000-0100-0000C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3" name="Text Box 7">
          <a:extLst>
            <a:ext uri="{FF2B5EF4-FFF2-40B4-BE49-F238E27FC236}">
              <a16:creationId xmlns:a16="http://schemas.microsoft.com/office/drawing/2014/main" id="{00000000-0008-0000-0100-0000C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4" name="Text Box 7">
          <a:extLst>
            <a:ext uri="{FF2B5EF4-FFF2-40B4-BE49-F238E27FC236}">
              <a16:creationId xmlns:a16="http://schemas.microsoft.com/office/drawing/2014/main" id="{00000000-0008-0000-0100-0000C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5" name="Text Box 7">
          <a:extLst>
            <a:ext uri="{FF2B5EF4-FFF2-40B4-BE49-F238E27FC236}">
              <a16:creationId xmlns:a16="http://schemas.microsoft.com/office/drawing/2014/main" id="{00000000-0008-0000-0100-0000C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6" name="Text Box 7">
          <a:extLst>
            <a:ext uri="{FF2B5EF4-FFF2-40B4-BE49-F238E27FC236}">
              <a16:creationId xmlns:a16="http://schemas.microsoft.com/office/drawing/2014/main" id="{00000000-0008-0000-0100-0000C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7" name="Text Box 7">
          <a:extLst>
            <a:ext uri="{FF2B5EF4-FFF2-40B4-BE49-F238E27FC236}">
              <a16:creationId xmlns:a16="http://schemas.microsoft.com/office/drawing/2014/main" id="{00000000-0008-0000-0100-0000C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8" name="Text Box 7">
          <a:extLst>
            <a:ext uri="{FF2B5EF4-FFF2-40B4-BE49-F238E27FC236}">
              <a16:creationId xmlns:a16="http://schemas.microsoft.com/office/drawing/2014/main" id="{00000000-0008-0000-0100-0000D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09" name="Text Box 7">
          <a:extLst>
            <a:ext uri="{FF2B5EF4-FFF2-40B4-BE49-F238E27FC236}">
              <a16:creationId xmlns:a16="http://schemas.microsoft.com/office/drawing/2014/main" id="{00000000-0008-0000-0100-0000D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0" name="Text Box 7">
          <a:extLst>
            <a:ext uri="{FF2B5EF4-FFF2-40B4-BE49-F238E27FC236}">
              <a16:creationId xmlns:a16="http://schemas.microsoft.com/office/drawing/2014/main" id="{00000000-0008-0000-0100-0000D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1" name="Text Box 7">
          <a:extLst>
            <a:ext uri="{FF2B5EF4-FFF2-40B4-BE49-F238E27FC236}">
              <a16:creationId xmlns:a16="http://schemas.microsoft.com/office/drawing/2014/main" id="{00000000-0008-0000-0100-0000D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2" name="Text Box 7">
          <a:extLst>
            <a:ext uri="{FF2B5EF4-FFF2-40B4-BE49-F238E27FC236}">
              <a16:creationId xmlns:a16="http://schemas.microsoft.com/office/drawing/2014/main" id="{00000000-0008-0000-0100-0000D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3" name="Text Box 7">
          <a:extLst>
            <a:ext uri="{FF2B5EF4-FFF2-40B4-BE49-F238E27FC236}">
              <a16:creationId xmlns:a16="http://schemas.microsoft.com/office/drawing/2014/main" id="{00000000-0008-0000-0100-0000D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4" name="Text Box 7">
          <a:extLst>
            <a:ext uri="{FF2B5EF4-FFF2-40B4-BE49-F238E27FC236}">
              <a16:creationId xmlns:a16="http://schemas.microsoft.com/office/drawing/2014/main" id="{00000000-0008-0000-0100-0000D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5" name="Text Box 7">
          <a:extLst>
            <a:ext uri="{FF2B5EF4-FFF2-40B4-BE49-F238E27FC236}">
              <a16:creationId xmlns:a16="http://schemas.microsoft.com/office/drawing/2014/main" id="{00000000-0008-0000-0100-0000D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6" name="Text Box 7">
          <a:extLst>
            <a:ext uri="{FF2B5EF4-FFF2-40B4-BE49-F238E27FC236}">
              <a16:creationId xmlns:a16="http://schemas.microsoft.com/office/drawing/2014/main" id="{00000000-0008-0000-0100-0000D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7" name="Text Box 7">
          <a:extLst>
            <a:ext uri="{FF2B5EF4-FFF2-40B4-BE49-F238E27FC236}">
              <a16:creationId xmlns:a16="http://schemas.microsoft.com/office/drawing/2014/main" id="{00000000-0008-0000-0100-0000D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8" name="Text Box 7">
          <a:extLst>
            <a:ext uri="{FF2B5EF4-FFF2-40B4-BE49-F238E27FC236}">
              <a16:creationId xmlns:a16="http://schemas.microsoft.com/office/drawing/2014/main" id="{00000000-0008-0000-0100-0000D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19" name="Text Box 7">
          <a:extLst>
            <a:ext uri="{FF2B5EF4-FFF2-40B4-BE49-F238E27FC236}">
              <a16:creationId xmlns:a16="http://schemas.microsoft.com/office/drawing/2014/main" id="{00000000-0008-0000-0100-0000D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0" name="Text Box 7">
          <a:extLst>
            <a:ext uri="{FF2B5EF4-FFF2-40B4-BE49-F238E27FC236}">
              <a16:creationId xmlns:a16="http://schemas.microsoft.com/office/drawing/2014/main" id="{00000000-0008-0000-0100-0000D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1" name="Text Box 7">
          <a:extLst>
            <a:ext uri="{FF2B5EF4-FFF2-40B4-BE49-F238E27FC236}">
              <a16:creationId xmlns:a16="http://schemas.microsoft.com/office/drawing/2014/main" id="{00000000-0008-0000-0100-0000D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2" name="Text Box 7">
          <a:extLst>
            <a:ext uri="{FF2B5EF4-FFF2-40B4-BE49-F238E27FC236}">
              <a16:creationId xmlns:a16="http://schemas.microsoft.com/office/drawing/2014/main" id="{00000000-0008-0000-0100-0000D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3" name="Text Box 7">
          <a:extLst>
            <a:ext uri="{FF2B5EF4-FFF2-40B4-BE49-F238E27FC236}">
              <a16:creationId xmlns:a16="http://schemas.microsoft.com/office/drawing/2014/main" id="{00000000-0008-0000-0100-0000D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4" name="Text Box 7">
          <a:extLst>
            <a:ext uri="{FF2B5EF4-FFF2-40B4-BE49-F238E27FC236}">
              <a16:creationId xmlns:a16="http://schemas.microsoft.com/office/drawing/2014/main" id="{00000000-0008-0000-0100-0000E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5" name="Text Box 7">
          <a:extLst>
            <a:ext uri="{FF2B5EF4-FFF2-40B4-BE49-F238E27FC236}">
              <a16:creationId xmlns:a16="http://schemas.microsoft.com/office/drawing/2014/main" id="{00000000-0008-0000-0100-0000E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6" name="Text Box 7">
          <a:extLst>
            <a:ext uri="{FF2B5EF4-FFF2-40B4-BE49-F238E27FC236}">
              <a16:creationId xmlns:a16="http://schemas.microsoft.com/office/drawing/2014/main" id="{00000000-0008-0000-0100-0000E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7" name="Text Box 7">
          <a:extLst>
            <a:ext uri="{FF2B5EF4-FFF2-40B4-BE49-F238E27FC236}">
              <a16:creationId xmlns:a16="http://schemas.microsoft.com/office/drawing/2014/main" id="{00000000-0008-0000-0100-0000E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8" name="Text Box 7">
          <a:extLst>
            <a:ext uri="{FF2B5EF4-FFF2-40B4-BE49-F238E27FC236}">
              <a16:creationId xmlns:a16="http://schemas.microsoft.com/office/drawing/2014/main" id="{00000000-0008-0000-0100-0000E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29" name="Text Box 7">
          <a:extLst>
            <a:ext uri="{FF2B5EF4-FFF2-40B4-BE49-F238E27FC236}">
              <a16:creationId xmlns:a16="http://schemas.microsoft.com/office/drawing/2014/main" id="{00000000-0008-0000-0100-0000E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0" name="Text Box 7">
          <a:extLst>
            <a:ext uri="{FF2B5EF4-FFF2-40B4-BE49-F238E27FC236}">
              <a16:creationId xmlns:a16="http://schemas.microsoft.com/office/drawing/2014/main" id="{00000000-0008-0000-0100-0000E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1" name="Text Box 7">
          <a:extLst>
            <a:ext uri="{FF2B5EF4-FFF2-40B4-BE49-F238E27FC236}">
              <a16:creationId xmlns:a16="http://schemas.microsoft.com/office/drawing/2014/main" id="{00000000-0008-0000-0100-0000E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2" name="Text Box 7">
          <a:extLst>
            <a:ext uri="{FF2B5EF4-FFF2-40B4-BE49-F238E27FC236}">
              <a16:creationId xmlns:a16="http://schemas.microsoft.com/office/drawing/2014/main" id="{00000000-0008-0000-0100-0000E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3" name="Text Box 7">
          <a:extLst>
            <a:ext uri="{FF2B5EF4-FFF2-40B4-BE49-F238E27FC236}">
              <a16:creationId xmlns:a16="http://schemas.microsoft.com/office/drawing/2014/main" id="{00000000-0008-0000-0100-0000E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4" name="Text Box 7">
          <a:extLst>
            <a:ext uri="{FF2B5EF4-FFF2-40B4-BE49-F238E27FC236}">
              <a16:creationId xmlns:a16="http://schemas.microsoft.com/office/drawing/2014/main" id="{00000000-0008-0000-0100-0000E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5" name="Text Box 7">
          <a:extLst>
            <a:ext uri="{FF2B5EF4-FFF2-40B4-BE49-F238E27FC236}">
              <a16:creationId xmlns:a16="http://schemas.microsoft.com/office/drawing/2014/main" id="{00000000-0008-0000-0100-0000E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6" name="Text Box 7">
          <a:extLst>
            <a:ext uri="{FF2B5EF4-FFF2-40B4-BE49-F238E27FC236}">
              <a16:creationId xmlns:a16="http://schemas.microsoft.com/office/drawing/2014/main" id="{00000000-0008-0000-0100-0000E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7" name="Text Box 7">
          <a:extLst>
            <a:ext uri="{FF2B5EF4-FFF2-40B4-BE49-F238E27FC236}">
              <a16:creationId xmlns:a16="http://schemas.microsoft.com/office/drawing/2014/main" id="{00000000-0008-0000-0100-0000E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8" name="Text Box 7">
          <a:extLst>
            <a:ext uri="{FF2B5EF4-FFF2-40B4-BE49-F238E27FC236}">
              <a16:creationId xmlns:a16="http://schemas.microsoft.com/office/drawing/2014/main" id="{00000000-0008-0000-0100-0000E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39" name="Text Box 7">
          <a:extLst>
            <a:ext uri="{FF2B5EF4-FFF2-40B4-BE49-F238E27FC236}">
              <a16:creationId xmlns:a16="http://schemas.microsoft.com/office/drawing/2014/main" id="{00000000-0008-0000-0100-0000E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40" name="Text Box 7">
          <a:extLst>
            <a:ext uri="{FF2B5EF4-FFF2-40B4-BE49-F238E27FC236}">
              <a16:creationId xmlns:a16="http://schemas.microsoft.com/office/drawing/2014/main" id="{00000000-0008-0000-0100-0000F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41" name="Text Box 7">
          <a:extLst>
            <a:ext uri="{FF2B5EF4-FFF2-40B4-BE49-F238E27FC236}">
              <a16:creationId xmlns:a16="http://schemas.microsoft.com/office/drawing/2014/main" id="{00000000-0008-0000-0100-0000F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42" name="Text Box 7">
          <a:extLst>
            <a:ext uri="{FF2B5EF4-FFF2-40B4-BE49-F238E27FC236}">
              <a16:creationId xmlns:a16="http://schemas.microsoft.com/office/drawing/2014/main" id="{00000000-0008-0000-0100-0000F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18</xdr:row>
      <xdr:rowOff>0</xdr:rowOff>
    </xdr:from>
    <xdr:to>
      <xdr:col>20</xdr:col>
      <xdr:colOff>985157</xdr:colOff>
      <xdr:row>18</xdr:row>
      <xdr:rowOff>0</xdr:rowOff>
    </xdr:to>
    <xdr:sp macro="[1]!mostrarControlesExistentes" textlink="">
      <xdr:nvSpPr>
        <xdr:cNvPr id="13043" name="Text Box 7">
          <a:extLst>
            <a:ext uri="{FF2B5EF4-FFF2-40B4-BE49-F238E27FC236}">
              <a16:creationId xmlns:a16="http://schemas.microsoft.com/office/drawing/2014/main" id="{00000000-0008-0000-0100-0000F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3044" name="Text Box 7">
          <a:extLst>
            <a:ext uri="{FF2B5EF4-FFF2-40B4-BE49-F238E27FC236}">
              <a16:creationId xmlns:a16="http://schemas.microsoft.com/office/drawing/2014/main" id="{00000000-0008-0000-0100-0000F4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3045" name="Text Box 7">
          <a:extLst>
            <a:ext uri="{FF2B5EF4-FFF2-40B4-BE49-F238E27FC236}">
              <a16:creationId xmlns:a16="http://schemas.microsoft.com/office/drawing/2014/main" id="{00000000-0008-0000-0100-0000F5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3046" name="Text Box 7">
          <a:extLst>
            <a:ext uri="{FF2B5EF4-FFF2-40B4-BE49-F238E27FC236}">
              <a16:creationId xmlns:a16="http://schemas.microsoft.com/office/drawing/2014/main" id="{00000000-0008-0000-0100-0000F6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3047" name="Text Box 7">
          <a:extLst>
            <a:ext uri="{FF2B5EF4-FFF2-40B4-BE49-F238E27FC236}">
              <a16:creationId xmlns:a16="http://schemas.microsoft.com/office/drawing/2014/main" id="{00000000-0008-0000-0100-0000F7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17</xdr:row>
      <xdr:rowOff>200025</xdr:rowOff>
    </xdr:from>
    <xdr:to>
      <xdr:col>20</xdr:col>
      <xdr:colOff>985157</xdr:colOff>
      <xdr:row>17</xdr:row>
      <xdr:rowOff>200025</xdr:rowOff>
    </xdr:to>
    <xdr:sp macro="[1]!mostrarControlesExistentes" textlink="">
      <xdr:nvSpPr>
        <xdr:cNvPr id="13048" name="Text Box 7">
          <a:extLst>
            <a:ext uri="{FF2B5EF4-FFF2-40B4-BE49-F238E27FC236}">
              <a16:creationId xmlns:a16="http://schemas.microsoft.com/office/drawing/2014/main" id="{00000000-0008-0000-0100-0000F8320000}"/>
            </a:ext>
          </a:extLst>
        </xdr:cNvPr>
        <xdr:cNvSpPr txBox="1">
          <a:spLocks noChangeArrowheads="1"/>
        </xdr:cNvSpPr>
      </xdr:nvSpPr>
      <xdr:spPr bwMode="auto">
        <a:xfrm>
          <a:off x="155203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49" name="Text Box 7">
          <a:extLst>
            <a:ext uri="{FF2B5EF4-FFF2-40B4-BE49-F238E27FC236}">
              <a16:creationId xmlns:a16="http://schemas.microsoft.com/office/drawing/2014/main" id="{00000000-0008-0000-0100-0000F9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0" name="Text Box 7">
          <a:extLst>
            <a:ext uri="{FF2B5EF4-FFF2-40B4-BE49-F238E27FC236}">
              <a16:creationId xmlns:a16="http://schemas.microsoft.com/office/drawing/2014/main" id="{00000000-0008-0000-0100-0000FA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1" name="Text Box 7">
          <a:extLst>
            <a:ext uri="{FF2B5EF4-FFF2-40B4-BE49-F238E27FC236}">
              <a16:creationId xmlns:a16="http://schemas.microsoft.com/office/drawing/2014/main" id="{00000000-0008-0000-0100-0000FB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2" name="Text Box 7">
          <a:extLst>
            <a:ext uri="{FF2B5EF4-FFF2-40B4-BE49-F238E27FC236}">
              <a16:creationId xmlns:a16="http://schemas.microsoft.com/office/drawing/2014/main" id="{00000000-0008-0000-0100-0000FC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3" name="Text Box 7">
          <a:extLst>
            <a:ext uri="{FF2B5EF4-FFF2-40B4-BE49-F238E27FC236}">
              <a16:creationId xmlns:a16="http://schemas.microsoft.com/office/drawing/2014/main" id="{00000000-0008-0000-0100-0000FD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4" name="Text Box 7">
          <a:extLst>
            <a:ext uri="{FF2B5EF4-FFF2-40B4-BE49-F238E27FC236}">
              <a16:creationId xmlns:a16="http://schemas.microsoft.com/office/drawing/2014/main" id="{00000000-0008-0000-0100-0000FE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5" name="Text Box 7">
          <a:extLst>
            <a:ext uri="{FF2B5EF4-FFF2-40B4-BE49-F238E27FC236}">
              <a16:creationId xmlns:a16="http://schemas.microsoft.com/office/drawing/2014/main" id="{00000000-0008-0000-0100-0000FF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6" name="Text Box 7">
          <a:extLst>
            <a:ext uri="{FF2B5EF4-FFF2-40B4-BE49-F238E27FC236}">
              <a16:creationId xmlns:a16="http://schemas.microsoft.com/office/drawing/2014/main" id="{00000000-0008-0000-0100-00000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7" name="Text Box 7">
          <a:extLst>
            <a:ext uri="{FF2B5EF4-FFF2-40B4-BE49-F238E27FC236}">
              <a16:creationId xmlns:a16="http://schemas.microsoft.com/office/drawing/2014/main" id="{00000000-0008-0000-0100-00000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8" name="Text Box 7">
          <a:extLst>
            <a:ext uri="{FF2B5EF4-FFF2-40B4-BE49-F238E27FC236}">
              <a16:creationId xmlns:a16="http://schemas.microsoft.com/office/drawing/2014/main" id="{00000000-0008-0000-0100-00000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59" name="Text Box 7">
          <a:extLst>
            <a:ext uri="{FF2B5EF4-FFF2-40B4-BE49-F238E27FC236}">
              <a16:creationId xmlns:a16="http://schemas.microsoft.com/office/drawing/2014/main" id="{00000000-0008-0000-0100-00000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0" name="Text Box 7">
          <a:extLst>
            <a:ext uri="{FF2B5EF4-FFF2-40B4-BE49-F238E27FC236}">
              <a16:creationId xmlns:a16="http://schemas.microsoft.com/office/drawing/2014/main" id="{00000000-0008-0000-0100-00000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1" name="Text Box 7">
          <a:extLst>
            <a:ext uri="{FF2B5EF4-FFF2-40B4-BE49-F238E27FC236}">
              <a16:creationId xmlns:a16="http://schemas.microsoft.com/office/drawing/2014/main" id="{00000000-0008-0000-0100-00000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2" name="Text Box 7">
          <a:extLst>
            <a:ext uri="{FF2B5EF4-FFF2-40B4-BE49-F238E27FC236}">
              <a16:creationId xmlns:a16="http://schemas.microsoft.com/office/drawing/2014/main" id="{00000000-0008-0000-0100-00000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3" name="Text Box 7">
          <a:extLst>
            <a:ext uri="{FF2B5EF4-FFF2-40B4-BE49-F238E27FC236}">
              <a16:creationId xmlns:a16="http://schemas.microsoft.com/office/drawing/2014/main" id="{00000000-0008-0000-0100-00000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4" name="Text Box 7">
          <a:extLst>
            <a:ext uri="{FF2B5EF4-FFF2-40B4-BE49-F238E27FC236}">
              <a16:creationId xmlns:a16="http://schemas.microsoft.com/office/drawing/2014/main" id="{00000000-0008-0000-0100-00000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5" name="Text Box 7">
          <a:extLst>
            <a:ext uri="{FF2B5EF4-FFF2-40B4-BE49-F238E27FC236}">
              <a16:creationId xmlns:a16="http://schemas.microsoft.com/office/drawing/2014/main" id="{00000000-0008-0000-0100-00000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6" name="Text Box 7">
          <a:extLst>
            <a:ext uri="{FF2B5EF4-FFF2-40B4-BE49-F238E27FC236}">
              <a16:creationId xmlns:a16="http://schemas.microsoft.com/office/drawing/2014/main" id="{00000000-0008-0000-0100-00000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7" name="Text Box 7">
          <a:extLst>
            <a:ext uri="{FF2B5EF4-FFF2-40B4-BE49-F238E27FC236}">
              <a16:creationId xmlns:a16="http://schemas.microsoft.com/office/drawing/2014/main" id="{00000000-0008-0000-0100-00000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8" name="Text Box 7">
          <a:extLst>
            <a:ext uri="{FF2B5EF4-FFF2-40B4-BE49-F238E27FC236}">
              <a16:creationId xmlns:a16="http://schemas.microsoft.com/office/drawing/2014/main" id="{00000000-0008-0000-0100-00000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69" name="Text Box 7">
          <a:extLst>
            <a:ext uri="{FF2B5EF4-FFF2-40B4-BE49-F238E27FC236}">
              <a16:creationId xmlns:a16="http://schemas.microsoft.com/office/drawing/2014/main" id="{00000000-0008-0000-0100-00000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0" name="Text Box 7">
          <a:extLst>
            <a:ext uri="{FF2B5EF4-FFF2-40B4-BE49-F238E27FC236}">
              <a16:creationId xmlns:a16="http://schemas.microsoft.com/office/drawing/2014/main" id="{00000000-0008-0000-0100-00000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1" name="Text Box 7">
          <a:extLst>
            <a:ext uri="{FF2B5EF4-FFF2-40B4-BE49-F238E27FC236}">
              <a16:creationId xmlns:a16="http://schemas.microsoft.com/office/drawing/2014/main" id="{00000000-0008-0000-0100-00000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2" name="Text Box 7">
          <a:extLst>
            <a:ext uri="{FF2B5EF4-FFF2-40B4-BE49-F238E27FC236}">
              <a16:creationId xmlns:a16="http://schemas.microsoft.com/office/drawing/2014/main" id="{00000000-0008-0000-0100-00001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3" name="Text Box 7">
          <a:extLst>
            <a:ext uri="{FF2B5EF4-FFF2-40B4-BE49-F238E27FC236}">
              <a16:creationId xmlns:a16="http://schemas.microsoft.com/office/drawing/2014/main" id="{00000000-0008-0000-0100-00001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4" name="Text Box 7">
          <a:extLst>
            <a:ext uri="{FF2B5EF4-FFF2-40B4-BE49-F238E27FC236}">
              <a16:creationId xmlns:a16="http://schemas.microsoft.com/office/drawing/2014/main" id="{00000000-0008-0000-0100-00001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5" name="Text Box 7">
          <a:extLst>
            <a:ext uri="{FF2B5EF4-FFF2-40B4-BE49-F238E27FC236}">
              <a16:creationId xmlns:a16="http://schemas.microsoft.com/office/drawing/2014/main" id="{00000000-0008-0000-0100-00001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6" name="Text Box 7">
          <a:extLst>
            <a:ext uri="{FF2B5EF4-FFF2-40B4-BE49-F238E27FC236}">
              <a16:creationId xmlns:a16="http://schemas.microsoft.com/office/drawing/2014/main" id="{00000000-0008-0000-0100-00001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7" name="Text Box 7">
          <a:extLst>
            <a:ext uri="{FF2B5EF4-FFF2-40B4-BE49-F238E27FC236}">
              <a16:creationId xmlns:a16="http://schemas.microsoft.com/office/drawing/2014/main" id="{00000000-0008-0000-0100-00001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8" name="Text Box 7">
          <a:extLst>
            <a:ext uri="{FF2B5EF4-FFF2-40B4-BE49-F238E27FC236}">
              <a16:creationId xmlns:a16="http://schemas.microsoft.com/office/drawing/2014/main" id="{00000000-0008-0000-0100-00001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79" name="Text Box 7">
          <a:extLst>
            <a:ext uri="{FF2B5EF4-FFF2-40B4-BE49-F238E27FC236}">
              <a16:creationId xmlns:a16="http://schemas.microsoft.com/office/drawing/2014/main" id="{00000000-0008-0000-0100-00001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0" name="Text Box 7">
          <a:extLst>
            <a:ext uri="{FF2B5EF4-FFF2-40B4-BE49-F238E27FC236}">
              <a16:creationId xmlns:a16="http://schemas.microsoft.com/office/drawing/2014/main" id="{00000000-0008-0000-0100-00001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1" name="Text Box 7">
          <a:extLst>
            <a:ext uri="{FF2B5EF4-FFF2-40B4-BE49-F238E27FC236}">
              <a16:creationId xmlns:a16="http://schemas.microsoft.com/office/drawing/2014/main" id="{00000000-0008-0000-0100-00001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2" name="Text Box 7">
          <a:extLst>
            <a:ext uri="{FF2B5EF4-FFF2-40B4-BE49-F238E27FC236}">
              <a16:creationId xmlns:a16="http://schemas.microsoft.com/office/drawing/2014/main" id="{00000000-0008-0000-0100-00001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3" name="Text Box 7">
          <a:extLst>
            <a:ext uri="{FF2B5EF4-FFF2-40B4-BE49-F238E27FC236}">
              <a16:creationId xmlns:a16="http://schemas.microsoft.com/office/drawing/2014/main" id="{00000000-0008-0000-0100-00001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4" name="Text Box 7">
          <a:extLst>
            <a:ext uri="{FF2B5EF4-FFF2-40B4-BE49-F238E27FC236}">
              <a16:creationId xmlns:a16="http://schemas.microsoft.com/office/drawing/2014/main" id="{00000000-0008-0000-0100-00001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5" name="Text Box 7">
          <a:extLst>
            <a:ext uri="{FF2B5EF4-FFF2-40B4-BE49-F238E27FC236}">
              <a16:creationId xmlns:a16="http://schemas.microsoft.com/office/drawing/2014/main" id="{00000000-0008-0000-0100-00001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6" name="Text Box 7">
          <a:extLst>
            <a:ext uri="{FF2B5EF4-FFF2-40B4-BE49-F238E27FC236}">
              <a16:creationId xmlns:a16="http://schemas.microsoft.com/office/drawing/2014/main" id="{00000000-0008-0000-0100-00001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7" name="Text Box 7">
          <a:extLst>
            <a:ext uri="{FF2B5EF4-FFF2-40B4-BE49-F238E27FC236}">
              <a16:creationId xmlns:a16="http://schemas.microsoft.com/office/drawing/2014/main" id="{00000000-0008-0000-0100-00001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8" name="Text Box 7">
          <a:extLst>
            <a:ext uri="{FF2B5EF4-FFF2-40B4-BE49-F238E27FC236}">
              <a16:creationId xmlns:a16="http://schemas.microsoft.com/office/drawing/2014/main" id="{00000000-0008-0000-0100-00002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89" name="Text Box 7">
          <a:extLst>
            <a:ext uri="{FF2B5EF4-FFF2-40B4-BE49-F238E27FC236}">
              <a16:creationId xmlns:a16="http://schemas.microsoft.com/office/drawing/2014/main" id="{00000000-0008-0000-0100-00002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0" name="Text Box 7">
          <a:extLst>
            <a:ext uri="{FF2B5EF4-FFF2-40B4-BE49-F238E27FC236}">
              <a16:creationId xmlns:a16="http://schemas.microsoft.com/office/drawing/2014/main" id="{00000000-0008-0000-0100-00002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1" name="Text Box 7">
          <a:extLst>
            <a:ext uri="{FF2B5EF4-FFF2-40B4-BE49-F238E27FC236}">
              <a16:creationId xmlns:a16="http://schemas.microsoft.com/office/drawing/2014/main" id="{00000000-0008-0000-0100-00002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2" name="Text Box 7">
          <a:extLst>
            <a:ext uri="{FF2B5EF4-FFF2-40B4-BE49-F238E27FC236}">
              <a16:creationId xmlns:a16="http://schemas.microsoft.com/office/drawing/2014/main" id="{00000000-0008-0000-0100-00002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3" name="Text Box 7">
          <a:extLst>
            <a:ext uri="{FF2B5EF4-FFF2-40B4-BE49-F238E27FC236}">
              <a16:creationId xmlns:a16="http://schemas.microsoft.com/office/drawing/2014/main" id="{00000000-0008-0000-0100-00002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4" name="Text Box 7">
          <a:extLst>
            <a:ext uri="{FF2B5EF4-FFF2-40B4-BE49-F238E27FC236}">
              <a16:creationId xmlns:a16="http://schemas.microsoft.com/office/drawing/2014/main" id="{00000000-0008-0000-0100-00002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5" name="Text Box 7">
          <a:extLst>
            <a:ext uri="{FF2B5EF4-FFF2-40B4-BE49-F238E27FC236}">
              <a16:creationId xmlns:a16="http://schemas.microsoft.com/office/drawing/2014/main" id="{00000000-0008-0000-0100-00002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6" name="Text Box 7">
          <a:extLst>
            <a:ext uri="{FF2B5EF4-FFF2-40B4-BE49-F238E27FC236}">
              <a16:creationId xmlns:a16="http://schemas.microsoft.com/office/drawing/2014/main" id="{00000000-0008-0000-0100-00002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7" name="Text Box 7">
          <a:extLst>
            <a:ext uri="{FF2B5EF4-FFF2-40B4-BE49-F238E27FC236}">
              <a16:creationId xmlns:a16="http://schemas.microsoft.com/office/drawing/2014/main" id="{00000000-0008-0000-0100-00002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8" name="Text Box 7">
          <a:extLst>
            <a:ext uri="{FF2B5EF4-FFF2-40B4-BE49-F238E27FC236}">
              <a16:creationId xmlns:a16="http://schemas.microsoft.com/office/drawing/2014/main" id="{00000000-0008-0000-0100-00002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099" name="Text Box 7">
          <a:extLst>
            <a:ext uri="{FF2B5EF4-FFF2-40B4-BE49-F238E27FC236}">
              <a16:creationId xmlns:a16="http://schemas.microsoft.com/office/drawing/2014/main" id="{00000000-0008-0000-0100-00002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0" name="Text Box 7">
          <a:extLst>
            <a:ext uri="{FF2B5EF4-FFF2-40B4-BE49-F238E27FC236}">
              <a16:creationId xmlns:a16="http://schemas.microsoft.com/office/drawing/2014/main" id="{00000000-0008-0000-0100-00002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1" name="Text Box 7">
          <a:extLst>
            <a:ext uri="{FF2B5EF4-FFF2-40B4-BE49-F238E27FC236}">
              <a16:creationId xmlns:a16="http://schemas.microsoft.com/office/drawing/2014/main" id="{00000000-0008-0000-0100-00002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2" name="Text Box 7">
          <a:extLst>
            <a:ext uri="{FF2B5EF4-FFF2-40B4-BE49-F238E27FC236}">
              <a16:creationId xmlns:a16="http://schemas.microsoft.com/office/drawing/2014/main" id="{00000000-0008-0000-0100-00002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3" name="Text Box 7">
          <a:extLst>
            <a:ext uri="{FF2B5EF4-FFF2-40B4-BE49-F238E27FC236}">
              <a16:creationId xmlns:a16="http://schemas.microsoft.com/office/drawing/2014/main" id="{00000000-0008-0000-0100-00002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4" name="Text Box 7">
          <a:extLst>
            <a:ext uri="{FF2B5EF4-FFF2-40B4-BE49-F238E27FC236}">
              <a16:creationId xmlns:a16="http://schemas.microsoft.com/office/drawing/2014/main" id="{00000000-0008-0000-0100-00003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5" name="Text Box 7">
          <a:extLst>
            <a:ext uri="{FF2B5EF4-FFF2-40B4-BE49-F238E27FC236}">
              <a16:creationId xmlns:a16="http://schemas.microsoft.com/office/drawing/2014/main" id="{00000000-0008-0000-0100-00003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6" name="Text Box 7">
          <a:extLst>
            <a:ext uri="{FF2B5EF4-FFF2-40B4-BE49-F238E27FC236}">
              <a16:creationId xmlns:a16="http://schemas.microsoft.com/office/drawing/2014/main" id="{00000000-0008-0000-0100-00003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7" name="Text Box 7">
          <a:extLst>
            <a:ext uri="{FF2B5EF4-FFF2-40B4-BE49-F238E27FC236}">
              <a16:creationId xmlns:a16="http://schemas.microsoft.com/office/drawing/2014/main" id="{00000000-0008-0000-0100-00003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8" name="Text Box 7">
          <a:extLst>
            <a:ext uri="{FF2B5EF4-FFF2-40B4-BE49-F238E27FC236}">
              <a16:creationId xmlns:a16="http://schemas.microsoft.com/office/drawing/2014/main" id="{00000000-0008-0000-0100-00003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09" name="Text Box 7">
          <a:extLst>
            <a:ext uri="{FF2B5EF4-FFF2-40B4-BE49-F238E27FC236}">
              <a16:creationId xmlns:a16="http://schemas.microsoft.com/office/drawing/2014/main" id="{00000000-0008-0000-0100-00003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0" name="Text Box 7">
          <a:extLst>
            <a:ext uri="{FF2B5EF4-FFF2-40B4-BE49-F238E27FC236}">
              <a16:creationId xmlns:a16="http://schemas.microsoft.com/office/drawing/2014/main" id="{00000000-0008-0000-0100-00003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1" name="Text Box 7">
          <a:extLst>
            <a:ext uri="{FF2B5EF4-FFF2-40B4-BE49-F238E27FC236}">
              <a16:creationId xmlns:a16="http://schemas.microsoft.com/office/drawing/2014/main" id="{00000000-0008-0000-0100-00003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2" name="Text Box 7">
          <a:extLst>
            <a:ext uri="{FF2B5EF4-FFF2-40B4-BE49-F238E27FC236}">
              <a16:creationId xmlns:a16="http://schemas.microsoft.com/office/drawing/2014/main" id="{00000000-0008-0000-0100-00003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3" name="Text Box 7">
          <a:extLst>
            <a:ext uri="{FF2B5EF4-FFF2-40B4-BE49-F238E27FC236}">
              <a16:creationId xmlns:a16="http://schemas.microsoft.com/office/drawing/2014/main" id="{00000000-0008-0000-0100-00003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4" name="Text Box 7">
          <a:extLst>
            <a:ext uri="{FF2B5EF4-FFF2-40B4-BE49-F238E27FC236}">
              <a16:creationId xmlns:a16="http://schemas.microsoft.com/office/drawing/2014/main" id="{00000000-0008-0000-0100-00003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5" name="Text Box 7">
          <a:extLst>
            <a:ext uri="{FF2B5EF4-FFF2-40B4-BE49-F238E27FC236}">
              <a16:creationId xmlns:a16="http://schemas.microsoft.com/office/drawing/2014/main" id="{00000000-0008-0000-0100-00003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6" name="Text Box 7">
          <a:extLst>
            <a:ext uri="{FF2B5EF4-FFF2-40B4-BE49-F238E27FC236}">
              <a16:creationId xmlns:a16="http://schemas.microsoft.com/office/drawing/2014/main" id="{00000000-0008-0000-0100-00003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7" name="Text Box 7">
          <a:extLst>
            <a:ext uri="{FF2B5EF4-FFF2-40B4-BE49-F238E27FC236}">
              <a16:creationId xmlns:a16="http://schemas.microsoft.com/office/drawing/2014/main" id="{00000000-0008-0000-0100-00003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8" name="Text Box 7">
          <a:extLst>
            <a:ext uri="{FF2B5EF4-FFF2-40B4-BE49-F238E27FC236}">
              <a16:creationId xmlns:a16="http://schemas.microsoft.com/office/drawing/2014/main" id="{00000000-0008-0000-0100-00003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19" name="Text Box 7">
          <a:extLst>
            <a:ext uri="{FF2B5EF4-FFF2-40B4-BE49-F238E27FC236}">
              <a16:creationId xmlns:a16="http://schemas.microsoft.com/office/drawing/2014/main" id="{00000000-0008-0000-0100-00003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0" name="Text Box 7">
          <a:extLst>
            <a:ext uri="{FF2B5EF4-FFF2-40B4-BE49-F238E27FC236}">
              <a16:creationId xmlns:a16="http://schemas.microsoft.com/office/drawing/2014/main" id="{00000000-0008-0000-0100-00004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1" name="Text Box 7">
          <a:extLst>
            <a:ext uri="{FF2B5EF4-FFF2-40B4-BE49-F238E27FC236}">
              <a16:creationId xmlns:a16="http://schemas.microsoft.com/office/drawing/2014/main" id="{00000000-0008-0000-0100-00004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2" name="Text Box 7">
          <a:extLst>
            <a:ext uri="{FF2B5EF4-FFF2-40B4-BE49-F238E27FC236}">
              <a16:creationId xmlns:a16="http://schemas.microsoft.com/office/drawing/2014/main" id="{00000000-0008-0000-0100-00004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3" name="Text Box 7">
          <a:extLst>
            <a:ext uri="{FF2B5EF4-FFF2-40B4-BE49-F238E27FC236}">
              <a16:creationId xmlns:a16="http://schemas.microsoft.com/office/drawing/2014/main" id="{00000000-0008-0000-0100-00004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4" name="Text Box 7">
          <a:extLst>
            <a:ext uri="{FF2B5EF4-FFF2-40B4-BE49-F238E27FC236}">
              <a16:creationId xmlns:a16="http://schemas.microsoft.com/office/drawing/2014/main" id="{00000000-0008-0000-0100-00004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5" name="Text Box 7">
          <a:extLst>
            <a:ext uri="{FF2B5EF4-FFF2-40B4-BE49-F238E27FC236}">
              <a16:creationId xmlns:a16="http://schemas.microsoft.com/office/drawing/2014/main" id="{00000000-0008-0000-0100-00004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6" name="Text Box 7">
          <a:extLst>
            <a:ext uri="{FF2B5EF4-FFF2-40B4-BE49-F238E27FC236}">
              <a16:creationId xmlns:a16="http://schemas.microsoft.com/office/drawing/2014/main" id="{00000000-0008-0000-0100-00004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7" name="Text Box 7">
          <a:extLst>
            <a:ext uri="{FF2B5EF4-FFF2-40B4-BE49-F238E27FC236}">
              <a16:creationId xmlns:a16="http://schemas.microsoft.com/office/drawing/2014/main" id="{00000000-0008-0000-0100-00004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8" name="Text Box 7">
          <a:extLst>
            <a:ext uri="{FF2B5EF4-FFF2-40B4-BE49-F238E27FC236}">
              <a16:creationId xmlns:a16="http://schemas.microsoft.com/office/drawing/2014/main" id="{00000000-0008-0000-0100-00004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29" name="Text Box 7">
          <a:extLst>
            <a:ext uri="{FF2B5EF4-FFF2-40B4-BE49-F238E27FC236}">
              <a16:creationId xmlns:a16="http://schemas.microsoft.com/office/drawing/2014/main" id="{00000000-0008-0000-0100-00004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0" name="Text Box 7">
          <a:extLst>
            <a:ext uri="{FF2B5EF4-FFF2-40B4-BE49-F238E27FC236}">
              <a16:creationId xmlns:a16="http://schemas.microsoft.com/office/drawing/2014/main" id="{00000000-0008-0000-0100-00004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1" name="Text Box 7">
          <a:extLst>
            <a:ext uri="{FF2B5EF4-FFF2-40B4-BE49-F238E27FC236}">
              <a16:creationId xmlns:a16="http://schemas.microsoft.com/office/drawing/2014/main" id="{00000000-0008-0000-0100-00004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2" name="Text Box 7">
          <a:extLst>
            <a:ext uri="{FF2B5EF4-FFF2-40B4-BE49-F238E27FC236}">
              <a16:creationId xmlns:a16="http://schemas.microsoft.com/office/drawing/2014/main" id="{00000000-0008-0000-0100-00004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3" name="Text Box 7">
          <a:extLst>
            <a:ext uri="{FF2B5EF4-FFF2-40B4-BE49-F238E27FC236}">
              <a16:creationId xmlns:a16="http://schemas.microsoft.com/office/drawing/2014/main" id="{00000000-0008-0000-0100-00004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4" name="Text Box 7">
          <a:extLst>
            <a:ext uri="{FF2B5EF4-FFF2-40B4-BE49-F238E27FC236}">
              <a16:creationId xmlns:a16="http://schemas.microsoft.com/office/drawing/2014/main" id="{00000000-0008-0000-0100-00004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5" name="Text Box 7">
          <a:extLst>
            <a:ext uri="{FF2B5EF4-FFF2-40B4-BE49-F238E27FC236}">
              <a16:creationId xmlns:a16="http://schemas.microsoft.com/office/drawing/2014/main" id="{00000000-0008-0000-0100-00004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6" name="Text Box 7">
          <a:extLst>
            <a:ext uri="{FF2B5EF4-FFF2-40B4-BE49-F238E27FC236}">
              <a16:creationId xmlns:a16="http://schemas.microsoft.com/office/drawing/2014/main" id="{00000000-0008-0000-0100-00005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7" name="Text Box 7">
          <a:extLst>
            <a:ext uri="{FF2B5EF4-FFF2-40B4-BE49-F238E27FC236}">
              <a16:creationId xmlns:a16="http://schemas.microsoft.com/office/drawing/2014/main" id="{00000000-0008-0000-0100-00005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8" name="Text Box 7">
          <a:extLst>
            <a:ext uri="{FF2B5EF4-FFF2-40B4-BE49-F238E27FC236}">
              <a16:creationId xmlns:a16="http://schemas.microsoft.com/office/drawing/2014/main" id="{00000000-0008-0000-0100-00005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39" name="Text Box 7">
          <a:extLst>
            <a:ext uri="{FF2B5EF4-FFF2-40B4-BE49-F238E27FC236}">
              <a16:creationId xmlns:a16="http://schemas.microsoft.com/office/drawing/2014/main" id="{00000000-0008-0000-0100-00005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140" name="Text Box 7">
          <a:extLst>
            <a:ext uri="{FF2B5EF4-FFF2-40B4-BE49-F238E27FC236}">
              <a16:creationId xmlns:a16="http://schemas.microsoft.com/office/drawing/2014/main" id="{00000000-0008-0000-0100-000054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141" name="Text Box 7">
          <a:extLst>
            <a:ext uri="{FF2B5EF4-FFF2-40B4-BE49-F238E27FC236}">
              <a16:creationId xmlns:a16="http://schemas.microsoft.com/office/drawing/2014/main" id="{00000000-0008-0000-0100-000055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142" name="Text Box 7">
          <a:extLst>
            <a:ext uri="{FF2B5EF4-FFF2-40B4-BE49-F238E27FC236}">
              <a16:creationId xmlns:a16="http://schemas.microsoft.com/office/drawing/2014/main" id="{00000000-0008-0000-0100-000056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143" name="Text Box 7">
          <a:extLst>
            <a:ext uri="{FF2B5EF4-FFF2-40B4-BE49-F238E27FC236}">
              <a16:creationId xmlns:a16="http://schemas.microsoft.com/office/drawing/2014/main" id="{00000000-0008-0000-0100-000057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144" name="Text Box 7">
          <a:extLst>
            <a:ext uri="{FF2B5EF4-FFF2-40B4-BE49-F238E27FC236}">
              <a16:creationId xmlns:a16="http://schemas.microsoft.com/office/drawing/2014/main" id="{00000000-0008-0000-0100-000058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45" name="Text Box 7">
          <a:extLst>
            <a:ext uri="{FF2B5EF4-FFF2-40B4-BE49-F238E27FC236}">
              <a16:creationId xmlns:a16="http://schemas.microsoft.com/office/drawing/2014/main" id="{00000000-0008-0000-0100-00005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46" name="Text Box 7">
          <a:extLst>
            <a:ext uri="{FF2B5EF4-FFF2-40B4-BE49-F238E27FC236}">
              <a16:creationId xmlns:a16="http://schemas.microsoft.com/office/drawing/2014/main" id="{00000000-0008-0000-0100-00005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47" name="Text Box 7">
          <a:extLst>
            <a:ext uri="{FF2B5EF4-FFF2-40B4-BE49-F238E27FC236}">
              <a16:creationId xmlns:a16="http://schemas.microsoft.com/office/drawing/2014/main" id="{00000000-0008-0000-0100-00005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48" name="Text Box 7">
          <a:extLst>
            <a:ext uri="{FF2B5EF4-FFF2-40B4-BE49-F238E27FC236}">
              <a16:creationId xmlns:a16="http://schemas.microsoft.com/office/drawing/2014/main" id="{00000000-0008-0000-0100-00005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49" name="Text Box 7">
          <a:extLst>
            <a:ext uri="{FF2B5EF4-FFF2-40B4-BE49-F238E27FC236}">
              <a16:creationId xmlns:a16="http://schemas.microsoft.com/office/drawing/2014/main" id="{00000000-0008-0000-0100-00005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0" name="Text Box 7">
          <a:extLst>
            <a:ext uri="{FF2B5EF4-FFF2-40B4-BE49-F238E27FC236}">
              <a16:creationId xmlns:a16="http://schemas.microsoft.com/office/drawing/2014/main" id="{00000000-0008-0000-0100-00005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1" name="Text Box 7">
          <a:extLst>
            <a:ext uri="{FF2B5EF4-FFF2-40B4-BE49-F238E27FC236}">
              <a16:creationId xmlns:a16="http://schemas.microsoft.com/office/drawing/2014/main" id="{00000000-0008-0000-0100-00005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2" name="Text Box 7">
          <a:extLst>
            <a:ext uri="{FF2B5EF4-FFF2-40B4-BE49-F238E27FC236}">
              <a16:creationId xmlns:a16="http://schemas.microsoft.com/office/drawing/2014/main" id="{00000000-0008-0000-0100-00006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3" name="Text Box 7">
          <a:extLst>
            <a:ext uri="{FF2B5EF4-FFF2-40B4-BE49-F238E27FC236}">
              <a16:creationId xmlns:a16="http://schemas.microsoft.com/office/drawing/2014/main" id="{00000000-0008-0000-0100-00006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4" name="Text Box 7">
          <a:extLst>
            <a:ext uri="{FF2B5EF4-FFF2-40B4-BE49-F238E27FC236}">
              <a16:creationId xmlns:a16="http://schemas.microsoft.com/office/drawing/2014/main" id="{00000000-0008-0000-0100-00006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5" name="Text Box 7">
          <a:extLst>
            <a:ext uri="{FF2B5EF4-FFF2-40B4-BE49-F238E27FC236}">
              <a16:creationId xmlns:a16="http://schemas.microsoft.com/office/drawing/2014/main" id="{00000000-0008-0000-0100-00006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6" name="Text Box 7">
          <a:extLst>
            <a:ext uri="{FF2B5EF4-FFF2-40B4-BE49-F238E27FC236}">
              <a16:creationId xmlns:a16="http://schemas.microsoft.com/office/drawing/2014/main" id="{00000000-0008-0000-0100-00006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7" name="Text Box 7">
          <a:extLst>
            <a:ext uri="{FF2B5EF4-FFF2-40B4-BE49-F238E27FC236}">
              <a16:creationId xmlns:a16="http://schemas.microsoft.com/office/drawing/2014/main" id="{00000000-0008-0000-0100-00006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8" name="Text Box 7">
          <a:extLst>
            <a:ext uri="{FF2B5EF4-FFF2-40B4-BE49-F238E27FC236}">
              <a16:creationId xmlns:a16="http://schemas.microsoft.com/office/drawing/2014/main" id="{00000000-0008-0000-0100-00006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59" name="Text Box 7">
          <a:extLst>
            <a:ext uri="{FF2B5EF4-FFF2-40B4-BE49-F238E27FC236}">
              <a16:creationId xmlns:a16="http://schemas.microsoft.com/office/drawing/2014/main" id="{00000000-0008-0000-0100-00006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0" name="Text Box 7">
          <a:extLst>
            <a:ext uri="{FF2B5EF4-FFF2-40B4-BE49-F238E27FC236}">
              <a16:creationId xmlns:a16="http://schemas.microsoft.com/office/drawing/2014/main" id="{00000000-0008-0000-0100-00006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1" name="Text Box 7">
          <a:extLst>
            <a:ext uri="{FF2B5EF4-FFF2-40B4-BE49-F238E27FC236}">
              <a16:creationId xmlns:a16="http://schemas.microsoft.com/office/drawing/2014/main" id="{00000000-0008-0000-0100-00006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2" name="Text Box 7">
          <a:extLst>
            <a:ext uri="{FF2B5EF4-FFF2-40B4-BE49-F238E27FC236}">
              <a16:creationId xmlns:a16="http://schemas.microsoft.com/office/drawing/2014/main" id="{00000000-0008-0000-0100-00006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3" name="Text Box 7">
          <a:extLst>
            <a:ext uri="{FF2B5EF4-FFF2-40B4-BE49-F238E27FC236}">
              <a16:creationId xmlns:a16="http://schemas.microsoft.com/office/drawing/2014/main" id="{00000000-0008-0000-0100-00006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4" name="Text Box 7">
          <a:extLst>
            <a:ext uri="{FF2B5EF4-FFF2-40B4-BE49-F238E27FC236}">
              <a16:creationId xmlns:a16="http://schemas.microsoft.com/office/drawing/2014/main" id="{00000000-0008-0000-0100-00006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5" name="Text Box 7">
          <a:extLst>
            <a:ext uri="{FF2B5EF4-FFF2-40B4-BE49-F238E27FC236}">
              <a16:creationId xmlns:a16="http://schemas.microsoft.com/office/drawing/2014/main" id="{00000000-0008-0000-0100-00006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6" name="Text Box 7">
          <a:extLst>
            <a:ext uri="{FF2B5EF4-FFF2-40B4-BE49-F238E27FC236}">
              <a16:creationId xmlns:a16="http://schemas.microsoft.com/office/drawing/2014/main" id="{00000000-0008-0000-0100-00006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7" name="Text Box 7">
          <a:extLst>
            <a:ext uri="{FF2B5EF4-FFF2-40B4-BE49-F238E27FC236}">
              <a16:creationId xmlns:a16="http://schemas.microsoft.com/office/drawing/2014/main" id="{00000000-0008-0000-0100-00006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8" name="Text Box 7">
          <a:extLst>
            <a:ext uri="{FF2B5EF4-FFF2-40B4-BE49-F238E27FC236}">
              <a16:creationId xmlns:a16="http://schemas.microsoft.com/office/drawing/2014/main" id="{00000000-0008-0000-0100-00007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69" name="Text Box 7">
          <a:extLst>
            <a:ext uri="{FF2B5EF4-FFF2-40B4-BE49-F238E27FC236}">
              <a16:creationId xmlns:a16="http://schemas.microsoft.com/office/drawing/2014/main" id="{00000000-0008-0000-0100-00007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0" name="Text Box 7">
          <a:extLst>
            <a:ext uri="{FF2B5EF4-FFF2-40B4-BE49-F238E27FC236}">
              <a16:creationId xmlns:a16="http://schemas.microsoft.com/office/drawing/2014/main" id="{00000000-0008-0000-0100-00007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1" name="Text Box 7">
          <a:extLst>
            <a:ext uri="{FF2B5EF4-FFF2-40B4-BE49-F238E27FC236}">
              <a16:creationId xmlns:a16="http://schemas.microsoft.com/office/drawing/2014/main" id="{00000000-0008-0000-0100-00007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2" name="Text Box 7">
          <a:extLst>
            <a:ext uri="{FF2B5EF4-FFF2-40B4-BE49-F238E27FC236}">
              <a16:creationId xmlns:a16="http://schemas.microsoft.com/office/drawing/2014/main" id="{00000000-0008-0000-0100-00007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3" name="Text Box 7">
          <a:extLst>
            <a:ext uri="{FF2B5EF4-FFF2-40B4-BE49-F238E27FC236}">
              <a16:creationId xmlns:a16="http://schemas.microsoft.com/office/drawing/2014/main" id="{00000000-0008-0000-0100-00007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4" name="Text Box 7">
          <a:extLst>
            <a:ext uri="{FF2B5EF4-FFF2-40B4-BE49-F238E27FC236}">
              <a16:creationId xmlns:a16="http://schemas.microsoft.com/office/drawing/2014/main" id="{00000000-0008-0000-0100-00007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5" name="Text Box 7">
          <a:extLst>
            <a:ext uri="{FF2B5EF4-FFF2-40B4-BE49-F238E27FC236}">
              <a16:creationId xmlns:a16="http://schemas.microsoft.com/office/drawing/2014/main" id="{00000000-0008-0000-0100-00007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6" name="Text Box 7">
          <a:extLst>
            <a:ext uri="{FF2B5EF4-FFF2-40B4-BE49-F238E27FC236}">
              <a16:creationId xmlns:a16="http://schemas.microsoft.com/office/drawing/2014/main" id="{00000000-0008-0000-0100-00007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7" name="Text Box 7">
          <a:extLst>
            <a:ext uri="{FF2B5EF4-FFF2-40B4-BE49-F238E27FC236}">
              <a16:creationId xmlns:a16="http://schemas.microsoft.com/office/drawing/2014/main" id="{00000000-0008-0000-0100-00007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8" name="Text Box 7">
          <a:extLst>
            <a:ext uri="{FF2B5EF4-FFF2-40B4-BE49-F238E27FC236}">
              <a16:creationId xmlns:a16="http://schemas.microsoft.com/office/drawing/2014/main" id="{00000000-0008-0000-0100-00007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79" name="Text Box 7">
          <a:extLst>
            <a:ext uri="{FF2B5EF4-FFF2-40B4-BE49-F238E27FC236}">
              <a16:creationId xmlns:a16="http://schemas.microsoft.com/office/drawing/2014/main" id="{00000000-0008-0000-0100-00007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0" name="Text Box 7">
          <a:extLst>
            <a:ext uri="{FF2B5EF4-FFF2-40B4-BE49-F238E27FC236}">
              <a16:creationId xmlns:a16="http://schemas.microsoft.com/office/drawing/2014/main" id="{00000000-0008-0000-0100-00007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1" name="Text Box 7">
          <a:extLst>
            <a:ext uri="{FF2B5EF4-FFF2-40B4-BE49-F238E27FC236}">
              <a16:creationId xmlns:a16="http://schemas.microsoft.com/office/drawing/2014/main" id="{00000000-0008-0000-0100-00007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2" name="Text Box 7">
          <a:extLst>
            <a:ext uri="{FF2B5EF4-FFF2-40B4-BE49-F238E27FC236}">
              <a16:creationId xmlns:a16="http://schemas.microsoft.com/office/drawing/2014/main" id="{00000000-0008-0000-0100-00007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3" name="Text Box 7">
          <a:extLst>
            <a:ext uri="{FF2B5EF4-FFF2-40B4-BE49-F238E27FC236}">
              <a16:creationId xmlns:a16="http://schemas.microsoft.com/office/drawing/2014/main" id="{00000000-0008-0000-0100-00007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4" name="Text Box 7">
          <a:extLst>
            <a:ext uri="{FF2B5EF4-FFF2-40B4-BE49-F238E27FC236}">
              <a16:creationId xmlns:a16="http://schemas.microsoft.com/office/drawing/2014/main" id="{00000000-0008-0000-0100-00008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5" name="Text Box 7">
          <a:extLst>
            <a:ext uri="{FF2B5EF4-FFF2-40B4-BE49-F238E27FC236}">
              <a16:creationId xmlns:a16="http://schemas.microsoft.com/office/drawing/2014/main" id="{00000000-0008-0000-0100-00008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6" name="Text Box 7">
          <a:extLst>
            <a:ext uri="{FF2B5EF4-FFF2-40B4-BE49-F238E27FC236}">
              <a16:creationId xmlns:a16="http://schemas.microsoft.com/office/drawing/2014/main" id="{00000000-0008-0000-0100-00008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7" name="Text Box 7">
          <a:extLst>
            <a:ext uri="{FF2B5EF4-FFF2-40B4-BE49-F238E27FC236}">
              <a16:creationId xmlns:a16="http://schemas.microsoft.com/office/drawing/2014/main" id="{00000000-0008-0000-0100-00008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8" name="Text Box 7">
          <a:extLst>
            <a:ext uri="{FF2B5EF4-FFF2-40B4-BE49-F238E27FC236}">
              <a16:creationId xmlns:a16="http://schemas.microsoft.com/office/drawing/2014/main" id="{00000000-0008-0000-0100-00008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89" name="Text Box 7">
          <a:extLst>
            <a:ext uri="{FF2B5EF4-FFF2-40B4-BE49-F238E27FC236}">
              <a16:creationId xmlns:a16="http://schemas.microsoft.com/office/drawing/2014/main" id="{00000000-0008-0000-0100-00008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0" name="Text Box 7">
          <a:extLst>
            <a:ext uri="{FF2B5EF4-FFF2-40B4-BE49-F238E27FC236}">
              <a16:creationId xmlns:a16="http://schemas.microsoft.com/office/drawing/2014/main" id="{00000000-0008-0000-0100-00008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1" name="Text Box 7">
          <a:extLst>
            <a:ext uri="{FF2B5EF4-FFF2-40B4-BE49-F238E27FC236}">
              <a16:creationId xmlns:a16="http://schemas.microsoft.com/office/drawing/2014/main" id="{00000000-0008-0000-0100-00008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2" name="Text Box 7">
          <a:extLst>
            <a:ext uri="{FF2B5EF4-FFF2-40B4-BE49-F238E27FC236}">
              <a16:creationId xmlns:a16="http://schemas.microsoft.com/office/drawing/2014/main" id="{00000000-0008-0000-0100-00008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3" name="Text Box 7">
          <a:extLst>
            <a:ext uri="{FF2B5EF4-FFF2-40B4-BE49-F238E27FC236}">
              <a16:creationId xmlns:a16="http://schemas.microsoft.com/office/drawing/2014/main" id="{00000000-0008-0000-0100-00008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4" name="Text Box 7">
          <a:extLst>
            <a:ext uri="{FF2B5EF4-FFF2-40B4-BE49-F238E27FC236}">
              <a16:creationId xmlns:a16="http://schemas.microsoft.com/office/drawing/2014/main" id="{00000000-0008-0000-0100-00008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5" name="Text Box 7">
          <a:extLst>
            <a:ext uri="{FF2B5EF4-FFF2-40B4-BE49-F238E27FC236}">
              <a16:creationId xmlns:a16="http://schemas.microsoft.com/office/drawing/2014/main" id="{00000000-0008-0000-0100-00008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6" name="Text Box 7">
          <a:extLst>
            <a:ext uri="{FF2B5EF4-FFF2-40B4-BE49-F238E27FC236}">
              <a16:creationId xmlns:a16="http://schemas.microsoft.com/office/drawing/2014/main" id="{00000000-0008-0000-0100-00008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7" name="Text Box 7">
          <a:extLst>
            <a:ext uri="{FF2B5EF4-FFF2-40B4-BE49-F238E27FC236}">
              <a16:creationId xmlns:a16="http://schemas.microsoft.com/office/drawing/2014/main" id="{00000000-0008-0000-0100-00008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8" name="Text Box 7">
          <a:extLst>
            <a:ext uri="{FF2B5EF4-FFF2-40B4-BE49-F238E27FC236}">
              <a16:creationId xmlns:a16="http://schemas.microsoft.com/office/drawing/2014/main" id="{00000000-0008-0000-0100-00008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199" name="Text Box 7">
          <a:extLst>
            <a:ext uri="{FF2B5EF4-FFF2-40B4-BE49-F238E27FC236}">
              <a16:creationId xmlns:a16="http://schemas.microsoft.com/office/drawing/2014/main" id="{00000000-0008-0000-0100-00008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0" name="Text Box 7">
          <a:extLst>
            <a:ext uri="{FF2B5EF4-FFF2-40B4-BE49-F238E27FC236}">
              <a16:creationId xmlns:a16="http://schemas.microsoft.com/office/drawing/2014/main" id="{00000000-0008-0000-0100-00009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1" name="Text Box 7">
          <a:extLst>
            <a:ext uri="{FF2B5EF4-FFF2-40B4-BE49-F238E27FC236}">
              <a16:creationId xmlns:a16="http://schemas.microsoft.com/office/drawing/2014/main" id="{00000000-0008-0000-0100-00009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2" name="Text Box 7">
          <a:extLst>
            <a:ext uri="{FF2B5EF4-FFF2-40B4-BE49-F238E27FC236}">
              <a16:creationId xmlns:a16="http://schemas.microsoft.com/office/drawing/2014/main" id="{00000000-0008-0000-0100-00009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3" name="Text Box 7">
          <a:extLst>
            <a:ext uri="{FF2B5EF4-FFF2-40B4-BE49-F238E27FC236}">
              <a16:creationId xmlns:a16="http://schemas.microsoft.com/office/drawing/2014/main" id="{00000000-0008-0000-0100-00009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4" name="Text Box 7">
          <a:extLst>
            <a:ext uri="{FF2B5EF4-FFF2-40B4-BE49-F238E27FC236}">
              <a16:creationId xmlns:a16="http://schemas.microsoft.com/office/drawing/2014/main" id="{00000000-0008-0000-0100-00009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5" name="Text Box 7">
          <a:extLst>
            <a:ext uri="{FF2B5EF4-FFF2-40B4-BE49-F238E27FC236}">
              <a16:creationId xmlns:a16="http://schemas.microsoft.com/office/drawing/2014/main" id="{00000000-0008-0000-0100-00009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6" name="Text Box 7">
          <a:extLst>
            <a:ext uri="{FF2B5EF4-FFF2-40B4-BE49-F238E27FC236}">
              <a16:creationId xmlns:a16="http://schemas.microsoft.com/office/drawing/2014/main" id="{00000000-0008-0000-0100-00009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7" name="Text Box 7">
          <a:extLst>
            <a:ext uri="{FF2B5EF4-FFF2-40B4-BE49-F238E27FC236}">
              <a16:creationId xmlns:a16="http://schemas.microsoft.com/office/drawing/2014/main" id="{00000000-0008-0000-0100-00009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8" name="Text Box 7">
          <a:extLst>
            <a:ext uri="{FF2B5EF4-FFF2-40B4-BE49-F238E27FC236}">
              <a16:creationId xmlns:a16="http://schemas.microsoft.com/office/drawing/2014/main" id="{00000000-0008-0000-0100-00009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09" name="Text Box 7">
          <a:extLst>
            <a:ext uri="{FF2B5EF4-FFF2-40B4-BE49-F238E27FC236}">
              <a16:creationId xmlns:a16="http://schemas.microsoft.com/office/drawing/2014/main" id="{00000000-0008-0000-0100-00009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0" name="Text Box 7">
          <a:extLst>
            <a:ext uri="{FF2B5EF4-FFF2-40B4-BE49-F238E27FC236}">
              <a16:creationId xmlns:a16="http://schemas.microsoft.com/office/drawing/2014/main" id="{00000000-0008-0000-0100-00009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1" name="Text Box 7">
          <a:extLst>
            <a:ext uri="{FF2B5EF4-FFF2-40B4-BE49-F238E27FC236}">
              <a16:creationId xmlns:a16="http://schemas.microsoft.com/office/drawing/2014/main" id="{00000000-0008-0000-0100-00009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2" name="Text Box 7">
          <a:extLst>
            <a:ext uri="{FF2B5EF4-FFF2-40B4-BE49-F238E27FC236}">
              <a16:creationId xmlns:a16="http://schemas.microsoft.com/office/drawing/2014/main" id="{00000000-0008-0000-0100-00009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3" name="Text Box 7">
          <a:extLst>
            <a:ext uri="{FF2B5EF4-FFF2-40B4-BE49-F238E27FC236}">
              <a16:creationId xmlns:a16="http://schemas.microsoft.com/office/drawing/2014/main" id="{00000000-0008-0000-0100-00009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4" name="Text Box 7">
          <a:extLst>
            <a:ext uri="{FF2B5EF4-FFF2-40B4-BE49-F238E27FC236}">
              <a16:creationId xmlns:a16="http://schemas.microsoft.com/office/drawing/2014/main" id="{00000000-0008-0000-0100-00009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5" name="Text Box 7">
          <a:extLst>
            <a:ext uri="{FF2B5EF4-FFF2-40B4-BE49-F238E27FC236}">
              <a16:creationId xmlns:a16="http://schemas.microsoft.com/office/drawing/2014/main" id="{00000000-0008-0000-0100-00009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6" name="Text Box 7">
          <a:extLst>
            <a:ext uri="{FF2B5EF4-FFF2-40B4-BE49-F238E27FC236}">
              <a16:creationId xmlns:a16="http://schemas.microsoft.com/office/drawing/2014/main" id="{00000000-0008-0000-0100-0000A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7" name="Text Box 7">
          <a:extLst>
            <a:ext uri="{FF2B5EF4-FFF2-40B4-BE49-F238E27FC236}">
              <a16:creationId xmlns:a16="http://schemas.microsoft.com/office/drawing/2014/main" id="{00000000-0008-0000-0100-0000A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8" name="Text Box 7">
          <a:extLst>
            <a:ext uri="{FF2B5EF4-FFF2-40B4-BE49-F238E27FC236}">
              <a16:creationId xmlns:a16="http://schemas.microsoft.com/office/drawing/2014/main" id="{00000000-0008-0000-0100-0000A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19" name="Text Box 7">
          <a:extLst>
            <a:ext uri="{FF2B5EF4-FFF2-40B4-BE49-F238E27FC236}">
              <a16:creationId xmlns:a16="http://schemas.microsoft.com/office/drawing/2014/main" id="{00000000-0008-0000-0100-0000A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0" name="Text Box 7">
          <a:extLst>
            <a:ext uri="{FF2B5EF4-FFF2-40B4-BE49-F238E27FC236}">
              <a16:creationId xmlns:a16="http://schemas.microsoft.com/office/drawing/2014/main" id="{00000000-0008-0000-0100-0000A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1" name="Text Box 7">
          <a:extLst>
            <a:ext uri="{FF2B5EF4-FFF2-40B4-BE49-F238E27FC236}">
              <a16:creationId xmlns:a16="http://schemas.microsoft.com/office/drawing/2014/main" id="{00000000-0008-0000-0100-0000A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2" name="Text Box 7">
          <a:extLst>
            <a:ext uri="{FF2B5EF4-FFF2-40B4-BE49-F238E27FC236}">
              <a16:creationId xmlns:a16="http://schemas.microsoft.com/office/drawing/2014/main" id="{00000000-0008-0000-0100-0000A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3" name="Text Box 7">
          <a:extLst>
            <a:ext uri="{FF2B5EF4-FFF2-40B4-BE49-F238E27FC236}">
              <a16:creationId xmlns:a16="http://schemas.microsoft.com/office/drawing/2014/main" id="{00000000-0008-0000-0100-0000A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4" name="Text Box 7">
          <a:extLst>
            <a:ext uri="{FF2B5EF4-FFF2-40B4-BE49-F238E27FC236}">
              <a16:creationId xmlns:a16="http://schemas.microsoft.com/office/drawing/2014/main" id="{00000000-0008-0000-0100-0000A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5" name="Text Box 7">
          <a:extLst>
            <a:ext uri="{FF2B5EF4-FFF2-40B4-BE49-F238E27FC236}">
              <a16:creationId xmlns:a16="http://schemas.microsoft.com/office/drawing/2014/main" id="{00000000-0008-0000-0100-0000A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6" name="Text Box 7">
          <a:extLst>
            <a:ext uri="{FF2B5EF4-FFF2-40B4-BE49-F238E27FC236}">
              <a16:creationId xmlns:a16="http://schemas.microsoft.com/office/drawing/2014/main" id="{00000000-0008-0000-0100-0000A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7" name="Text Box 7">
          <a:extLst>
            <a:ext uri="{FF2B5EF4-FFF2-40B4-BE49-F238E27FC236}">
              <a16:creationId xmlns:a16="http://schemas.microsoft.com/office/drawing/2014/main" id="{00000000-0008-0000-0100-0000A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8" name="Text Box 7">
          <a:extLst>
            <a:ext uri="{FF2B5EF4-FFF2-40B4-BE49-F238E27FC236}">
              <a16:creationId xmlns:a16="http://schemas.microsoft.com/office/drawing/2014/main" id="{00000000-0008-0000-0100-0000A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29" name="Text Box 7">
          <a:extLst>
            <a:ext uri="{FF2B5EF4-FFF2-40B4-BE49-F238E27FC236}">
              <a16:creationId xmlns:a16="http://schemas.microsoft.com/office/drawing/2014/main" id="{00000000-0008-0000-0100-0000A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30" name="Text Box 7">
          <a:extLst>
            <a:ext uri="{FF2B5EF4-FFF2-40B4-BE49-F238E27FC236}">
              <a16:creationId xmlns:a16="http://schemas.microsoft.com/office/drawing/2014/main" id="{00000000-0008-0000-0100-0000A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31" name="Text Box 7">
          <a:extLst>
            <a:ext uri="{FF2B5EF4-FFF2-40B4-BE49-F238E27FC236}">
              <a16:creationId xmlns:a16="http://schemas.microsoft.com/office/drawing/2014/main" id="{00000000-0008-0000-0100-0000A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32" name="Text Box 7">
          <a:extLst>
            <a:ext uri="{FF2B5EF4-FFF2-40B4-BE49-F238E27FC236}">
              <a16:creationId xmlns:a16="http://schemas.microsoft.com/office/drawing/2014/main" id="{00000000-0008-0000-0100-0000B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33" name="Text Box 7">
          <a:extLst>
            <a:ext uri="{FF2B5EF4-FFF2-40B4-BE49-F238E27FC236}">
              <a16:creationId xmlns:a16="http://schemas.microsoft.com/office/drawing/2014/main" id="{00000000-0008-0000-0100-0000B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34" name="Text Box 7">
          <a:extLst>
            <a:ext uri="{FF2B5EF4-FFF2-40B4-BE49-F238E27FC236}">
              <a16:creationId xmlns:a16="http://schemas.microsoft.com/office/drawing/2014/main" id="{00000000-0008-0000-0100-0000B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18</xdr:row>
      <xdr:rowOff>0</xdr:rowOff>
    </xdr:from>
    <xdr:to>
      <xdr:col>21</xdr:col>
      <xdr:colOff>985157</xdr:colOff>
      <xdr:row>18</xdr:row>
      <xdr:rowOff>0</xdr:rowOff>
    </xdr:to>
    <xdr:sp macro="[1]!mostrarControlesExistentes" textlink="">
      <xdr:nvSpPr>
        <xdr:cNvPr id="13235" name="Text Box 7">
          <a:extLst>
            <a:ext uri="{FF2B5EF4-FFF2-40B4-BE49-F238E27FC236}">
              <a16:creationId xmlns:a16="http://schemas.microsoft.com/office/drawing/2014/main" id="{00000000-0008-0000-0100-0000B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236" name="Text Box 7">
          <a:extLst>
            <a:ext uri="{FF2B5EF4-FFF2-40B4-BE49-F238E27FC236}">
              <a16:creationId xmlns:a16="http://schemas.microsoft.com/office/drawing/2014/main" id="{00000000-0008-0000-0100-0000B4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237" name="Text Box 7">
          <a:extLst>
            <a:ext uri="{FF2B5EF4-FFF2-40B4-BE49-F238E27FC236}">
              <a16:creationId xmlns:a16="http://schemas.microsoft.com/office/drawing/2014/main" id="{00000000-0008-0000-0100-0000B5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238" name="Text Box 7">
          <a:extLst>
            <a:ext uri="{FF2B5EF4-FFF2-40B4-BE49-F238E27FC236}">
              <a16:creationId xmlns:a16="http://schemas.microsoft.com/office/drawing/2014/main" id="{00000000-0008-0000-0100-0000B6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239" name="Text Box 7">
          <a:extLst>
            <a:ext uri="{FF2B5EF4-FFF2-40B4-BE49-F238E27FC236}">
              <a16:creationId xmlns:a16="http://schemas.microsoft.com/office/drawing/2014/main" id="{00000000-0008-0000-0100-0000B7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17</xdr:row>
      <xdr:rowOff>200025</xdr:rowOff>
    </xdr:from>
    <xdr:to>
      <xdr:col>21</xdr:col>
      <xdr:colOff>985157</xdr:colOff>
      <xdr:row>17</xdr:row>
      <xdr:rowOff>200025</xdr:rowOff>
    </xdr:to>
    <xdr:sp macro="[1]!mostrarControlesExistentes" textlink="">
      <xdr:nvSpPr>
        <xdr:cNvPr id="13240" name="Text Box 7">
          <a:extLst>
            <a:ext uri="{FF2B5EF4-FFF2-40B4-BE49-F238E27FC236}">
              <a16:creationId xmlns:a16="http://schemas.microsoft.com/office/drawing/2014/main" id="{00000000-0008-0000-0100-0000B8330000}"/>
            </a:ext>
          </a:extLst>
        </xdr:cNvPr>
        <xdr:cNvSpPr txBox="1">
          <a:spLocks noChangeArrowheads="1"/>
        </xdr:cNvSpPr>
      </xdr:nvSpPr>
      <xdr:spPr bwMode="auto">
        <a:xfrm>
          <a:off x="18034907" y="82962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oneCellAnchor>
    <xdr:from>
      <xdr:col>15</xdr:col>
      <xdr:colOff>0</xdr:colOff>
      <xdr:row>10</xdr:row>
      <xdr:rowOff>0</xdr:rowOff>
    </xdr:from>
    <xdr:ext cx="295275" cy="295275"/>
    <xdr:sp macro="" textlink="">
      <xdr:nvSpPr>
        <xdr:cNvPr id="13310" name="AutoShape 38" descr="Resultado de imagen para boton agregar icono">
          <a:extLst>
            <a:ext uri="{FF2B5EF4-FFF2-40B4-BE49-F238E27FC236}">
              <a16:creationId xmlns:a16="http://schemas.microsoft.com/office/drawing/2014/main" id="{A2FDB1C6-55C1-4117-B5EA-F0D13A744266}"/>
            </a:ext>
          </a:extLst>
        </xdr:cNvPr>
        <xdr:cNvSpPr>
          <a:spLocks noChangeAspect="1" noChangeArrowheads="1"/>
        </xdr:cNvSpPr>
      </xdr:nvSpPr>
      <xdr:spPr bwMode="auto">
        <a:xfrm>
          <a:off x="7831667" y="3926417"/>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10</xdr:row>
      <xdr:rowOff>0</xdr:rowOff>
    </xdr:from>
    <xdr:ext cx="295275" cy="295275"/>
    <xdr:sp macro="" textlink="">
      <xdr:nvSpPr>
        <xdr:cNvPr id="13311" name="AutoShape 39" descr="Resultado de imagen para boton agregar icono">
          <a:extLst>
            <a:ext uri="{FF2B5EF4-FFF2-40B4-BE49-F238E27FC236}">
              <a16:creationId xmlns:a16="http://schemas.microsoft.com/office/drawing/2014/main" id="{538A31B7-986B-4556-88B6-7FA2B8AA2DDE}"/>
            </a:ext>
          </a:extLst>
        </xdr:cNvPr>
        <xdr:cNvSpPr>
          <a:spLocks noChangeAspect="1" noChangeArrowheads="1"/>
        </xdr:cNvSpPr>
      </xdr:nvSpPr>
      <xdr:spPr bwMode="auto">
        <a:xfrm>
          <a:off x="7831667" y="3926417"/>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1460499</xdr:colOff>
      <xdr:row>10</xdr:row>
      <xdr:rowOff>63500</xdr:rowOff>
    </xdr:from>
    <xdr:ext cx="295275" cy="295275"/>
    <xdr:sp macro="" textlink="">
      <xdr:nvSpPr>
        <xdr:cNvPr id="13312" name="AutoShape 40" descr="Resultado de imagen para boton agregar icono">
          <a:extLst>
            <a:ext uri="{FF2B5EF4-FFF2-40B4-BE49-F238E27FC236}">
              <a16:creationId xmlns:a16="http://schemas.microsoft.com/office/drawing/2014/main" id="{E1CA38FE-90F1-4DFE-B7E6-15B78314A423}"/>
            </a:ext>
          </a:extLst>
        </xdr:cNvPr>
        <xdr:cNvSpPr>
          <a:spLocks noChangeAspect="1" noChangeArrowheads="1"/>
        </xdr:cNvSpPr>
      </xdr:nvSpPr>
      <xdr:spPr bwMode="auto">
        <a:xfrm>
          <a:off x="7111999" y="3714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476250</xdr:colOff>
      <xdr:row>9</xdr:row>
      <xdr:rowOff>228600</xdr:rowOff>
    </xdr:from>
    <xdr:to>
      <xdr:col>5</xdr:col>
      <xdr:colOff>104775</xdr:colOff>
      <xdr:row>15</xdr:row>
      <xdr:rowOff>123825</xdr:rowOff>
    </xdr:to>
    <xdr:sp macro="" textlink="">
      <xdr:nvSpPr>
        <xdr:cNvPr id="387477" name="Line 23">
          <a:extLst>
            <a:ext uri="{FF2B5EF4-FFF2-40B4-BE49-F238E27FC236}">
              <a16:creationId xmlns:a16="http://schemas.microsoft.com/office/drawing/2014/main" id="{00000000-0008-0000-0200-000095E90500}"/>
            </a:ext>
          </a:extLst>
        </xdr:cNvPr>
        <xdr:cNvSpPr>
          <a:spLocks noChangeShapeType="1"/>
        </xdr:cNvSpPr>
      </xdr:nvSpPr>
      <xdr:spPr bwMode="auto">
        <a:xfrm>
          <a:off x="3171825" y="2466975"/>
          <a:ext cx="1152525" cy="12954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76200</xdr:colOff>
      <xdr:row>1</xdr:row>
      <xdr:rowOff>0</xdr:rowOff>
    </xdr:from>
    <xdr:to>
      <xdr:col>9</xdr:col>
      <xdr:colOff>295275</xdr:colOff>
      <xdr:row>4</xdr:row>
      <xdr:rowOff>76200</xdr:rowOff>
    </xdr:to>
    <xdr:sp macro="[0]!Ocultar" textlink="">
      <xdr:nvSpPr>
        <xdr:cNvPr id="7170" name="AutoShape 2">
          <a:extLst>
            <a:ext uri="{FF2B5EF4-FFF2-40B4-BE49-F238E27FC236}">
              <a16:creationId xmlns:a16="http://schemas.microsoft.com/office/drawing/2014/main" id="{00000000-0008-0000-0200-0000021C0000}"/>
            </a:ext>
          </a:extLst>
        </xdr:cNvPr>
        <xdr:cNvSpPr>
          <a:spLocks noChangeArrowheads="1"/>
        </xdr:cNvSpPr>
      </xdr:nvSpPr>
      <xdr:spPr bwMode="auto">
        <a:xfrm>
          <a:off x="7696200" y="161925"/>
          <a:ext cx="981075" cy="561975"/>
        </a:xfrm>
        <a:prstGeom prst="leftArrow">
          <a:avLst>
            <a:gd name="adj1" fmla="val 50000"/>
            <a:gd name="adj2" fmla="val 43644"/>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xdr:from>
      <xdr:col>2</xdr:col>
      <xdr:colOff>0</xdr:colOff>
      <xdr:row>8</xdr:row>
      <xdr:rowOff>9525</xdr:rowOff>
    </xdr:from>
    <xdr:to>
      <xdr:col>3</xdr:col>
      <xdr:colOff>0</xdr:colOff>
      <xdr:row>9</xdr:row>
      <xdr:rowOff>0</xdr:rowOff>
    </xdr:to>
    <xdr:sp macro="" textlink="">
      <xdr:nvSpPr>
        <xdr:cNvPr id="387479" name="Line 3">
          <a:extLst>
            <a:ext uri="{FF2B5EF4-FFF2-40B4-BE49-F238E27FC236}">
              <a16:creationId xmlns:a16="http://schemas.microsoft.com/office/drawing/2014/main" id="{00000000-0008-0000-0200-000097E90500}"/>
            </a:ext>
          </a:extLst>
        </xdr:cNvPr>
        <xdr:cNvSpPr>
          <a:spLocks noChangeShapeType="1"/>
        </xdr:cNvSpPr>
      </xdr:nvSpPr>
      <xdr:spPr bwMode="auto">
        <a:xfrm>
          <a:off x="1000125" y="1466850"/>
          <a:ext cx="16954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xdr:row>
      <xdr:rowOff>438150</xdr:rowOff>
    </xdr:from>
    <xdr:to>
      <xdr:col>3</xdr:col>
      <xdr:colOff>542925</xdr:colOff>
      <xdr:row>8</xdr:row>
      <xdr:rowOff>723900</xdr:rowOff>
    </xdr:to>
    <xdr:pic>
      <xdr:nvPicPr>
        <xdr:cNvPr id="387480" name="Picture 4">
          <a:extLst>
            <a:ext uri="{FF2B5EF4-FFF2-40B4-BE49-F238E27FC236}">
              <a16:creationId xmlns:a16="http://schemas.microsoft.com/office/drawing/2014/main" id="{00000000-0008-0000-0200-000098E9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95475"/>
          <a:ext cx="304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295275</xdr:colOff>
      <xdr:row>8</xdr:row>
      <xdr:rowOff>438150</xdr:rowOff>
    </xdr:from>
    <xdr:to>
      <xdr:col>4</xdr:col>
      <xdr:colOff>533400</xdr:colOff>
      <xdr:row>8</xdr:row>
      <xdr:rowOff>723900</xdr:rowOff>
    </xdr:to>
    <xdr:pic>
      <xdr:nvPicPr>
        <xdr:cNvPr id="387481" name="Imagen 1" descr="C:\Users\lisbeth.aguirre.GOBIERNOBOGOTA\Downloads\HOJA.png">
          <a:extLst>
            <a:ext uri="{FF2B5EF4-FFF2-40B4-BE49-F238E27FC236}">
              <a16:creationId xmlns:a16="http://schemas.microsoft.com/office/drawing/2014/main" id="{00000000-0008-0000-0200-000099E9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1895475"/>
          <a:ext cx="238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200025</xdr:colOff>
      <xdr:row>8</xdr:row>
      <xdr:rowOff>428625</xdr:rowOff>
    </xdr:from>
    <xdr:to>
      <xdr:col>5</xdr:col>
      <xdr:colOff>581025</xdr:colOff>
      <xdr:row>8</xdr:row>
      <xdr:rowOff>714375</xdr:rowOff>
    </xdr:to>
    <xdr:pic>
      <xdr:nvPicPr>
        <xdr:cNvPr id="387482" name="Picture 6" descr="Seguridad Info">
          <a:extLst>
            <a:ext uri="{FF2B5EF4-FFF2-40B4-BE49-F238E27FC236}">
              <a16:creationId xmlns:a16="http://schemas.microsoft.com/office/drawing/2014/main" id="{00000000-0008-0000-0200-00009AE9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19600" y="188595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371475</xdr:colOff>
      <xdr:row>8</xdr:row>
      <xdr:rowOff>466725</xdr:rowOff>
    </xdr:from>
    <xdr:to>
      <xdr:col>6</xdr:col>
      <xdr:colOff>676275</xdr:colOff>
      <xdr:row>8</xdr:row>
      <xdr:rowOff>762000</xdr:rowOff>
    </xdr:to>
    <xdr:pic>
      <xdr:nvPicPr>
        <xdr:cNvPr id="387484" name="Picture 8">
          <a:extLst>
            <a:ext uri="{FF2B5EF4-FFF2-40B4-BE49-F238E27FC236}">
              <a16:creationId xmlns:a16="http://schemas.microsoft.com/office/drawing/2014/main" id="{00000000-0008-0000-0200-00009CE905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3175" y="19240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514350</xdr:colOff>
      <xdr:row>8</xdr:row>
      <xdr:rowOff>85725</xdr:rowOff>
    </xdr:from>
    <xdr:to>
      <xdr:col>9</xdr:col>
      <xdr:colOff>666750</xdr:colOff>
      <xdr:row>9</xdr:row>
      <xdr:rowOff>47625</xdr:rowOff>
    </xdr:to>
    <xdr:sp macro="" textlink="">
      <xdr:nvSpPr>
        <xdr:cNvPr id="5129" name="AutoShape 9">
          <a:extLst>
            <a:ext uri="{FF2B5EF4-FFF2-40B4-BE49-F238E27FC236}">
              <a16:creationId xmlns:a16="http://schemas.microsoft.com/office/drawing/2014/main" id="{00000000-0008-0000-0200-000009140000}"/>
            </a:ext>
          </a:extLst>
        </xdr:cNvPr>
        <xdr:cNvSpPr>
          <a:spLocks noChangeArrowheads="1"/>
        </xdr:cNvSpPr>
      </xdr:nvSpPr>
      <xdr:spPr bwMode="auto">
        <a:xfrm>
          <a:off x="7553325" y="1381125"/>
          <a:ext cx="1676400" cy="742950"/>
        </a:xfrm>
        <a:prstGeom prst="roundRect">
          <a:avLst>
            <a:gd name="adj" fmla="val 16667"/>
          </a:avLst>
        </a:prstGeom>
        <a:solidFill>
          <a:srgbClr val="339966"/>
        </a:solidFill>
        <a:ln w="9525">
          <a:solidFill>
            <a:srgbClr val="339966"/>
          </a:solidFill>
          <a:round/>
          <a:headEnd/>
          <a:tailEnd/>
        </a:ln>
      </xdr:spPr>
      <xdr:txBody>
        <a:bodyPr vertOverflow="clip" wrap="square" lIns="27432" tIns="22860" rIns="0" bIns="0" anchor="t" upright="1"/>
        <a:lstStyle/>
        <a:p>
          <a:pPr algn="l" rtl="0">
            <a:lnSpc>
              <a:spcPts val="900"/>
            </a:lnSpc>
            <a:defRPr sz="1000"/>
          </a:pPr>
          <a:r>
            <a:rPr lang="es-CO" sz="1000" b="0" i="0" u="none" strike="noStrike" baseline="0">
              <a:solidFill>
                <a:srgbClr val="FFFFFF"/>
              </a:solidFill>
              <a:latin typeface="Arial"/>
              <a:cs typeface="Arial"/>
            </a:rPr>
            <a:t>Afectación</a:t>
          </a:r>
        </a:p>
        <a:p>
          <a:pPr algn="l" rtl="0">
            <a:lnSpc>
              <a:spcPts val="800"/>
            </a:lnSpc>
            <a:defRPr sz="1000"/>
          </a:pPr>
          <a:r>
            <a:rPr lang="es-CO" sz="1000" b="0" i="0" u="none" strike="noStrike" baseline="0">
              <a:solidFill>
                <a:srgbClr val="FFFFFF"/>
              </a:solidFill>
              <a:latin typeface="Arial"/>
              <a:cs typeface="Arial"/>
            </a:rPr>
            <a:t>Daño           +    </a:t>
          </a:r>
          <a:r>
            <a:rPr lang="es-CO" sz="1000" b="1" i="0" u="none" strike="noStrike" baseline="0">
              <a:solidFill>
                <a:srgbClr val="FFFFFF"/>
              </a:solidFill>
              <a:latin typeface="Arial"/>
              <a:cs typeface="Arial"/>
            </a:rPr>
            <a:t>Área de </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Perjuicio            </a:t>
          </a:r>
          <a:r>
            <a:rPr lang="es-CO" sz="1000" b="1" i="0" u="none" strike="noStrike" baseline="0">
              <a:solidFill>
                <a:srgbClr val="FFFFFF"/>
              </a:solidFill>
              <a:latin typeface="Arial"/>
              <a:cs typeface="Arial"/>
            </a:rPr>
            <a:t>Impacto</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Deterioro</a:t>
          </a:r>
        </a:p>
        <a:p>
          <a:pPr algn="l" rtl="0">
            <a:lnSpc>
              <a:spcPts val="1000"/>
            </a:lnSpc>
            <a:defRPr sz="1000"/>
          </a:pPr>
          <a:endParaRPr lang="es-CO" sz="1000" b="0" i="0" u="none" strike="noStrike" baseline="0">
            <a:solidFill>
              <a:srgbClr val="FFFFFF"/>
            </a:solidFill>
            <a:latin typeface="Arial"/>
            <a:cs typeface="Arial"/>
          </a:endParaRPr>
        </a:p>
      </xdr:txBody>
    </xdr:sp>
    <xdr:clientData/>
  </xdr:twoCellAnchor>
  <xdr:twoCellAnchor editAs="oneCell">
    <xdr:from>
      <xdr:col>7</xdr:col>
      <xdr:colOff>733425</xdr:colOff>
      <xdr:row>7</xdr:row>
      <xdr:rowOff>47625</xdr:rowOff>
    </xdr:from>
    <xdr:to>
      <xdr:col>9</xdr:col>
      <xdr:colOff>466725</xdr:colOff>
      <xdr:row>8</xdr:row>
      <xdr:rowOff>85725</xdr:rowOff>
    </xdr:to>
    <xdr:sp macro="" textlink="">
      <xdr:nvSpPr>
        <xdr:cNvPr id="5130" name="Text Box 10">
          <a:extLst>
            <a:ext uri="{FF2B5EF4-FFF2-40B4-BE49-F238E27FC236}">
              <a16:creationId xmlns:a16="http://schemas.microsoft.com/office/drawing/2014/main" id="{00000000-0008-0000-0200-00000A140000}"/>
            </a:ext>
          </a:extLst>
        </xdr:cNvPr>
        <xdr:cNvSpPr txBox="1">
          <a:spLocks noChangeArrowheads="1"/>
        </xdr:cNvSpPr>
      </xdr:nvSpPr>
      <xdr:spPr bwMode="auto">
        <a:xfrm>
          <a:off x="7772400" y="1181100"/>
          <a:ext cx="1257300" cy="200025"/>
        </a:xfrm>
        <a:prstGeom prst="rect">
          <a:avLst/>
        </a:prstGeom>
        <a:noFill/>
        <a:ln>
          <a:noFill/>
        </a:ln>
        <a:extLst/>
      </xdr:spPr>
      <xdr:txBody>
        <a:bodyPr vertOverflow="clip" wrap="square" lIns="36576" tIns="27432" rIns="0" bIns="0" anchor="t" upright="1"/>
        <a:lstStyle/>
        <a:p>
          <a:pPr algn="l" rtl="0">
            <a:defRPr sz="1000"/>
          </a:pPr>
          <a:r>
            <a:rPr lang="es-CO" sz="1200" b="1" i="0" u="none" strike="noStrike" baseline="0">
              <a:solidFill>
                <a:srgbClr val="339966"/>
              </a:solidFill>
              <a:latin typeface="Arial"/>
              <a:cs typeface="Arial"/>
            </a:rPr>
            <a:t>Consecuencia</a:t>
          </a:r>
        </a:p>
      </xdr:txBody>
    </xdr:sp>
    <xdr:clientData/>
  </xdr:twoCellAnchor>
  <xdr:twoCellAnchor editAs="oneCell">
    <xdr:from>
      <xdr:col>4</xdr:col>
      <xdr:colOff>142875</xdr:colOff>
      <xdr:row>16</xdr:row>
      <xdr:rowOff>9525</xdr:rowOff>
    </xdr:from>
    <xdr:to>
      <xdr:col>6</xdr:col>
      <xdr:colOff>762000</xdr:colOff>
      <xdr:row>17</xdr:row>
      <xdr:rowOff>114300</xdr:rowOff>
    </xdr:to>
    <xdr:sp macro="" textlink="">
      <xdr:nvSpPr>
        <xdr:cNvPr id="5131" name="Text Box 11">
          <a:extLst>
            <a:ext uri="{FF2B5EF4-FFF2-40B4-BE49-F238E27FC236}">
              <a16:creationId xmlns:a16="http://schemas.microsoft.com/office/drawing/2014/main" id="{00000000-0008-0000-0200-00000B140000}"/>
            </a:ext>
          </a:extLst>
        </xdr:cNvPr>
        <xdr:cNvSpPr txBox="1">
          <a:spLocks noChangeArrowheads="1"/>
        </xdr:cNvSpPr>
      </xdr:nvSpPr>
      <xdr:spPr bwMode="auto">
        <a:xfrm>
          <a:off x="3600450" y="3810000"/>
          <a:ext cx="2143125" cy="2667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Evento</a:t>
          </a:r>
        </a:p>
      </xdr:txBody>
    </xdr:sp>
    <xdr:clientData/>
  </xdr:twoCellAnchor>
  <xdr:twoCellAnchor>
    <xdr:from>
      <xdr:col>6</xdr:col>
      <xdr:colOff>0</xdr:colOff>
      <xdr:row>17</xdr:row>
      <xdr:rowOff>123825</xdr:rowOff>
    </xdr:from>
    <xdr:to>
      <xdr:col>8</xdr:col>
      <xdr:colOff>514350</xdr:colOff>
      <xdr:row>23</xdr:row>
      <xdr:rowOff>142875</xdr:rowOff>
    </xdr:to>
    <xdr:sp macro="" textlink="">
      <xdr:nvSpPr>
        <xdr:cNvPr id="5132" name="AutoShape 12">
          <a:extLst>
            <a:ext uri="{FF2B5EF4-FFF2-40B4-BE49-F238E27FC236}">
              <a16:creationId xmlns:a16="http://schemas.microsoft.com/office/drawing/2014/main" id="{00000000-0008-0000-0200-00000C140000}"/>
            </a:ext>
          </a:extLst>
        </xdr:cNvPr>
        <xdr:cNvSpPr>
          <a:spLocks noChangeArrowheads="1"/>
        </xdr:cNvSpPr>
      </xdr:nvSpPr>
      <xdr:spPr bwMode="auto">
        <a:xfrm>
          <a:off x="5838825" y="4086225"/>
          <a:ext cx="247650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xdr:from>
      <xdr:col>3</xdr:col>
      <xdr:colOff>276225</xdr:colOff>
      <xdr:row>9</xdr:row>
      <xdr:rowOff>9525</xdr:rowOff>
    </xdr:from>
    <xdr:to>
      <xdr:col>3</xdr:col>
      <xdr:colOff>542925</xdr:colOff>
      <xdr:row>10</xdr:row>
      <xdr:rowOff>0</xdr:rowOff>
    </xdr:to>
    <xdr:sp macro="" textlink="">
      <xdr:nvSpPr>
        <xdr:cNvPr id="5134" name="Oval 14">
          <a:extLst>
            <a:ext uri="{FF2B5EF4-FFF2-40B4-BE49-F238E27FC236}">
              <a16:creationId xmlns:a16="http://schemas.microsoft.com/office/drawing/2014/main" id="{00000000-0008-0000-0200-00000E140000}"/>
            </a:ext>
          </a:extLst>
        </xdr:cNvPr>
        <xdr:cNvSpPr>
          <a:spLocks noChangeArrowheads="1"/>
        </xdr:cNvSpPr>
      </xdr:nvSpPr>
      <xdr:spPr bwMode="auto">
        <a:xfrm>
          <a:off x="2971800" y="2247900"/>
          <a:ext cx="266700" cy="238125"/>
        </a:xfrm>
        <a:prstGeom prst="ellipse">
          <a:avLst/>
        </a:prstGeom>
        <a:solidFill>
          <a:srgbClr val="008080"/>
        </a:solidFill>
        <a:ln>
          <a:noFill/>
        </a:ln>
        <a:ex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e1</a:t>
          </a:r>
        </a:p>
      </xdr:txBody>
    </xdr:sp>
    <xdr:clientData/>
  </xdr:twoCellAnchor>
  <xdr:twoCellAnchor>
    <xdr:from>
      <xdr:col>5</xdr:col>
      <xdr:colOff>247650</xdr:colOff>
      <xdr:row>11</xdr:row>
      <xdr:rowOff>0</xdr:rowOff>
    </xdr:from>
    <xdr:to>
      <xdr:col>5</xdr:col>
      <xdr:colOff>514350</xdr:colOff>
      <xdr:row>11</xdr:row>
      <xdr:rowOff>238125</xdr:rowOff>
    </xdr:to>
    <xdr:sp macro="" textlink="">
      <xdr:nvSpPr>
        <xdr:cNvPr id="5138" name="Oval 18">
          <a:extLst>
            <a:ext uri="{FF2B5EF4-FFF2-40B4-BE49-F238E27FC236}">
              <a16:creationId xmlns:a16="http://schemas.microsoft.com/office/drawing/2014/main" id="{00000000-0008-0000-0200-000012140000}"/>
            </a:ext>
          </a:extLst>
        </xdr:cNvPr>
        <xdr:cNvSpPr>
          <a:spLocks noChangeArrowheads="1"/>
        </xdr:cNvSpPr>
      </xdr:nvSpPr>
      <xdr:spPr bwMode="auto">
        <a:xfrm>
          <a:off x="4467225" y="2733675"/>
          <a:ext cx="266700" cy="238125"/>
        </a:xfrm>
        <a:prstGeom prst="ellipse">
          <a:avLst/>
        </a:prstGeom>
        <a:solidFill>
          <a:srgbClr val="008080"/>
        </a:solidFill>
        <a:ln>
          <a:noFill/>
        </a:ln>
        <a:effectLst/>
        <a:ex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e3</a:t>
          </a:r>
        </a:p>
      </xdr:txBody>
    </xdr:sp>
    <xdr:clientData/>
  </xdr:twoCellAnchor>
  <xdr:twoCellAnchor>
    <xdr:from>
      <xdr:col>6</xdr:col>
      <xdr:colOff>419100</xdr:colOff>
      <xdr:row>13</xdr:row>
      <xdr:rowOff>0</xdr:rowOff>
    </xdr:from>
    <xdr:to>
      <xdr:col>6</xdr:col>
      <xdr:colOff>685800</xdr:colOff>
      <xdr:row>13</xdr:row>
      <xdr:rowOff>238125</xdr:rowOff>
    </xdr:to>
    <xdr:sp macro="" textlink="">
      <xdr:nvSpPr>
        <xdr:cNvPr id="5139" name="Oval 19">
          <a:extLst>
            <a:ext uri="{FF2B5EF4-FFF2-40B4-BE49-F238E27FC236}">
              <a16:creationId xmlns:a16="http://schemas.microsoft.com/office/drawing/2014/main" id="{00000000-0008-0000-0200-000013140000}"/>
            </a:ext>
          </a:extLst>
        </xdr:cNvPr>
        <xdr:cNvSpPr>
          <a:spLocks noChangeArrowheads="1"/>
        </xdr:cNvSpPr>
      </xdr:nvSpPr>
      <xdr:spPr bwMode="auto">
        <a:xfrm>
          <a:off x="6400800" y="3228975"/>
          <a:ext cx="266700" cy="238125"/>
        </a:xfrm>
        <a:prstGeom prst="ellipse">
          <a:avLst/>
        </a:prstGeom>
        <a:solidFill>
          <a:srgbClr val="008080"/>
        </a:solidFill>
        <a:ln>
          <a:noFill/>
        </a:ln>
        <a:effectLst/>
        <a:ex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e4</a:t>
          </a:r>
        </a:p>
      </xdr:txBody>
    </xdr:sp>
    <xdr:clientData/>
  </xdr:twoCellAnchor>
  <xdr:twoCellAnchor editAs="oneCell">
    <xdr:from>
      <xdr:col>6</xdr:col>
      <xdr:colOff>1028700</xdr:colOff>
      <xdr:row>8</xdr:row>
      <xdr:rowOff>152400</xdr:rowOff>
    </xdr:from>
    <xdr:to>
      <xdr:col>7</xdr:col>
      <xdr:colOff>542925</xdr:colOff>
      <xdr:row>8</xdr:row>
      <xdr:rowOff>723900</xdr:rowOff>
    </xdr:to>
    <xdr:pic>
      <xdr:nvPicPr>
        <xdr:cNvPr id="387493" name="Picture 22">
          <a:extLst>
            <a:ext uri="{FF2B5EF4-FFF2-40B4-BE49-F238E27FC236}">
              <a16:creationId xmlns:a16="http://schemas.microsoft.com/office/drawing/2014/main" id="{00000000-0008-0000-0200-0000A5E905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10400" y="160972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361950</xdr:colOff>
      <xdr:row>11</xdr:row>
      <xdr:rowOff>228600</xdr:rowOff>
    </xdr:from>
    <xdr:to>
      <xdr:col>5</xdr:col>
      <xdr:colOff>361950</xdr:colOff>
      <xdr:row>15</xdr:row>
      <xdr:rowOff>28575</xdr:rowOff>
    </xdr:to>
    <xdr:sp macro="" textlink="">
      <xdr:nvSpPr>
        <xdr:cNvPr id="387494" name="Line 24">
          <a:extLst>
            <a:ext uri="{FF2B5EF4-FFF2-40B4-BE49-F238E27FC236}">
              <a16:creationId xmlns:a16="http://schemas.microsoft.com/office/drawing/2014/main" id="{00000000-0008-0000-0200-0000A6E90500}"/>
            </a:ext>
          </a:extLst>
        </xdr:cNvPr>
        <xdr:cNvSpPr>
          <a:spLocks noChangeShapeType="1"/>
        </xdr:cNvSpPr>
      </xdr:nvSpPr>
      <xdr:spPr bwMode="auto">
        <a:xfrm>
          <a:off x="4581525" y="2962275"/>
          <a:ext cx="0" cy="7048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666750</xdr:colOff>
      <xdr:row>10</xdr:row>
      <xdr:rowOff>238125</xdr:rowOff>
    </xdr:from>
    <xdr:to>
      <xdr:col>6</xdr:col>
      <xdr:colOff>0</xdr:colOff>
      <xdr:row>15</xdr:row>
      <xdr:rowOff>57150</xdr:rowOff>
    </xdr:to>
    <xdr:sp macro="" textlink="">
      <xdr:nvSpPr>
        <xdr:cNvPr id="387495" name="Line 25">
          <a:extLst>
            <a:ext uri="{FF2B5EF4-FFF2-40B4-BE49-F238E27FC236}">
              <a16:creationId xmlns:a16="http://schemas.microsoft.com/office/drawing/2014/main" id="{00000000-0008-0000-0200-0000A7E90500}"/>
            </a:ext>
          </a:extLst>
        </xdr:cNvPr>
        <xdr:cNvSpPr>
          <a:spLocks noChangeShapeType="1"/>
        </xdr:cNvSpPr>
      </xdr:nvSpPr>
      <xdr:spPr bwMode="auto">
        <a:xfrm flipH="1">
          <a:off x="4886325" y="2724150"/>
          <a:ext cx="581025" cy="9715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152400</xdr:rowOff>
    </xdr:from>
    <xdr:to>
      <xdr:col>6</xdr:col>
      <xdr:colOff>438150</xdr:colOff>
      <xdr:row>16</xdr:row>
      <xdr:rowOff>0</xdr:rowOff>
    </xdr:to>
    <xdr:sp macro="" textlink="">
      <xdr:nvSpPr>
        <xdr:cNvPr id="387496" name="Line 26">
          <a:extLst>
            <a:ext uri="{FF2B5EF4-FFF2-40B4-BE49-F238E27FC236}">
              <a16:creationId xmlns:a16="http://schemas.microsoft.com/office/drawing/2014/main" id="{00000000-0008-0000-0200-0000A8E90500}"/>
            </a:ext>
          </a:extLst>
        </xdr:cNvPr>
        <xdr:cNvSpPr>
          <a:spLocks noChangeShapeType="1"/>
        </xdr:cNvSpPr>
      </xdr:nvSpPr>
      <xdr:spPr bwMode="auto">
        <a:xfrm flipH="1">
          <a:off x="5105400" y="3381375"/>
          <a:ext cx="1314450" cy="4191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133350</xdr:colOff>
      <xdr:row>19</xdr:row>
      <xdr:rowOff>85725</xdr:rowOff>
    </xdr:from>
    <xdr:to>
      <xdr:col>3</xdr:col>
      <xdr:colOff>47625</xdr:colOff>
      <xdr:row>24</xdr:row>
      <xdr:rowOff>104775</xdr:rowOff>
    </xdr:to>
    <xdr:sp macro="" textlink="">
      <xdr:nvSpPr>
        <xdr:cNvPr id="5147" name="Text Box 27">
          <a:extLst>
            <a:ext uri="{FF2B5EF4-FFF2-40B4-BE49-F238E27FC236}">
              <a16:creationId xmlns:a16="http://schemas.microsoft.com/office/drawing/2014/main" id="{00000000-0008-0000-0200-00001B140000}"/>
            </a:ext>
          </a:extLst>
        </xdr:cNvPr>
        <xdr:cNvSpPr txBox="1">
          <a:spLocks noChangeArrowheads="1"/>
        </xdr:cNvSpPr>
      </xdr:nvSpPr>
      <xdr:spPr bwMode="auto">
        <a:xfrm>
          <a:off x="1133475" y="4210050"/>
          <a:ext cx="1609725" cy="828675"/>
        </a:xfrm>
        <a:prstGeom prst="rect">
          <a:avLst/>
        </a:prstGeom>
        <a:noFill/>
        <a:ln>
          <a:noFill/>
        </a:ln>
        <a:extLst/>
      </xdr:spPr>
      <xdr:txBody>
        <a:bodyPr vertOverflow="clip" wrap="square" lIns="27432" tIns="22860" rIns="0" bIns="0" anchor="t" upright="1"/>
        <a:lstStyle/>
        <a:p>
          <a:pPr algn="l" rtl="0">
            <a:defRPr sz="1000"/>
          </a:pPr>
          <a:r>
            <a:rPr lang="es-CO" sz="900" b="0" i="1" u="none" strike="noStrike" baseline="0">
              <a:solidFill>
                <a:srgbClr val="000000"/>
              </a:solidFill>
              <a:latin typeface="Arial"/>
              <a:cs typeface="Arial"/>
            </a:rPr>
            <a:t>¿Qué </a:t>
          </a:r>
          <a:r>
            <a:rPr lang="es-CO" sz="900" b="1" i="1" u="none" strike="noStrike" baseline="0">
              <a:solidFill>
                <a:srgbClr val="000000"/>
              </a:solidFill>
              <a:latin typeface="Arial"/>
              <a:cs typeface="Arial"/>
            </a:rPr>
            <a:t>sucesos concreto </a:t>
          </a:r>
          <a:r>
            <a:rPr lang="es-CO" sz="900" b="0" i="1" u="none" strike="noStrike" baseline="0">
              <a:solidFill>
                <a:srgbClr val="000000"/>
              </a:solidFill>
              <a:latin typeface="Arial"/>
              <a:cs typeface="Arial"/>
            </a:rPr>
            <a:t>en un lugar y momento determinado</a:t>
          </a:r>
          <a:r>
            <a:rPr lang="es-CO" sz="900" b="1" i="1" u="none" strike="noStrike" baseline="0">
              <a:solidFill>
                <a:srgbClr val="000000"/>
              </a:solidFill>
              <a:latin typeface="Arial"/>
              <a:cs typeface="Arial"/>
            </a:rPr>
            <a:t> </a:t>
          </a:r>
          <a:r>
            <a:rPr lang="es-CO" sz="900" b="0" i="1" u="none" strike="noStrike" baseline="0">
              <a:solidFill>
                <a:srgbClr val="000000"/>
              </a:solidFill>
              <a:latin typeface="Arial"/>
              <a:cs typeface="Arial"/>
            </a:rPr>
            <a:t>pueden afectar negativamente un </a:t>
          </a:r>
          <a:r>
            <a:rPr lang="es-CO" sz="900" b="1" i="1" u="none" strike="noStrike" baseline="0">
              <a:solidFill>
                <a:srgbClr val="000000"/>
              </a:solidFill>
              <a:latin typeface="Arial"/>
              <a:cs typeface="Arial"/>
            </a:rPr>
            <a:t>área de impacto</a:t>
          </a:r>
          <a:r>
            <a:rPr lang="es-CO" sz="900" b="0" i="1" u="none" strike="noStrike" baseline="0">
              <a:solidFill>
                <a:srgbClr val="000000"/>
              </a:solidFill>
              <a:latin typeface="Arial"/>
              <a:cs typeface="Arial"/>
            </a:rPr>
            <a:t>?</a:t>
          </a:r>
        </a:p>
      </xdr:txBody>
    </xdr:sp>
    <xdr:clientData/>
  </xdr:twoCellAnchor>
  <xdr:oneCellAnchor>
    <xdr:from>
      <xdr:col>7</xdr:col>
      <xdr:colOff>19050</xdr:colOff>
      <xdr:row>18</xdr:row>
      <xdr:rowOff>104775</xdr:rowOff>
    </xdr:from>
    <xdr:ext cx="1172326" cy="712473"/>
    <xdr:sp macro="" textlink="">
      <xdr:nvSpPr>
        <xdr:cNvPr id="5148" name="Text Box 28">
          <a:extLst>
            <a:ext uri="{FF2B5EF4-FFF2-40B4-BE49-F238E27FC236}">
              <a16:creationId xmlns:a16="http://schemas.microsoft.com/office/drawing/2014/main" id="{00000000-0008-0000-0200-00001C140000}"/>
            </a:ext>
          </a:extLst>
        </xdr:cNvPr>
        <xdr:cNvSpPr txBox="1">
          <a:spLocks noChangeArrowheads="1"/>
        </xdr:cNvSpPr>
      </xdr:nvSpPr>
      <xdr:spPr bwMode="auto">
        <a:xfrm>
          <a:off x="7058025" y="4229100"/>
          <a:ext cx="1153264" cy="617477"/>
        </a:xfrm>
        <a:prstGeom prst="rect">
          <a:avLst/>
        </a:prstGeom>
        <a:noFill/>
        <a:ln>
          <a:noFill/>
        </a:ln>
        <a:extLst/>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Condición</a:t>
          </a:r>
        </a:p>
        <a:p>
          <a:pPr algn="ctr" rtl="0">
            <a:defRPr sz="1000"/>
          </a:pPr>
          <a:r>
            <a:rPr lang="es-CO" sz="1100" b="1" i="0" u="none" strike="noStrike" baseline="0">
              <a:solidFill>
                <a:srgbClr val="FFFFFF"/>
              </a:solidFill>
              <a:latin typeface="Arial"/>
              <a:cs typeface="Arial"/>
            </a:rPr>
            <a:t>Del Control</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Ausencia/Inexistencia</a:t>
          </a:r>
        </a:p>
        <a:p>
          <a:pPr algn="ctr" rtl="0">
            <a:defRPr sz="1000"/>
          </a:pPr>
          <a:r>
            <a:rPr lang="es-CO" sz="900" b="0" i="0" u="none" strike="noStrike" baseline="0">
              <a:solidFill>
                <a:srgbClr val="FFFFFF"/>
              </a:solidFill>
              <a:latin typeface="Arial"/>
              <a:cs typeface="Arial"/>
            </a:rPr>
            <a:t>Vulnerabilidad</a:t>
          </a:r>
        </a:p>
      </xdr:txBody>
    </xdr:sp>
    <xdr:clientData/>
  </xdr:oneCellAnchor>
  <xdr:twoCellAnchor editAs="oneCell">
    <xdr:from>
      <xdr:col>6</xdr:col>
      <xdr:colOff>38100</xdr:colOff>
      <xdr:row>19</xdr:row>
      <xdr:rowOff>9525</xdr:rowOff>
    </xdr:from>
    <xdr:to>
      <xdr:col>6</xdr:col>
      <xdr:colOff>828675</xdr:colOff>
      <xdr:row>22</xdr:row>
      <xdr:rowOff>95250</xdr:rowOff>
    </xdr:to>
    <xdr:sp macro="" textlink="">
      <xdr:nvSpPr>
        <xdr:cNvPr id="5149" name="Text Box 29">
          <a:extLst>
            <a:ext uri="{FF2B5EF4-FFF2-40B4-BE49-F238E27FC236}">
              <a16:creationId xmlns:a16="http://schemas.microsoft.com/office/drawing/2014/main" id="{00000000-0008-0000-0200-00001D140000}"/>
            </a:ext>
          </a:extLst>
        </xdr:cNvPr>
        <xdr:cNvSpPr txBox="1">
          <a:spLocks noChangeArrowheads="1"/>
        </xdr:cNvSpPr>
      </xdr:nvSpPr>
      <xdr:spPr bwMode="auto">
        <a:xfrm>
          <a:off x="6019800" y="4295775"/>
          <a:ext cx="790575" cy="5715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Fuente</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   Amenaza   /</a:t>
          </a:r>
        </a:p>
        <a:p>
          <a:pPr algn="ctr" rtl="0">
            <a:defRPr sz="1000"/>
          </a:pPr>
          <a:r>
            <a:rPr lang="es-CO" sz="900" b="0" i="0" u="none" strike="noStrike" baseline="0">
              <a:solidFill>
                <a:srgbClr val="FFFFFF"/>
              </a:solidFill>
              <a:latin typeface="Arial"/>
              <a:cs typeface="Arial"/>
            </a:rPr>
            <a:t>Peligro</a:t>
          </a:r>
        </a:p>
      </xdr:txBody>
    </xdr:sp>
    <xdr:clientData/>
  </xdr:twoCellAnchor>
  <xdr:oneCellAnchor>
    <xdr:from>
      <xdr:col>6</xdr:col>
      <xdr:colOff>904875</xdr:colOff>
      <xdr:row>20</xdr:row>
      <xdr:rowOff>0</xdr:rowOff>
    </xdr:from>
    <xdr:ext cx="119327" cy="218413"/>
    <xdr:sp macro="" textlink="">
      <xdr:nvSpPr>
        <xdr:cNvPr id="5150" name="Text Box 30">
          <a:extLst>
            <a:ext uri="{FF2B5EF4-FFF2-40B4-BE49-F238E27FC236}">
              <a16:creationId xmlns:a16="http://schemas.microsoft.com/office/drawing/2014/main" id="{00000000-0008-0000-0200-00001E140000}"/>
            </a:ext>
          </a:extLst>
        </xdr:cNvPr>
        <xdr:cNvSpPr txBox="1">
          <a:spLocks noChangeArrowheads="1"/>
        </xdr:cNvSpPr>
      </xdr:nvSpPr>
      <xdr:spPr bwMode="auto">
        <a:xfrm>
          <a:off x="6886575" y="4448175"/>
          <a:ext cx="119327" cy="189924"/>
        </a:xfrm>
        <a:prstGeom prst="rect">
          <a:avLst/>
        </a:prstGeom>
        <a:noFill/>
        <a:ln>
          <a:noFill/>
        </a:ln>
        <a:extLst/>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a:t>
          </a:r>
        </a:p>
      </xdr:txBody>
    </xdr:sp>
    <xdr:clientData/>
  </xdr:oneCellAnchor>
  <xdr:twoCellAnchor>
    <xdr:from>
      <xdr:col>2</xdr:col>
      <xdr:colOff>1666875</xdr:colOff>
      <xdr:row>18</xdr:row>
      <xdr:rowOff>9525</xdr:rowOff>
    </xdr:from>
    <xdr:to>
      <xdr:col>4</xdr:col>
      <xdr:colOff>180975</xdr:colOff>
      <xdr:row>24</xdr:row>
      <xdr:rowOff>28575</xdr:rowOff>
    </xdr:to>
    <xdr:sp macro="" textlink="">
      <xdr:nvSpPr>
        <xdr:cNvPr id="27" name="AutoShape 12">
          <a:extLst>
            <a:ext uri="{FF2B5EF4-FFF2-40B4-BE49-F238E27FC236}">
              <a16:creationId xmlns:a16="http://schemas.microsoft.com/office/drawing/2014/main" id="{00000000-0008-0000-0200-00001B000000}"/>
            </a:ext>
          </a:extLst>
        </xdr:cNvPr>
        <xdr:cNvSpPr>
          <a:spLocks noChangeArrowheads="1"/>
        </xdr:cNvSpPr>
      </xdr:nvSpPr>
      <xdr:spPr bwMode="auto">
        <a:xfrm>
          <a:off x="2667000" y="3971925"/>
          <a:ext cx="97155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editAs="oneCell">
    <xdr:from>
      <xdr:col>4</xdr:col>
      <xdr:colOff>142875</xdr:colOff>
      <xdr:row>19</xdr:row>
      <xdr:rowOff>19050</xdr:rowOff>
    </xdr:from>
    <xdr:to>
      <xdr:col>4</xdr:col>
      <xdr:colOff>714375</xdr:colOff>
      <xdr:row>22</xdr:row>
      <xdr:rowOff>104775</xdr:rowOff>
    </xdr:to>
    <xdr:pic>
      <xdr:nvPicPr>
        <xdr:cNvPr id="387502" name="Picture 22">
          <a:extLst>
            <a:ext uri="{FF2B5EF4-FFF2-40B4-BE49-F238E27FC236}">
              <a16:creationId xmlns:a16="http://schemas.microsoft.com/office/drawing/2014/main" id="{00000000-0008-0000-0200-0000AEE905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00450" y="414337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16</xdr:row>
      <xdr:rowOff>28575</xdr:rowOff>
    </xdr:from>
    <xdr:to>
      <xdr:col>8</xdr:col>
      <xdr:colOff>323850</xdr:colOff>
      <xdr:row>17</xdr:row>
      <xdr:rowOff>133350</xdr:rowOff>
    </xdr:to>
    <xdr:sp macro="" textlink="">
      <xdr:nvSpPr>
        <xdr:cNvPr id="29" name="Text Box 11">
          <a:extLst>
            <a:ext uri="{FF2B5EF4-FFF2-40B4-BE49-F238E27FC236}">
              <a16:creationId xmlns:a16="http://schemas.microsoft.com/office/drawing/2014/main" id="{00000000-0008-0000-0200-00001D000000}"/>
            </a:ext>
          </a:extLst>
        </xdr:cNvPr>
        <xdr:cNvSpPr txBox="1">
          <a:spLocks noChangeArrowheads="1"/>
        </xdr:cNvSpPr>
      </xdr:nvSpPr>
      <xdr:spPr bwMode="auto">
        <a:xfrm>
          <a:off x="5934075" y="3829050"/>
          <a:ext cx="2143125" cy="2667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Causas</a:t>
          </a:r>
        </a:p>
      </xdr:txBody>
    </xdr:sp>
    <xdr:clientData/>
  </xdr:twoCellAnchor>
  <xdr:twoCellAnchor editAs="oneCell">
    <xdr:from>
      <xdr:col>2</xdr:col>
      <xdr:colOff>1657351</xdr:colOff>
      <xdr:row>19</xdr:row>
      <xdr:rowOff>57150</xdr:rowOff>
    </xdr:from>
    <xdr:to>
      <xdr:col>4</xdr:col>
      <xdr:colOff>219075</xdr:colOff>
      <xdr:row>22</xdr:row>
      <xdr:rowOff>142875</xdr:rowOff>
    </xdr:to>
    <xdr:sp macro="" textlink="">
      <xdr:nvSpPr>
        <xdr:cNvPr id="30" name="Text Box 29">
          <a:extLst>
            <a:ext uri="{FF2B5EF4-FFF2-40B4-BE49-F238E27FC236}">
              <a16:creationId xmlns:a16="http://schemas.microsoft.com/office/drawing/2014/main" id="{00000000-0008-0000-0200-00001E000000}"/>
            </a:ext>
          </a:extLst>
        </xdr:cNvPr>
        <xdr:cNvSpPr txBox="1">
          <a:spLocks noChangeArrowheads="1"/>
        </xdr:cNvSpPr>
      </xdr:nvSpPr>
      <xdr:spPr bwMode="auto">
        <a:xfrm>
          <a:off x="2657476" y="4181475"/>
          <a:ext cx="1019174" cy="5715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Descripción de los hechos</a:t>
          </a:r>
        </a:p>
        <a:p>
          <a:pPr algn="ctr" rtl="0">
            <a:defRPr sz="1000"/>
          </a:pPr>
          <a:r>
            <a:rPr lang="es-CO" sz="900" b="0" i="0" u="none" strike="noStrike" baseline="0">
              <a:solidFill>
                <a:srgbClr val="FFFFFF"/>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2</xdr:row>
      <xdr:rowOff>104775</xdr:rowOff>
    </xdr:from>
    <xdr:to>
      <xdr:col>10</xdr:col>
      <xdr:colOff>571500</xdr:colOff>
      <xdr:row>6</xdr:row>
      <xdr:rowOff>19050</xdr:rowOff>
    </xdr:to>
    <xdr:sp macro="[0]!Ocultar" textlink="">
      <xdr:nvSpPr>
        <xdr:cNvPr id="6145" name="AutoShape 2">
          <a:extLst>
            <a:ext uri="{FF2B5EF4-FFF2-40B4-BE49-F238E27FC236}">
              <a16:creationId xmlns:a16="http://schemas.microsoft.com/office/drawing/2014/main" id="{00000000-0008-0000-0300-000001180000}"/>
            </a:ext>
          </a:extLst>
        </xdr:cNvPr>
        <xdr:cNvSpPr>
          <a:spLocks noChangeArrowheads="1"/>
        </xdr:cNvSpPr>
      </xdr:nvSpPr>
      <xdr:spPr bwMode="auto">
        <a:xfrm>
          <a:off x="6848475" y="428625"/>
          <a:ext cx="1295400" cy="561975"/>
        </a:xfrm>
        <a:prstGeom prst="leftArrow">
          <a:avLst>
            <a:gd name="adj1" fmla="val 50000"/>
            <a:gd name="adj2" fmla="val 5762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533400</xdr:colOff>
      <xdr:row>18</xdr:row>
      <xdr:rowOff>38100</xdr:rowOff>
    </xdr:from>
    <xdr:to>
      <xdr:col>15</xdr:col>
      <xdr:colOff>304800</xdr:colOff>
      <xdr:row>22</xdr:row>
      <xdr:rowOff>47625</xdr:rowOff>
    </xdr:to>
    <xdr:sp macro="[0]!Ocultar" textlink="">
      <xdr:nvSpPr>
        <xdr:cNvPr id="14337" name="AutoShape 2">
          <a:hlinkClick xmlns:r="http://schemas.openxmlformats.org/officeDocument/2006/relationships" r:id="rId1"/>
          <a:extLst>
            <a:ext uri="{FF2B5EF4-FFF2-40B4-BE49-F238E27FC236}">
              <a16:creationId xmlns:a16="http://schemas.microsoft.com/office/drawing/2014/main" id="{00000000-0008-0000-0400-000001380000}"/>
            </a:ext>
          </a:extLst>
        </xdr:cNvPr>
        <xdr:cNvSpPr>
          <a:spLocks noChangeArrowheads="1"/>
        </xdr:cNvSpPr>
      </xdr:nvSpPr>
      <xdr:spPr bwMode="auto">
        <a:xfrm>
          <a:off x="9496425" y="2771775"/>
          <a:ext cx="1295400" cy="542925"/>
        </a:xfrm>
        <a:prstGeom prst="leftArrow">
          <a:avLst>
            <a:gd name="adj1" fmla="val 50000"/>
            <a:gd name="adj2" fmla="val 59649"/>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180975</xdr:colOff>
      <xdr:row>1</xdr:row>
      <xdr:rowOff>0</xdr:rowOff>
    </xdr:from>
    <xdr:to>
      <xdr:col>6</xdr:col>
      <xdr:colOff>390525</xdr:colOff>
      <xdr:row>4</xdr:row>
      <xdr:rowOff>76200</xdr:rowOff>
    </xdr:to>
    <xdr:sp macro="[0]!Ocultar" textlink="">
      <xdr:nvSpPr>
        <xdr:cNvPr id="8195" name="AutoShape 3">
          <a:extLst>
            <a:ext uri="{FF2B5EF4-FFF2-40B4-BE49-F238E27FC236}">
              <a16:creationId xmlns:a16="http://schemas.microsoft.com/office/drawing/2014/main" id="{00000000-0008-0000-0500-000003200000}"/>
            </a:ext>
          </a:extLst>
        </xdr:cNvPr>
        <xdr:cNvSpPr>
          <a:spLocks noChangeArrowheads="1"/>
        </xdr:cNvSpPr>
      </xdr:nvSpPr>
      <xdr:spPr bwMode="auto">
        <a:xfrm>
          <a:off x="7324725" y="161925"/>
          <a:ext cx="971550" cy="561975"/>
        </a:xfrm>
        <a:prstGeom prst="leftArrow">
          <a:avLst>
            <a:gd name="adj1" fmla="val 50000"/>
            <a:gd name="adj2" fmla="val 43220"/>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editAs="oneCell">
    <xdr:from>
      <xdr:col>5</xdr:col>
      <xdr:colOff>438150</xdr:colOff>
      <xdr:row>5</xdr:row>
      <xdr:rowOff>485775</xdr:rowOff>
    </xdr:from>
    <xdr:to>
      <xdr:col>13</xdr:col>
      <xdr:colOff>47625</xdr:colOff>
      <xdr:row>8</xdr:row>
      <xdr:rowOff>742950</xdr:rowOff>
    </xdr:to>
    <xdr:pic>
      <xdr:nvPicPr>
        <xdr:cNvPr id="13410" name="Imagen 1">
          <a:extLst>
            <a:ext uri="{FF2B5EF4-FFF2-40B4-BE49-F238E27FC236}">
              <a16:creationId xmlns:a16="http://schemas.microsoft.com/office/drawing/2014/main" id="{00000000-0008-0000-0500-00006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0866" t="37785" r="34813" b="21492"/>
        <a:stretch>
          <a:fillRect/>
        </a:stretch>
      </xdr:blipFill>
      <xdr:spPr bwMode="auto">
        <a:xfrm>
          <a:off x="7839075" y="1295400"/>
          <a:ext cx="57054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67236</xdr:colOff>
      <xdr:row>0</xdr:row>
      <xdr:rowOff>123825</xdr:rowOff>
    </xdr:from>
    <xdr:to>
      <xdr:col>7</xdr:col>
      <xdr:colOff>390525</xdr:colOff>
      <xdr:row>3</xdr:row>
      <xdr:rowOff>0</xdr:rowOff>
    </xdr:to>
    <xdr:sp macro="[0]!Ocultar" textlink="">
      <xdr:nvSpPr>
        <xdr:cNvPr id="9218" name="AutoShape 2">
          <a:extLst>
            <a:ext uri="{FF2B5EF4-FFF2-40B4-BE49-F238E27FC236}">
              <a16:creationId xmlns:a16="http://schemas.microsoft.com/office/drawing/2014/main" id="{00000000-0008-0000-0600-000002240000}"/>
            </a:ext>
          </a:extLst>
        </xdr:cNvPr>
        <xdr:cNvSpPr>
          <a:spLocks noChangeArrowheads="1"/>
        </xdr:cNvSpPr>
      </xdr:nvSpPr>
      <xdr:spPr bwMode="auto">
        <a:xfrm>
          <a:off x="13738412" y="123825"/>
          <a:ext cx="1421466" cy="671793"/>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863973</xdr:colOff>
      <xdr:row>1</xdr:row>
      <xdr:rowOff>31377</xdr:rowOff>
    </xdr:from>
    <xdr:to>
      <xdr:col>5</xdr:col>
      <xdr:colOff>940173</xdr:colOff>
      <xdr:row>3</xdr:row>
      <xdr:rowOff>117102</xdr:rowOff>
    </xdr:to>
    <xdr:sp macro="[0]!Ocultar" textlink="">
      <xdr:nvSpPr>
        <xdr:cNvPr id="10242" name="AutoShape 2">
          <a:extLst>
            <a:ext uri="{FF2B5EF4-FFF2-40B4-BE49-F238E27FC236}">
              <a16:creationId xmlns:a16="http://schemas.microsoft.com/office/drawing/2014/main" id="{00000000-0008-0000-0700-000002280000}"/>
            </a:ext>
          </a:extLst>
        </xdr:cNvPr>
        <xdr:cNvSpPr>
          <a:spLocks noChangeArrowheads="1"/>
        </xdr:cNvSpPr>
      </xdr:nvSpPr>
      <xdr:spPr bwMode="auto">
        <a:xfrm>
          <a:off x="8259855" y="188259"/>
          <a:ext cx="3606053" cy="533961"/>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1198046</xdr:colOff>
      <xdr:row>0</xdr:row>
      <xdr:rowOff>104775</xdr:rowOff>
    </xdr:from>
    <xdr:to>
      <xdr:col>10</xdr:col>
      <xdr:colOff>825211</xdr:colOff>
      <xdr:row>3</xdr:row>
      <xdr:rowOff>47625</xdr:rowOff>
    </xdr:to>
    <xdr:sp macro="[0]!Ocultar" textlink="">
      <xdr:nvSpPr>
        <xdr:cNvPr id="11266" name="AutoShape 2">
          <a:extLst>
            <a:ext uri="{FF2B5EF4-FFF2-40B4-BE49-F238E27FC236}">
              <a16:creationId xmlns:a16="http://schemas.microsoft.com/office/drawing/2014/main" id="{00000000-0008-0000-0800-0000022C0000}"/>
            </a:ext>
          </a:extLst>
        </xdr:cNvPr>
        <xdr:cNvSpPr>
          <a:spLocks noChangeArrowheads="1"/>
        </xdr:cNvSpPr>
      </xdr:nvSpPr>
      <xdr:spPr bwMode="auto">
        <a:xfrm>
          <a:off x="8782050" y="114300"/>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definedNames>
      <definedName name="mostrarControlesExistentes"/>
      <definedName name="mostrarEscalasRiesgoResidual"/>
      <definedName name="mostrarPerfilRiesgoInh"/>
      <definedName name="mostrarTipoRiesgo"/>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0"/>
  <dimension ref="A1:AI19"/>
  <sheetViews>
    <sheetView zoomScale="150" zoomScaleNormal="150" workbookViewId="0">
      <selection activeCell="B10" sqref="B10"/>
    </sheetView>
  </sheetViews>
  <sheetFormatPr baseColWidth="10" defaultRowHeight="12.75"/>
  <cols>
    <col min="1" max="1" width="19.42578125" bestFit="1" customWidth="1"/>
    <col min="2" max="2" width="26.85546875" customWidth="1"/>
    <col min="3" max="3" width="27.7109375" customWidth="1"/>
  </cols>
  <sheetData>
    <row r="1" spans="1:3">
      <c r="A1" s="50"/>
      <c r="B1" s="50"/>
      <c r="C1" s="50"/>
    </row>
    <row r="2" spans="1:3">
      <c r="A2" s="50"/>
      <c r="B2" s="50"/>
      <c r="C2" s="50"/>
    </row>
    <row r="3" spans="1:3" s="52" customFormat="1" ht="57.75" customHeight="1">
      <c r="A3" s="51"/>
      <c r="B3" s="234" t="s">
        <v>247</v>
      </c>
      <c r="C3" s="234"/>
    </row>
    <row r="4" spans="1:3" s="52" customFormat="1" ht="12">
      <c r="A4" s="235"/>
      <c r="B4" s="53" t="s">
        <v>240</v>
      </c>
      <c r="C4" s="54" t="s">
        <v>242</v>
      </c>
    </row>
    <row r="5" spans="1:3" s="52" customFormat="1" ht="12">
      <c r="A5" s="236"/>
      <c r="B5" s="55"/>
      <c r="C5" s="56"/>
    </row>
    <row r="6" spans="1:3" s="52" customFormat="1" ht="12">
      <c r="A6" s="236"/>
      <c r="B6" s="57"/>
      <c r="C6" s="58"/>
    </row>
    <row r="7" spans="1:3" s="52" customFormat="1" ht="12">
      <c r="A7" s="236"/>
      <c r="B7" s="57"/>
      <c r="C7" s="58"/>
    </row>
    <row r="8" spans="1:3" s="52" customFormat="1" ht="12">
      <c r="A8" s="236"/>
      <c r="B8" s="59"/>
      <c r="C8" s="58"/>
    </row>
    <row r="9" spans="1:3" s="52" customFormat="1" ht="12">
      <c r="A9" s="236"/>
      <c r="B9" s="60"/>
      <c r="C9" s="58"/>
    </row>
    <row r="10" spans="1:3" s="52" customFormat="1" ht="12">
      <c r="A10" s="236"/>
      <c r="B10" s="60"/>
      <c r="C10" s="58"/>
    </row>
    <row r="11" spans="1:3" s="52" customFormat="1" ht="12">
      <c r="A11" s="61" t="s">
        <v>239</v>
      </c>
      <c r="B11" s="62" t="s">
        <v>243</v>
      </c>
      <c r="C11" s="62" t="s">
        <v>244</v>
      </c>
    </row>
    <row r="12" spans="1:3" s="52" customFormat="1" ht="12">
      <c r="A12" s="59"/>
      <c r="B12" s="63"/>
      <c r="C12" s="63"/>
    </row>
    <row r="13" spans="1:3" s="52" customFormat="1" ht="12">
      <c r="A13" s="59"/>
      <c r="B13" s="63"/>
      <c r="C13" s="63"/>
    </row>
    <row r="14" spans="1:3" s="52" customFormat="1" ht="12">
      <c r="A14" s="59"/>
      <c r="B14" s="63"/>
      <c r="C14" s="63"/>
    </row>
    <row r="15" spans="1:3" s="52" customFormat="1" ht="12">
      <c r="A15" s="64" t="s">
        <v>241</v>
      </c>
      <c r="B15" s="64" t="s">
        <v>245</v>
      </c>
      <c r="C15" s="64" t="s">
        <v>246</v>
      </c>
    </row>
    <row r="16" spans="1:3" s="52" customFormat="1" ht="12">
      <c r="A16" s="56"/>
      <c r="B16" s="63"/>
      <c r="C16" s="63"/>
    </row>
    <row r="17" spans="1:35" s="52" customFormat="1" ht="12">
      <c r="A17" s="58"/>
      <c r="B17" s="65"/>
      <c r="C17" s="65"/>
    </row>
    <row r="19" spans="1:35">
      <c r="AH19" t="s">
        <v>248</v>
      </c>
      <c r="AI19" t="s">
        <v>249</v>
      </c>
    </row>
  </sheetData>
  <mergeCells count="2">
    <mergeCell ref="B3:C3"/>
    <mergeCell ref="A4:A10"/>
  </mergeCells>
  <phoneticPr fontId="11" type="noConversion"/>
  <printOptions horizontalCentered="1" verticalCentered="1"/>
  <pageMargins left="0.78740157480314965" right="0.78740157480314965" top="0.98425196850393704" bottom="0.98425196850393704" header="0" footer="0"/>
  <pageSetup orientation="landscape" horizontalDpi="4294967293" verticalDpi="0" r:id="rId1"/>
  <headerFooter alignWithMargins="0">
    <oddFooter>&amp;R&amp;8PLE-PIN-F001
Versión: 1
Vigencia: 21 de junio de 2017
&amp;P de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E20"/>
  <sheetViews>
    <sheetView topLeftCell="A10" zoomScale="85" workbookViewId="0">
      <selection activeCell="F36" sqref="F36"/>
    </sheetView>
  </sheetViews>
  <sheetFormatPr baseColWidth="10" defaultColWidth="42.140625" defaultRowHeight="23.25"/>
  <cols>
    <col min="1" max="1" width="4.5703125" style="166" bestFit="1" customWidth="1"/>
    <col min="2" max="2" width="30.85546875" style="166" customWidth="1"/>
    <col min="3" max="3" width="28.140625" style="166" customWidth="1"/>
    <col min="4" max="4" width="27.28515625" style="166" customWidth="1"/>
    <col min="5" max="5" width="32.85546875" style="166" customWidth="1"/>
    <col min="6" max="16384" width="42.140625" style="166"/>
  </cols>
  <sheetData>
    <row r="1" spans="1:5">
      <c r="A1" s="339" t="s">
        <v>4</v>
      </c>
      <c r="B1" s="167"/>
      <c r="C1" s="341" t="s">
        <v>369</v>
      </c>
      <c r="D1" s="342"/>
      <c r="E1" s="343"/>
    </row>
    <row r="2" spans="1:5" ht="30.75" thickBot="1">
      <c r="A2" s="340"/>
      <c r="B2" s="168" t="s">
        <v>121</v>
      </c>
      <c r="C2" s="344"/>
      <c r="D2" s="345"/>
      <c r="E2" s="346"/>
    </row>
    <row r="3" spans="1:5">
      <c r="A3" s="347">
        <v>1</v>
      </c>
      <c r="B3" s="174" t="s">
        <v>122</v>
      </c>
      <c r="C3" s="174" t="s">
        <v>371</v>
      </c>
      <c r="D3" s="174" t="s">
        <v>373</v>
      </c>
      <c r="E3" s="174" t="s">
        <v>375</v>
      </c>
    </row>
    <row r="4" spans="1:5" ht="30">
      <c r="A4" s="348"/>
      <c r="B4" s="170"/>
      <c r="C4" s="173"/>
      <c r="D4" s="173"/>
      <c r="E4" s="173" t="s">
        <v>376</v>
      </c>
    </row>
    <row r="5" spans="1:5" ht="45.75" thickBot="1">
      <c r="A5" s="349"/>
      <c r="B5" s="175" t="s">
        <v>370</v>
      </c>
      <c r="C5" s="176" t="s">
        <v>372</v>
      </c>
      <c r="D5" s="175" t="s">
        <v>374</v>
      </c>
      <c r="E5" s="172"/>
    </row>
    <row r="6" spans="1:5">
      <c r="A6" s="347">
        <v>2</v>
      </c>
      <c r="B6" s="174" t="s">
        <v>96</v>
      </c>
      <c r="C6" s="174" t="s">
        <v>379</v>
      </c>
      <c r="D6" s="174" t="s">
        <v>381</v>
      </c>
      <c r="E6" s="174" t="s">
        <v>383</v>
      </c>
    </row>
    <row r="7" spans="1:5">
      <c r="A7" s="348"/>
      <c r="B7" s="170"/>
      <c r="C7" s="170"/>
      <c r="D7" s="170"/>
      <c r="E7" s="170"/>
    </row>
    <row r="8" spans="1:5" ht="60">
      <c r="A8" s="348"/>
      <c r="B8" s="170" t="s">
        <v>377</v>
      </c>
      <c r="C8" s="173" t="s">
        <v>380</v>
      </c>
      <c r="D8" s="171" t="s">
        <v>382</v>
      </c>
      <c r="E8" s="171" t="s">
        <v>384</v>
      </c>
    </row>
    <row r="9" spans="1:5" ht="24" thickBot="1">
      <c r="A9" s="349"/>
      <c r="B9" s="175" t="s">
        <v>378</v>
      </c>
      <c r="C9" s="172"/>
      <c r="D9" s="172"/>
      <c r="E9" s="172"/>
    </row>
    <row r="10" spans="1:5">
      <c r="A10" s="347">
        <v>3</v>
      </c>
      <c r="B10" s="174" t="s">
        <v>123</v>
      </c>
      <c r="C10" s="174" t="s">
        <v>386</v>
      </c>
      <c r="D10" s="174" t="s">
        <v>388</v>
      </c>
      <c r="E10" s="174" t="s">
        <v>390</v>
      </c>
    </row>
    <row r="11" spans="1:5">
      <c r="A11" s="348"/>
      <c r="B11" s="170"/>
      <c r="C11" s="170"/>
      <c r="D11" s="170"/>
      <c r="E11" s="170"/>
    </row>
    <row r="12" spans="1:5" ht="60.75" thickBot="1">
      <c r="A12" s="349"/>
      <c r="B12" s="175" t="s">
        <v>385</v>
      </c>
      <c r="C12" s="175" t="s">
        <v>387</v>
      </c>
      <c r="D12" s="175" t="s">
        <v>389</v>
      </c>
      <c r="E12" s="175" t="s">
        <v>391</v>
      </c>
    </row>
    <row r="13" spans="1:5">
      <c r="A13" s="347">
        <v>4</v>
      </c>
      <c r="B13" s="174" t="s">
        <v>124</v>
      </c>
      <c r="C13" s="174" t="s">
        <v>393</v>
      </c>
      <c r="D13" s="174" t="s">
        <v>396</v>
      </c>
      <c r="E13" s="174" t="s">
        <v>399</v>
      </c>
    </row>
    <row r="14" spans="1:5" ht="60">
      <c r="A14" s="348"/>
      <c r="B14" s="171" t="s">
        <v>392</v>
      </c>
      <c r="C14" s="170" t="s">
        <v>394</v>
      </c>
      <c r="D14" s="170" t="s">
        <v>397</v>
      </c>
      <c r="E14" s="171" t="s">
        <v>400</v>
      </c>
    </row>
    <row r="15" spans="1:5" ht="24" thickBot="1">
      <c r="A15" s="349"/>
      <c r="B15" s="172"/>
      <c r="C15" s="175" t="s">
        <v>395</v>
      </c>
      <c r="D15" s="175" t="s">
        <v>398</v>
      </c>
      <c r="E15" s="172"/>
    </row>
    <row r="16" spans="1:5">
      <c r="A16" s="347">
        <v>5</v>
      </c>
      <c r="B16" s="174" t="s">
        <v>125</v>
      </c>
      <c r="C16" s="174" t="s">
        <v>379</v>
      </c>
      <c r="D16" s="174" t="s">
        <v>403</v>
      </c>
      <c r="E16" s="174" t="s">
        <v>383</v>
      </c>
    </row>
    <row r="17" spans="1:5" ht="60.75" thickBot="1">
      <c r="A17" s="349"/>
      <c r="B17" s="175" t="s">
        <v>401</v>
      </c>
      <c r="C17" s="175" t="s">
        <v>402</v>
      </c>
      <c r="D17" s="175" t="s">
        <v>404</v>
      </c>
      <c r="E17" s="175" t="s">
        <v>405</v>
      </c>
    </row>
    <row r="18" spans="1:5">
      <c r="A18" s="348">
        <v>6</v>
      </c>
      <c r="B18" s="169" t="s">
        <v>126</v>
      </c>
      <c r="C18" s="169" t="s">
        <v>379</v>
      </c>
      <c r="D18" s="337" t="s">
        <v>408</v>
      </c>
      <c r="E18" s="169" t="s">
        <v>383</v>
      </c>
    </row>
    <row r="19" spans="1:5" ht="45">
      <c r="A19" s="348"/>
      <c r="B19" s="173" t="s">
        <v>406</v>
      </c>
      <c r="C19" s="171"/>
      <c r="D19" s="337"/>
      <c r="E19" s="171" t="s">
        <v>409</v>
      </c>
    </row>
    <row r="20" spans="1:5" ht="30.75" thickBot="1">
      <c r="A20" s="349"/>
      <c r="B20" s="172"/>
      <c r="C20" s="175" t="s">
        <v>407</v>
      </c>
      <c r="D20" s="338"/>
      <c r="E20" s="172"/>
    </row>
  </sheetData>
  <mergeCells count="9">
    <mergeCell ref="D18:D20"/>
    <mergeCell ref="A1:A2"/>
    <mergeCell ref="C1:E2"/>
    <mergeCell ref="A3:A5"/>
    <mergeCell ref="A6:A9"/>
    <mergeCell ref="A10:A12"/>
    <mergeCell ref="A13:A15"/>
    <mergeCell ref="A16:A17"/>
    <mergeCell ref="A18:A20"/>
  </mergeCells>
  <phoneticPr fontId="11" type="noConversion"/>
  <pageMargins left="0.75" right="0.75" top="1" bottom="1" header="0" footer="0"/>
  <pageSetup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M448"/>
  <sheetViews>
    <sheetView showZeros="0" tabSelected="1" topLeftCell="A22" zoomScaleNormal="100" zoomScaleSheetLayoutView="40" zoomScalePageLayoutView="55" workbookViewId="0">
      <selection activeCell="G12" sqref="G12"/>
    </sheetView>
  </sheetViews>
  <sheetFormatPr baseColWidth="10" defaultRowHeight="15"/>
  <cols>
    <col min="1" max="1" width="3" style="100" customWidth="1"/>
    <col min="2" max="2" width="7.7109375" style="214" bestFit="1" customWidth="1"/>
    <col min="3" max="3" width="24.7109375" style="214" customWidth="1"/>
    <col min="4" max="4" width="13.5703125" style="214" customWidth="1"/>
    <col min="5" max="5" width="21.5703125" style="214" customWidth="1"/>
    <col min="6" max="6" width="14" style="214" customWidth="1"/>
    <col min="7" max="7" width="32" style="214" customWidth="1"/>
    <col min="8" max="8" width="20.140625" style="1" customWidth="1"/>
    <col min="9" max="9" width="15.7109375" style="1" customWidth="1"/>
    <col min="10" max="10" width="11.140625" style="97" customWidth="1"/>
    <col min="11" max="11" width="13.7109375" style="97" hidden="1" customWidth="1"/>
    <col min="12" max="12" width="11.7109375" style="97" bestFit="1" customWidth="1"/>
    <col min="13" max="13" width="2" style="97" hidden="1" customWidth="1"/>
    <col min="14" max="14" width="3" style="97" hidden="1" customWidth="1"/>
    <col min="15" max="15" width="10.85546875" style="97" customWidth="1"/>
    <col min="16" max="16" width="48" style="108" customWidth="1"/>
    <col min="17" max="17" width="11.140625" style="108" customWidth="1"/>
    <col min="18" max="18" width="16.28515625" style="97" customWidth="1"/>
    <col min="19" max="19" width="19" style="97" customWidth="1"/>
    <col min="20" max="20" width="18.7109375" style="97" customWidth="1"/>
    <col min="21" max="21" width="15.85546875" style="97" customWidth="1"/>
    <col min="22" max="22" width="23.140625" style="97" customWidth="1"/>
    <col min="23" max="23" width="15.85546875" style="97" customWidth="1"/>
    <col min="24" max="24" width="17.28515625" style="97" hidden="1" customWidth="1"/>
    <col min="25" max="25" width="17.28515625" style="97" customWidth="1"/>
    <col min="26" max="26" width="19.42578125" style="97" customWidth="1"/>
    <col min="27" max="27" width="13.7109375" style="97" customWidth="1"/>
    <col min="28" max="28" width="13.140625" style="97" customWidth="1"/>
    <col min="29" max="29" width="17.85546875" style="97" customWidth="1"/>
    <col min="30" max="30" width="17.28515625" style="97" customWidth="1"/>
    <col min="31" max="31" width="16.5703125" style="107" hidden="1" customWidth="1"/>
    <col min="32" max="32" width="21.85546875" style="107" hidden="1" customWidth="1"/>
    <col min="33" max="33" width="18.42578125" style="107" hidden="1" customWidth="1"/>
    <col min="34" max="34" width="22" style="107" hidden="1" customWidth="1"/>
    <col min="35" max="35" width="24.140625" style="107" hidden="1" customWidth="1"/>
    <col min="36" max="36" width="16" style="97" customWidth="1"/>
    <col min="37" max="37" width="17.7109375" style="97" customWidth="1"/>
    <col min="38" max="38" width="37.28515625" style="97" customWidth="1"/>
    <col min="39" max="39" width="19.28515625" style="97" hidden="1" customWidth="1"/>
    <col min="40" max="40" width="21" style="73" hidden="1" customWidth="1"/>
    <col min="41" max="41" width="15.140625" style="101" hidden="1" customWidth="1"/>
    <col min="42" max="46" width="11.42578125" style="101" hidden="1" customWidth="1"/>
    <col min="47" max="47" width="20.42578125" style="102" hidden="1" customWidth="1"/>
    <col min="48" max="48" width="11.42578125" style="103" hidden="1" customWidth="1"/>
    <col min="49" max="49" width="22.5703125" style="103" hidden="1" customWidth="1"/>
    <col min="50" max="58" width="11.42578125" style="103"/>
    <col min="59" max="59" width="19.42578125" style="103" customWidth="1"/>
    <col min="60" max="60" width="11.42578125" style="103"/>
    <col min="61" max="61" width="6.7109375" style="103" customWidth="1"/>
    <col min="62" max="63" width="11.42578125" style="103" customWidth="1"/>
    <col min="64" max="64" width="25" style="103" customWidth="1"/>
    <col min="65" max="65" width="37.7109375" style="103" customWidth="1"/>
    <col min="66" max="66" width="27.7109375" style="103" customWidth="1"/>
    <col min="67" max="67" width="18.28515625" style="103" customWidth="1"/>
    <col min="68" max="68" width="4.42578125" style="103" customWidth="1"/>
    <col min="69" max="69" width="19.42578125" style="103" customWidth="1"/>
    <col min="70" max="70" width="4.28515625" style="103" customWidth="1"/>
    <col min="71" max="71" width="13.42578125" style="103" bestFit="1" customWidth="1"/>
    <col min="72" max="72" width="15" style="103" bestFit="1" customWidth="1"/>
    <col min="73" max="73" width="27.140625" style="103" bestFit="1" customWidth="1"/>
    <col min="74" max="74" width="22" style="103" customWidth="1"/>
    <col min="75" max="75" width="18.42578125" style="103" customWidth="1"/>
    <col min="76" max="76" width="19" style="103" customWidth="1"/>
    <col min="77" max="77" width="20.7109375" style="103" customWidth="1"/>
    <col min="78" max="78" width="14.5703125" style="103" customWidth="1"/>
    <col min="79" max="79" width="13.5703125" style="103" customWidth="1"/>
    <col min="80" max="220" width="11.42578125" style="103"/>
    <col min="221" max="221" width="20.5703125" style="104" customWidth="1"/>
    <col min="222" max="16384" width="11.42578125" style="103"/>
  </cols>
  <sheetData>
    <row r="1" spans="1:221" s="67" customFormat="1" ht="84.75" customHeight="1">
      <c r="A1" s="66"/>
      <c r="B1" s="258" t="s">
        <v>193</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row>
    <row r="2" spans="1:221" s="67" customFormat="1" ht="15.75">
      <c r="A2" s="66"/>
      <c r="B2" s="95"/>
      <c r="C2" s="95"/>
      <c r="D2" s="95"/>
      <c r="E2" s="95"/>
      <c r="F2" s="204"/>
      <c r="G2" s="204"/>
      <c r="H2" s="68"/>
      <c r="I2" s="68"/>
      <c r="J2" s="68"/>
      <c r="K2" s="68"/>
      <c r="L2" s="69"/>
      <c r="M2" s="69"/>
      <c r="N2" s="69"/>
      <c r="O2" s="69"/>
      <c r="P2" s="69"/>
      <c r="Q2" s="70"/>
      <c r="R2" s="70"/>
      <c r="S2" s="70"/>
      <c r="T2" s="70"/>
      <c r="U2" s="70"/>
      <c r="V2" s="71"/>
      <c r="W2" s="71"/>
      <c r="X2" s="71"/>
      <c r="Y2" s="71"/>
      <c r="Z2" s="71"/>
      <c r="AA2" s="71"/>
      <c r="AB2" s="71"/>
      <c r="AC2" s="71"/>
      <c r="AD2" s="71"/>
      <c r="AE2" s="71"/>
      <c r="AF2" s="71"/>
      <c r="AG2" s="71"/>
      <c r="AH2" s="71"/>
      <c r="AN2" s="72"/>
      <c r="AO2" s="73"/>
      <c r="AP2" s="73"/>
      <c r="AQ2" s="72"/>
      <c r="AR2" s="72"/>
      <c r="AS2" s="74"/>
      <c r="AT2" s="72"/>
      <c r="AU2" s="72"/>
      <c r="AW2" s="66"/>
    </row>
    <row r="3" spans="1:221" s="67" customFormat="1" ht="15.75">
      <c r="A3" s="66"/>
      <c r="B3" s="95"/>
      <c r="C3" s="95"/>
      <c r="D3" s="95"/>
      <c r="E3" s="95"/>
      <c r="F3" s="204"/>
      <c r="G3" s="204"/>
      <c r="H3" s="68"/>
      <c r="I3" s="68"/>
      <c r="J3" s="68"/>
      <c r="K3" s="68"/>
      <c r="L3" s="69"/>
      <c r="M3" s="69"/>
      <c r="N3" s="69"/>
      <c r="O3" s="69"/>
      <c r="P3" s="75" t="s">
        <v>430</v>
      </c>
      <c r="Q3" s="230"/>
      <c r="R3" s="232" t="s">
        <v>433</v>
      </c>
      <c r="S3" s="70"/>
      <c r="T3" s="70"/>
      <c r="U3" s="71"/>
      <c r="V3" s="71"/>
      <c r="W3" s="71"/>
      <c r="X3" s="71"/>
      <c r="Y3" s="71"/>
      <c r="Z3" s="71"/>
      <c r="AA3" s="71"/>
      <c r="AB3" s="71"/>
      <c r="AC3" s="71"/>
      <c r="AD3" s="71"/>
      <c r="AE3" s="71"/>
      <c r="AF3" s="71"/>
      <c r="AG3" s="71"/>
      <c r="AM3" s="72"/>
      <c r="AN3" s="73"/>
      <c r="AO3" s="73"/>
      <c r="AP3" s="72"/>
      <c r="AQ3" s="72"/>
      <c r="AR3" s="74"/>
      <c r="AS3" s="72"/>
      <c r="AT3" s="72"/>
      <c r="AV3" s="66"/>
    </row>
    <row r="4" spans="1:221" s="67" customFormat="1" ht="15.75">
      <c r="A4" s="66"/>
      <c r="B4" s="95"/>
      <c r="C4" s="205" t="s">
        <v>99</v>
      </c>
      <c r="D4" s="268" t="s">
        <v>223</v>
      </c>
      <c r="E4" s="268"/>
      <c r="F4" s="268"/>
      <c r="G4" s="204"/>
      <c r="H4" s="68"/>
      <c r="I4" s="68"/>
      <c r="J4" s="68"/>
      <c r="K4" s="68"/>
      <c r="L4" s="69"/>
      <c r="M4" s="69"/>
      <c r="N4" s="69"/>
      <c r="O4" s="69"/>
      <c r="P4" s="75" t="s">
        <v>431</v>
      </c>
      <c r="Q4" s="231"/>
      <c r="R4" s="231">
        <v>2</v>
      </c>
      <c r="S4" s="70"/>
      <c r="T4" s="70"/>
      <c r="U4" s="71"/>
      <c r="V4" s="71"/>
      <c r="W4" s="71"/>
      <c r="X4" s="71"/>
      <c r="Y4" s="71"/>
      <c r="Z4" s="71"/>
      <c r="AA4" s="71"/>
      <c r="AB4" s="71"/>
      <c r="AC4" s="71"/>
      <c r="AJ4" s="75"/>
      <c r="AM4" s="72"/>
      <c r="AN4" s="73"/>
      <c r="AO4" s="73"/>
      <c r="AP4" s="72"/>
      <c r="AQ4" s="72" t="e">
        <f>MATCH(6,A18:A63,0)</f>
        <v>#N/A</v>
      </c>
      <c r="AR4" s="74"/>
      <c r="AS4" s="72"/>
      <c r="AT4" s="72"/>
      <c r="AV4" s="66"/>
    </row>
    <row r="5" spans="1:221" s="67" customFormat="1" ht="15.75">
      <c r="A5" s="66"/>
      <c r="B5" s="95"/>
      <c r="C5" s="205" t="s">
        <v>100</v>
      </c>
      <c r="D5" s="269" t="s">
        <v>414</v>
      </c>
      <c r="E5" s="269"/>
      <c r="F5" s="269"/>
      <c r="G5" s="204"/>
      <c r="H5" s="68"/>
      <c r="I5" s="68"/>
      <c r="J5" s="68"/>
      <c r="K5" s="68"/>
      <c r="L5" s="69"/>
      <c r="M5" s="69"/>
      <c r="N5" s="69"/>
      <c r="O5" s="69"/>
      <c r="P5" s="75" t="s">
        <v>432</v>
      </c>
      <c r="Q5" s="230"/>
      <c r="R5" s="350" t="s">
        <v>449</v>
      </c>
      <c r="S5" s="70"/>
      <c r="T5" s="70"/>
      <c r="U5" s="71"/>
      <c r="V5" s="71"/>
      <c r="W5" s="71"/>
      <c r="X5" s="71"/>
      <c r="Y5" s="71"/>
      <c r="Z5" s="71"/>
      <c r="AA5" s="71"/>
      <c r="AB5" s="71"/>
      <c r="AC5" s="71"/>
      <c r="AD5" s="71"/>
      <c r="AE5" s="71"/>
      <c r="AF5" s="71"/>
      <c r="AG5" s="71"/>
      <c r="AM5" s="72"/>
      <c r="AN5" s="73">
        <f>COUNTIF(A18:A110,"1c")</f>
        <v>0</v>
      </c>
      <c r="AO5" s="73">
        <f>COUNTIF(A18:A110,"1c")</f>
        <v>0</v>
      </c>
      <c r="AP5" s="72">
        <v>0</v>
      </c>
      <c r="AQ5" s="72" t="e">
        <f>ADDRESS(19+MATCH(6,A19:A64,0),1)</f>
        <v>#N/A</v>
      </c>
      <c r="AR5" s="74"/>
      <c r="AS5" s="72"/>
      <c r="AT5" s="72"/>
      <c r="AV5" s="66"/>
    </row>
    <row r="6" spans="1:221" s="76" customFormat="1" ht="34.5" customHeight="1">
      <c r="B6" s="77"/>
      <c r="C6" s="205" t="s">
        <v>101</v>
      </c>
      <c r="D6" s="268" t="s">
        <v>415</v>
      </c>
      <c r="E6" s="268"/>
      <c r="F6" s="268"/>
      <c r="G6" s="268"/>
      <c r="H6" s="268"/>
      <c r="I6" s="268"/>
      <c r="J6" s="268"/>
      <c r="K6" s="268"/>
      <c r="L6" s="268"/>
      <c r="M6" s="78"/>
      <c r="N6" s="78"/>
      <c r="O6" s="78"/>
      <c r="P6" s="78"/>
      <c r="Q6" s="78"/>
      <c r="R6" s="79"/>
      <c r="S6" s="79"/>
      <c r="T6" s="79"/>
      <c r="U6" s="79"/>
      <c r="V6" s="79"/>
      <c r="W6" s="79"/>
      <c r="X6" s="79"/>
      <c r="Y6" s="80"/>
      <c r="Z6" s="80"/>
      <c r="AA6" s="80"/>
      <c r="AB6" s="80"/>
      <c r="AC6" s="80"/>
      <c r="AD6" s="80"/>
      <c r="AE6" s="80"/>
      <c r="AF6" s="80"/>
      <c r="AG6" s="80"/>
      <c r="AM6" s="81"/>
      <c r="AN6" s="82">
        <f>COUNTIF(A19:A111,"2c")</f>
        <v>0</v>
      </c>
      <c r="AO6" s="82">
        <f>COUNTIF(A19:A111,"2c")</f>
        <v>0</v>
      </c>
      <c r="AP6" s="81">
        <v>0</v>
      </c>
      <c r="AQ6" s="81" t="s">
        <v>204</v>
      </c>
      <c r="AR6" s="81">
        <v>1</v>
      </c>
      <c r="AS6" s="81"/>
      <c r="AT6" s="81"/>
      <c r="AU6" s="83"/>
      <c r="AV6" s="83"/>
      <c r="AW6" s="83"/>
      <c r="AX6" s="83"/>
    </row>
    <row r="7" spans="1:221" s="67" customFormat="1" ht="15.75" customHeight="1">
      <c r="A7" s="66"/>
      <c r="B7" s="77"/>
      <c r="C7" s="204"/>
      <c r="D7" s="204"/>
      <c r="E7" s="204"/>
      <c r="F7" s="204"/>
      <c r="G7" s="204"/>
      <c r="S7" s="84"/>
      <c r="T7" s="85"/>
      <c r="U7" s="86"/>
      <c r="V7" s="78"/>
      <c r="W7" s="78"/>
      <c r="X7" s="79"/>
      <c r="Y7" s="79"/>
      <c r="Z7" s="69"/>
      <c r="AA7" s="69"/>
      <c r="AB7" s="69"/>
      <c r="AC7" s="69"/>
      <c r="AD7" s="69"/>
      <c r="AE7" s="69"/>
      <c r="AF7" s="69"/>
      <c r="AG7" s="69"/>
      <c r="AH7" s="69"/>
      <c r="AI7" s="87"/>
      <c r="AJ7" s="87"/>
      <c r="AK7" s="87"/>
      <c r="AL7" s="87"/>
      <c r="AM7" s="87"/>
      <c r="AN7" s="88"/>
      <c r="AO7" s="73">
        <f>COUNTIF(A19:A112,"3c")</f>
        <v>0</v>
      </c>
      <c r="AP7" s="73">
        <f>COUNTIF(A19:A112,"3c")</f>
        <v>0</v>
      </c>
      <c r="AQ7" s="72">
        <v>0</v>
      </c>
      <c r="AR7" s="72">
        <v>24</v>
      </c>
      <c r="AS7" s="72">
        <v>0</v>
      </c>
      <c r="AT7" s="72">
        <v>20</v>
      </c>
      <c r="AU7" s="72">
        <v>20</v>
      </c>
      <c r="AV7" s="89">
        <v>0</v>
      </c>
      <c r="AW7" s="90">
        <v>25</v>
      </c>
      <c r="AX7" s="89" t="s">
        <v>104</v>
      </c>
      <c r="AY7" s="89"/>
    </row>
    <row r="8" spans="1:221" s="67" customFormat="1" ht="15.75" customHeight="1">
      <c r="A8" s="66"/>
      <c r="B8" s="77"/>
      <c r="C8" s="204"/>
      <c r="D8" s="206"/>
      <c r="E8" s="206"/>
      <c r="F8" s="270" t="s">
        <v>412</v>
      </c>
      <c r="G8" s="270"/>
      <c r="H8" s="270"/>
      <c r="I8" s="270"/>
      <c r="J8" s="270"/>
      <c r="K8" s="270"/>
      <c r="L8" s="270"/>
      <c r="P8" s="225"/>
      <c r="Q8" s="225"/>
      <c r="R8" s="225"/>
      <c r="S8" s="85"/>
      <c r="T8" s="85"/>
      <c r="U8" s="86"/>
      <c r="V8" s="78"/>
      <c r="W8" s="78"/>
      <c r="X8" s="79"/>
      <c r="Y8" s="79"/>
      <c r="Z8" s="69"/>
      <c r="AA8" s="69"/>
      <c r="AB8" s="69"/>
      <c r="AC8" s="69"/>
      <c r="AD8" s="69"/>
      <c r="AE8" s="69"/>
      <c r="AF8" s="69"/>
      <c r="AG8" s="69"/>
      <c r="AH8" s="69"/>
      <c r="AI8" s="87"/>
      <c r="AJ8" s="87"/>
      <c r="AK8" s="87"/>
      <c r="AL8" s="87"/>
      <c r="AM8" s="87"/>
      <c r="AN8" s="88"/>
      <c r="AO8" s="73">
        <f>COUNTIF(A20:A113,"4c")</f>
        <v>0</v>
      </c>
      <c r="AP8" s="73">
        <f>COUNTIF(A20:A113,"4c")</f>
        <v>0</v>
      </c>
      <c r="AQ8" s="72">
        <v>0</v>
      </c>
      <c r="AR8" s="72">
        <f>COUNTIF(A20:A113,"4c")</f>
        <v>0</v>
      </c>
      <c r="AS8" s="72">
        <v>0</v>
      </c>
      <c r="AT8" s="72">
        <v>0</v>
      </c>
      <c r="AU8" s="72">
        <f>COUNTIF(A20:A113,"4c")</f>
        <v>0</v>
      </c>
      <c r="AV8" s="89">
        <v>0</v>
      </c>
      <c r="AW8" s="90"/>
      <c r="AX8" s="89"/>
      <c r="AY8" s="89"/>
    </row>
    <row r="9" spans="1:221" s="67" customFormat="1" ht="15.75">
      <c r="A9" s="66"/>
      <c r="B9" s="207"/>
      <c r="C9" s="208"/>
      <c r="D9" s="208"/>
      <c r="E9" s="208"/>
      <c r="F9" s="221" t="s">
        <v>102</v>
      </c>
      <c r="G9" s="221" t="s">
        <v>103</v>
      </c>
      <c r="H9" s="237" t="s">
        <v>182</v>
      </c>
      <c r="I9" s="238"/>
      <c r="J9" s="238"/>
      <c r="K9" s="238"/>
      <c r="L9" s="239"/>
      <c r="M9" s="222"/>
      <c r="N9" s="222"/>
      <c r="O9" s="222"/>
      <c r="P9" s="265"/>
      <c r="Q9" s="265"/>
      <c r="R9" s="265"/>
      <c r="S9" s="265"/>
      <c r="T9" s="265"/>
      <c r="U9" s="91"/>
      <c r="V9" s="69"/>
      <c r="W9" s="69"/>
      <c r="X9" s="69"/>
      <c r="Y9" s="69"/>
      <c r="Z9" s="69"/>
      <c r="AA9" s="69"/>
      <c r="AB9" s="69"/>
      <c r="AC9" s="69"/>
      <c r="AD9" s="69"/>
      <c r="AE9" s="69"/>
      <c r="AF9" s="69"/>
      <c r="AG9" s="69"/>
      <c r="AH9" s="69"/>
      <c r="AI9" s="87"/>
      <c r="AJ9" s="87"/>
      <c r="AK9" s="87"/>
      <c r="AL9" s="87"/>
      <c r="AM9" s="87"/>
      <c r="AN9" s="88"/>
      <c r="AO9" s="73">
        <f>COUNTIF(A21:A114,"5c")</f>
        <v>0</v>
      </c>
      <c r="AP9" s="73">
        <f>COUNTIF(A21:A114,"5c")</f>
        <v>0</v>
      </c>
      <c r="AQ9" s="72">
        <v>0</v>
      </c>
      <c r="AR9" s="72">
        <f>COUNTIF(A21:A114,"5c")</f>
        <v>0</v>
      </c>
      <c r="AS9" s="72">
        <v>0</v>
      </c>
      <c r="AT9" s="72">
        <v>0</v>
      </c>
      <c r="AU9" s="72">
        <f>COUNTIF(A21:A114,"5c")</f>
        <v>0</v>
      </c>
      <c r="AV9" s="89">
        <v>0</v>
      </c>
      <c r="AW9" s="90"/>
      <c r="AX9" s="89"/>
      <c r="AY9" s="89"/>
    </row>
    <row r="10" spans="1:221" s="67" customFormat="1" ht="42.75" customHeight="1">
      <c r="A10" s="66"/>
      <c r="B10" s="207"/>
      <c r="C10" s="208"/>
      <c r="D10" s="208"/>
      <c r="E10" s="208"/>
      <c r="F10" s="223">
        <v>1</v>
      </c>
      <c r="G10" s="218" t="s">
        <v>416</v>
      </c>
      <c r="H10" s="271" t="s">
        <v>423</v>
      </c>
      <c r="I10" s="272"/>
      <c r="J10" s="272"/>
      <c r="K10" s="272"/>
      <c r="L10" s="273"/>
      <c r="P10" s="226"/>
      <c r="Q10" s="226"/>
      <c r="R10" s="226"/>
      <c r="S10" s="226"/>
      <c r="T10" s="226"/>
      <c r="U10" s="91"/>
      <c r="V10" s="69"/>
      <c r="W10" s="69"/>
      <c r="X10" s="69"/>
      <c r="Y10" s="69"/>
      <c r="Z10" s="69"/>
      <c r="AA10" s="69"/>
      <c r="AB10" s="69"/>
      <c r="AC10" s="69"/>
      <c r="AD10" s="69"/>
      <c r="AE10" s="69"/>
      <c r="AF10" s="69"/>
      <c r="AG10" s="69"/>
      <c r="AH10" s="69"/>
      <c r="AI10" s="87"/>
      <c r="AJ10" s="87"/>
      <c r="AK10" s="87"/>
      <c r="AL10" s="87"/>
      <c r="AM10" s="87"/>
      <c r="AN10" s="88"/>
      <c r="AO10" s="73">
        <f>COUNTIF(A22:A115,"6c")</f>
        <v>0</v>
      </c>
      <c r="AP10" s="73">
        <f>COUNTIF(A22:A115,"6c")</f>
        <v>0</v>
      </c>
      <c r="AQ10" s="72">
        <v>0</v>
      </c>
      <c r="AR10" s="72">
        <f>COUNTIF(A22:A115,"6c")</f>
        <v>0</v>
      </c>
      <c r="AS10" s="72">
        <v>0</v>
      </c>
      <c r="AT10" s="72">
        <v>0</v>
      </c>
      <c r="AU10" s="72">
        <f>COUNTIF(A22:A115,"6c")</f>
        <v>0</v>
      </c>
      <c r="AV10" s="89">
        <v>0</v>
      </c>
      <c r="AW10" s="90"/>
      <c r="AX10" s="89"/>
      <c r="AY10" s="89"/>
    </row>
    <row r="11" spans="1:221" s="67" customFormat="1" ht="98.25" customHeight="1">
      <c r="A11" s="66"/>
      <c r="B11" s="207"/>
      <c r="C11" s="208"/>
      <c r="D11" s="208"/>
      <c r="E11" s="208"/>
      <c r="F11" s="218">
        <v>2</v>
      </c>
      <c r="G11" s="224">
        <v>43826</v>
      </c>
      <c r="H11" s="275" t="s">
        <v>434</v>
      </c>
      <c r="I11" s="276"/>
      <c r="J11" s="276"/>
      <c r="K11" s="276"/>
      <c r="L11" s="277"/>
      <c r="P11" s="245"/>
      <c r="Q11" s="245"/>
      <c r="R11" s="245"/>
      <c r="S11" s="245"/>
      <c r="T11" s="245"/>
      <c r="U11" s="91"/>
      <c r="V11" s="69"/>
      <c r="W11" s="69"/>
      <c r="X11" s="69"/>
      <c r="Y11" s="69"/>
      <c r="Z11" s="69"/>
      <c r="AA11" s="69"/>
      <c r="AB11" s="69"/>
      <c r="AC11" s="69"/>
      <c r="AD11" s="69"/>
      <c r="AE11" s="240" t="s">
        <v>92</v>
      </c>
      <c r="AF11" s="241"/>
      <c r="AG11" s="242"/>
      <c r="AH11" s="242"/>
      <c r="AI11" s="242"/>
      <c r="AJ11" s="243"/>
      <c r="AK11" s="92" t="s">
        <v>93</v>
      </c>
      <c r="AN11" s="72"/>
      <c r="AO11" s="72">
        <f>COUNTIF(A22:A116,"7c")</f>
        <v>0</v>
      </c>
      <c r="AP11" s="73">
        <f>COUNTIF(A22:A116,"7c")</f>
        <v>0</v>
      </c>
      <c r="AQ11" s="72">
        <v>0</v>
      </c>
      <c r="AR11" s="72">
        <f>COUNTIF(A22:A116,"7c")</f>
        <v>0</v>
      </c>
      <c r="AS11" s="72">
        <v>0</v>
      </c>
      <c r="AT11" s="72">
        <v>0</v>
      </c>
      <c r="AU11" s="72">
        <f>COUNTIF(A22:A116,"7c")</f>
        <v>0</v>
      </c>
      <c r="AV11" s="89">
        <v>0</v>
      </c>
      <c r="AW11" s="90"/>
      <c r="AX11" s="89"/>
      <c r="AY11" s="89"/>
    </row>
    <row r="12" spans="1:221" s="67" customFormat="1" ht="120.75" customHeight="1">
      <c r="A12" s="66"/>
      <c r="B12" s="207"/>
      <c r="C12" s="207"/>
      <c r="D12" s="207"/>
      <c r="E12" s="207"/>
      <c r="F12" s="204"/>
      <c r="G12" s="204"/>
      <c r="H12" s="95"/>
      <c r="I12" s="95"/>
      <c r="J12" s="95"/>
      <c r="K12" s="95"/>
      <c r="L12" s="69"/>
      <c r="M12" s="69"/>
      <c r="N12" s="69"/>
      <c r="O12" s="69"/>
      <c r="P12" s="69"/>
      <c r="Q12" s="80"/>
      <c r="R12" s="80"/>
      <c r="S12" s="94"/>
      <c r="T12" s="94"/>
      <c r="U12" s="94"/>
      <c r="V12" s="69"/>
      <c r="W12" s="69"/>
      <c r="X12" s="69"/>
      <c r="Y12" s="69"/>
      <c r="Z12" s="69"/>
      <c r="AA12" s="69"/>
      <c r="AB12" s="69"/>
      <c r="AC12" s="69"/>
      <c r="AD12" s="69"/>
      <c r="AE12" s="262" t="s">
        <v>250</v>
      </c>
      <c r="AF12" s="262"/>
      <c r="AG12" s="262"/>
      <c r="AH12" s="262"/>
      <c r="AI12" s="262"/>
      <c r="AJ12" s="262"/>
      <c r="AK12" s="262"/>
      <c r="AL12" s="262"/>
      <c r="AM12" s="87"/>
      <c r="AN12" s="88"/>
      <c r="AO12" s="73">
        <f>COUNTIF(A22:A118,"9c")</f>
        <v>0</v>
      </c>
      <c r="AP12" s="73">
        <f>COUNTIF(A22:A118,"9c")</f>
        <v>0</v>
      </c>
      <c r="AQ12" s="72">
        <v>0</v>
      </c>
      <c r="AR12" s="72">
        <f>COUNTIF(A22:A118,"9c")</f>
        <v>0</v>
      </c>
      <c r="AS12" s="72">
        <v>0</v>
      </c>
      <c r="AT12" s="72">
        <v>0</v>
      </c>
      <c r="AU12" s="72">
        <f>COUNTIF(A22:A118,"9c")</f>
        <v>0</v>
      </c>
      <c r="AV12" s="89">
        <v>0</v>
      </c>
      <c r="AW12" s="90"/>
      <c r="AX12" s="89"/>
      <c r="AY12" s="89"/>
    </row>
    <row r="13" spans="1:221" s="67" customFormat="1" ht="27.75" customHeight="1" thickBot="1">
      <c r="A13" s="66"/>
      <c r="B13" s="274" t="s">
        <v>411</v>
      </c>
      <c r="C13" s="274"/>
      <c r="D13" s="274"/>
      <c r="E13" s="274"/>
      <c r="F13" s="274"/>
      <c r="G13" s="274"/>
      <c r="H13" s="274"/>
      <c r="I13" s="274"/>
      <c r="J13" s="274"/>
      <c r="K13" s="69"/>
      <c r="L13" s="69"/>
      <c r="M13" s="69"/>
      <c r="N13" s="69"/>
      <c r="O13" s="69"/>
      <c r="P13" s="93"/>
      <c r="Q13" s="94"/>
      <c r="R13" s="69"/>
      <c r="S13" s="69"/>
      <c r="T13" s="69"/>
      <c r="U13" s="69"/>
      <c r="V13" s="69"/>
      <c r="W13" s="69"/>
      <c r="X13" s="69"/>
      <c r="Y13" s="69"/>
      <c r="Z13" s="69"/>
      <c r="AA13" s="69"/>
      <c r="AB13" s="69"/>
      <c r="AC13" s="69"/>
      <c r="AD13" s="69"/>
      <c r="AE13" s="87"/>
      <c r="AF13" s="87"/>
      <c r="AG13" s="87"/>
      <c r="AH13" s="87"/>
      <c r="AI13" s="87"/>
      <c r="AJ13" s="96"/>
      <c r="AK13" s="96"/>
      <c r="AL13" s="97"/>
      <c r="AM13" s="97"/>
      <c r="AN13" s="73"/>
      <c r="AO13" s="72">
        <f>COUNTIF(A22:A119,"10c")</f>
        <v>0</v>
      </c>
      <c r="AP13" s="72">
        <f>COUNTIF(A22:A119,"10c")</f>
        <v>0</v>
      </c>
      <c r="AQ13" s="72">
        <v>0</v>
      </c>
      <c r="AR13" s="72">
        <f>COUNTIF(A22:A119,"10c")</f>
        <v>0</v>
      </c>
      <c r="AS13" s="72">
        <v>0</v>
      </c>
      <c r="AT13" s="72">
        <v>0</v>
      </c>
      <c r="AU13" s="74"/>
      <c r="AV13" s="89"/>
      <c r="AW13" s="89"/>
    </row>
    <row r="14" spans="1:221" s="67" customFormat="1" ht="33" customHeight="1">
      <c r="A14" s="66"/>
      <c r="B14" s="267" t="s">
        <v>195</v>
      </c>
      <c r="C14" s="259"/>
      <c r="D14" s="259"/>
      <c r="E14" s="259"/>
      <c r="F14" s="259"/>
      <c r="G14" s="259"/>
      <c r="H14" s="259"/>
      <c r="I14" s="98"/>
      <c r="J14" s="259" t="s">
        <v>197</v>
      </c>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24" t="s">
        <v>196</v>
      </c>
      <c r="AL14" s="125" t="s">
        <v>237</v>
      </c>
      <c r="AN14" s="73"/>
      <c r="AO14" s="72"/>
      <c r="AP14" s="72"/>
      <c r="AQ14" s="72"/>
      <c r="AR14" s="72"/>
      <c r="AS14" s="72"/>
      <c r="AT14" s="72"/>
      <c r="AU14" s="74"/>
      <c r="AV14" s="89"/>
      <c r="AW14" s="99" t="s">
        <v>237</v>
      </c>
    </row>
    <row r="15" spans="1:221" ht="18.75" customHeight="1">
      <c r="B15" s="266" t="s">
        <v>4</v>
      </c>
      <c r="C15" s="266" t="s">
        <v>192</v>
      </c>
      <c r="D15" s="266"/>
      <c r="E15" s="266"/>
      <c r="F15" s="266"/>
      <c r="G15" s="266"/>
      <c r="H15" s="246" t="s">
        <v>198</v>
      </c>
      <c r="I15" s="246" t="s">
        <v>284</v>
      </c>
      <c r="J15" s="244" t="s">
        <v>7</v>
      </c>
      <c r="K15" s="244"/>
      <c r="L15" s="244" t="s">
        <v>8</v>
      </c>
      <c r="M15" s="244"/>
      <c r="N15" s="244" t="s">
        <v>9</v>
      </c>
      <c r="O15" s="244" t="s">
        <v>206</v>
      </c>
      <c r="P15" s="244" t="s">
        <v>53</v>
      </c>
      <c r="Q15" s="244" t="s">
        <v>83</v>
      </c>
      <c r="R15" s="244"/>
      <c r="S15" s="244"/>
      <c r="T15" s="244"/>
      <c r="U15" s="244"/>
      <c r="V15" s="244"/>
      <c r="W15" s="244"/>
      <c r="X15" s="244" t="s">
        <v>266</v>
      </c>
      <c r="Y15" s="244"/>
      <c r="Z15" s="244"/>
      <c r="AA15" s="244"/>
      <c r="AB15" s="244"/>
      <c r="AC15" s="244"/>
      <c r="AD15" s="244"/>
      <c r="AE15" s="244" t="s">
        <v>275</v>
      </c>
      <c r="AF15" s="244" t="s">
        <v>277</v>
      </c>
      <c r="AG15" s="248" t="s">
        <v>276</v>
      </c>
      <c r="AH15" s="248" t="s">
        <v>278</v>
      </c>
      <c r="AI15" s="248"/>
      <c r="AJ15" s="244" t="s">
        <v>207</v>
      </c>
      <c r="AK15" s="244" t="s">
        <v>54</v>
      </c>
      <c r="AL15" s="247" t="s">
        <v>238</v>
      </c>
      <c r="AM15" s="73"/>
      <c r="AN15" s="101"/>
      <c r="AT15" s="102"/>
      <c r="AU15" s="103"/>
      <c r="AV15" s="244" t="s">
        <v>238</v>
      </c>
      <c r="HL15" s="104"/>
      <c r="HM15" s="103"/>
    </row>
    <row r="16" spans="1:221" ht="48.75" customHeight="1">
      <c r="B16" s="266"/>
      <c r="C16" s="266" t="s">
        <v>183</v>
      </c>
      <c r="D16" s="266" t="s">
        <v>232</v>
      </c>
      <c r="E16" s="266"/>
      <c r="F16" s="266" t="s">
        <v>233</v>
      </c>
      <c r="G16" s="266"/>
      <c r="H16" s="246"/>
      <c r="I16" s="246"/>
      <c r="J16" s="244"/>
      <c r="K16" s="244"/>
      <c r="L16" s="244"/>
      <c r="M16" s="244"/>
      <c r="N16" s="244"/>
      <c r="O16" s="244"/>
      <c r="P16" s="244"/>
      <c r="Q16" s="244" t="s">
        <v>251</v>
      </c>
      <c r="R16" s="244"/>
      <c r="S16" s="105" t="s">
        <v>252</v>
      </c>
      <c r="T16" s="105" t="s">
        <v>253</v>
      </c>
      <c r="U16" s="105" t="s">
        <v>254</v>
      </c>
      <c r="V16" s="105" t="s">
        <v>255</v>
      </c>
      <c r="W16" s="105" t="s">
        <v>256</v>
      </c>
      <c r="X16" s="244" t="s">
        <v>264</v>
      </c>
      <c r="Y16" s="244" t="s">
        <v>410</v>
      </c>
      <c r="Z16" s="244" t="s">
        <v>267</v>
      </c>
      <c r="AA16" s="244" t="s">
        <v>269</v>
      </c>
      <c r="AB16" s="244" t="s">
        <v>270</v>
      </c>
      <c r="AC16" s="244" t="s">
        <v>274</v>
      </c>
      <c r="AD16" s="244" t="s">
        <v>273</v>
      </c>
      <c r="AE16" s="244"/>
      <c r="AF16" s="244"/>
      <c r="AG16" s="248"/>
      <c r="AH16" s="248"/>
      <c r="AI16" s="248"/>
      <c r="AJ16" s="244"/>
      <c r="AK16" s="244"/>
      <c r="AL16" s="247"/>
      <c r="AM16" s="73"/>
      <c r="AN16" s="101"/>
      <c r="AT16" s="102"/>
      <c r="AU16" s="103"/>
      <c r="AV16" s="244"/>
      <c r="HL16" s="104"/>
      <c r="HM16" s="103"/>
    </row>
    <row r="17" spans="1:221" ht="22.5" customHeight="1">
      <c r="B17" s="266"/>
      <c r="C17" s="266"/>
      <c r="D17" s="209" t="s">
        <v>97</v>
      </c>
      <c r="E17" s="210" t="s">
        <v>234</v>
      </c>
      <c r="F17" s="209" t="s">
        <v>98</v>
      </c>
      <c r="G17" s="210" t="s">
        <v>235</v>
      </c>
      <c r="H17" s="246"/>
      <c r="I17" s="246"/>
      <c r="J17" s="244"/>
      <c r="K17" s="244"/>
      <c r="L17" s="244"/>
      <c r="M17" s="244"/>
      <c r="N17" s="244"/>
      <c r="O17" s="244"/>
      <c r="P17" s="244"/>
      <c r="Q17" s="126" t="s">
        <v>257</v>
      </c>
      <c r="R17" s="126" t="s">
        <v>258</v>
      </c>
      <c r="S17" s="126" t="s">
        <v>259</v>
      </c>
      <c r="T17" s="126" t="s">
        <v>260</v>
      </c>
      <c r="U17" s="126" t="s">
        <v>261</v>
      </c>
      <c r="V17" s="126" t="s">
        <v>262</v>
      </c>
      <c r="W17" s="126" t="s">
        <v>263</v>
      </c>
      <c r="X17" s="244"/>
      <c r="Y17" s="244"/>
      <c r="Z17" s="244"/>
      <c r="AA17" s="244"/>
      <c r="AB17" s="244"/>
      <c r="AC17" s="244"/>
      <c r="AD17" s="244"/>
      <c r="AE17" s="244"/>
      <c r="AF17" s="244"/>
      <c r="AG17" s="248"/>
      <c r="AH17" s="248"/>
      <c r="AI17" s="248"/>
      <c r="AJ17" s="244"/>
      <c r="AK17" s="244"/>
      <c r="AL17" s="247"/>
      <c r="AM17" s="73"/>
      <c r="AO17" s="73"/>
      <c r="AT17" s="102"/>
      <c r="AU17" s="103"/>
      <c r="AV17" s="244"/>
      <c r="HL17" s="104"/>
      <c r="HM17" s="103"/>
    </row>
    <row r="18" spans="1:221" s="196" customFormat="1" ht="144">
      <c r="A18" s="177">
        <v>1</v>
      </c>
      <c r="B18" s="178" t="str">
        <f>CONCATENATE("R",A18)</f>
        <v>R1</v>
      </c>
      <c r="C18" s="202" t="s">
        <v>435</v>
      </c>
      <c r="D18" s="178" t="s">
        <v>2</v>
      </c>
      <c r="E18" s="202" t="s">
        <v>424</v>
      </c>
      <c r="F18" s="178" t="s">
        <v>166</v>
      </c>
      <c r="G18" s="203" t="s">
        <v>440</v>
      </c>
      <c r="H18" s="178" t="s">
        <v>56</v>
      </c>
      <c r="I18" s="178" t="s">
        <v>166</v>
      </c>
      <c r="J18" s="179" t="s">
        <v>129</v>
      </c>
      <c r="K18" s="180">
        <f>VLOOKUP(J18,$BO$346:$BP$350,2,0)</f>
        <v>2</v>
      </c>
      <c r="L18" s="181" t="s">
        <v>21</v>
      </c>
      <c r="M18" s="180">
        <f>VLOOKUP(L18,$BQ$346:$BR$350,2,0)</f>
        <v>3</v>
      </c>
      <c r="N18" s="182">
        <f t="shared" ref="N18:N21" si="0">K18*M18</f>
        <v>6</v>
      </c>
      <c r="O18" s="182" t="str">
        <f>IF(AND(N18&lt;=2),"Aceptable",IF(AND(N18&lt;=5,N18&gt;=3),"Tolerable",IF(AND(N18&lt;=9,N18&gt;=6),"Moderado",IF(AND(N18&lt;=15,N18&gt;=10),"Alto",IF(N18&gt;=16,"Inaceptable")))))</f>
        <v>Moderado</v>
      </c>
      <c r="P18" s="233" t="s">
        <v>441</v>
      </c>
      <c r="Q18" s="183" t="s">
        <v>417</v>
      </c>
      <c r="R18" s="183" t="s">
        <v>417</v>
      </c>
      <c r="S18" s="183" t="s">
        <v>417</v>
      </c>
      <c r="T18" s="184" t="s">
        <v>418</v>
      </c>
      <c r="U18" s="183" t="s">
        <v>417</v>
      </c>
      <c r="V18" s="183" t="s">
        <v>417</v>
      </c>
      <c r="W18" s="185" t="s">
        <v>419</v>
      </c>
      <c r="X18" s="186">
        <f>COUNTIF(Q18:W18,"SI")*15+IF(T18 ="Prevenir",15,IF(T18="Detectar",10,0))+IF(W18="Completa",10,IF(W18="Incompleta",5,0))</f>
        <v>100</v>
      </c>
      <c r="Y18" s="187" t="str">
        <f>IF(X18&gt;95,"Fuerte",IF(X18&gt;85,"Moderado","Débil"))</f>
        <v>Fuerte</v>
      </c>
      <c r="Z18" s="188" t="s">
        <v>265</v>
      </c>
      <c r="AA18" s="189" t="str">
        <f>IF(AND(Y18="Fuerte",Z18="Fuerte"),"Fuerte",IF(AND(Y18="Fuerte",Z18="Moderado"),"Moderado",IF(AND(Y18="Moderado",Z18="Fuerte"),"Moderado",IF(AND(Y18="Moderado",Z18="Moderado"),"Moderado","Débil"))))</f>
        <v>Fuerte</v>
      </c>
      <c r="AB18" s="189" t="str">
        <f>IF(AA18="Fuerte","No","Si")</f>
        <v>No</v>
      </c>
      <c r="AC18" s="190" t="s">
        <v>420</v>
      </c>
      <c r="AD18" s="190" t="s">
        <v>420</v>
      </c>
      <c r="AE18" s="191">
        <f>IF(AND(AA18="Fuerte",AC18="Directamente",AD18="Directamente"),K18-2,IF(AND(AA18="Fuerte",AC18="Directamente",AD18="Indirectamente"),K18-2,IF(AND(AA18="Fuerte",AC18="Directamente",AD18="No disminuye"),K18-2,IF(AND(AA18="Fuerte",AC18="No disminuye",AD18="Directamente"),0,IF(AND(AA18="Moderado",AC18="Directamente",AD18="Directamente"),K18-1,IF(AND(AA18="Moderado",AC18="Directamente",AD18="Indirectamente"),K18-1,IF(AND(AA18="Moderado",AC18="Directamente",AD18="No disminuye"),K18-1,IF(AND(AA18="Moderado",AC18="No disminuye",AD18="Directamente"),0,0))))))))</f>
        <v>0</v>
      </c>
      <c r="AF18" s="191">
        <f>IF(AE18&lt;=0,1,AE18)</f>
        <v>1</v>
      </c>
      <c r="AG18" s="192">
        <f t="shared" ref="AG18:AG21" si="1">IF(AND(AA18="Fuerte",AC18="Directamente",AD18="Directamente"),M18-2,IF(AND(AA18="Fuerte",AC18="Directamente",AD18="Indirectamente"),M18-1,IF(AND(AA18="Fuerte",AC18="Directamente",AD18="No disminuye"),M18,IF(AND(AA18="Fuerte",AC18="No disminuye",AD18="Directamente"), M18-2,IF(AND(AA18="Moderado",AC18="Directamente",AD18="Directamente"),M18-1,IF(AND(AA18="Moderado",AC18="Directamente",AD18="Indirectamente"),M18,IF(AND(AA18="Moderado",AC18="Directamente",AD18="No disminuye"),M18,IF(AND(AA18="Moderado",AC18="No disminuye",AD18="Directamente"), M18-1,0))))))))</f>
        <v>1</v>
      </c>
      <c r="AH18" s="191">
        <f>IF(AG18&lt;=0,1,AG18)</f>
        <v>1</v>
      </c>
      <c r="AI18" s="191">
        <f>AF18*AH18</f>
        <v>1</v>
      </c>
      <c r="AJ18" s="193" t="str">
        <f>IF(AND(AI18&lt;=2),"Aceptable",IF(AND(AI18&lt;=5,AI18&gt;=3),"Tolerable",IF(AND(AI18&lt;=9,AI18&gt;=6),"Moderado",IF(AND(AI18&lt;=15,AI18&gt;=10),"Alto",IF(AI18&gt;=16,"Inaceptable")))))</f>
        <v>Aceptable</v>
      </c>
      <c r="AK18" s="188" t="s">
        <v>422</v>
      </c>
      <c r="AL18" s="199" t="s">
        <v>438</v>
      </c>
      <c r="AM18" s="194" t="s">
        <v>271</v>
      </c>
      <c r="AN18" s="194"/>
      <c r="AO18" s="194"/>
      <c r="AP18" s="195"/>
      <c r="AQ18" s="195"/>
      <c r="AR18" s="195"/>
      <c r="AS18" s="195"/>
      <c r="AT18" s="195"/>
      <c r="AV18" s="197" t="s">
        <v>236</v>
      </c>
    </row>
    <row r="19" spans="1:221" s="196" customFormat="1" ht="288">
      <c r="A19" s="177">
        <v>2</v>
      </c>
      <c r="B19" s="178" t="str">
        <f t="shared" ref="B19:B21" si="2">CONCATENATE("R",A19)</f>
        <v>R2</v>
      </c>
      <c r="C19" s="216" t="s">
        <v>439</v>
      </c>
      <c r="D19" s="216" t="s">
        <v>0</v>
      </c>
      <c r="E19" s="217" t="s">
        <v>437</v>
      </c>
      <c r="F19" s="178" t="s">
        <v>166</v>
      </c>
      <c r="G19" s="217" t="s">
        <v>442</v>
      </c>
      <c r="H19" s="178" t="s">
        <v>57</v>
      </c>
      <c r="I19" s="178" t="s">
        <v>166</v>
      </c>
      <c r="J19" s="181" t="s">
        <v>133</v>
      </c>
      <c r="K19" s="198">
        <f>VLOOKUP(J19,$BO$346:$BP$350,2,0)</f>
        <v>3</v>
      </c>
      <c r="L19" s="181" t="s">
        <v>21</v>
      </c>
      <c r="M19" s="198">
        <f>VLOOKUP(L19,$BQ$346:$BR$350,2,0)</f>
        <v>3</v>
      </c>
      <c r="N19" s="200">
        <f t="shared" si="0"/>
        <v>9</v>
      </c>
      <c r="O19" s="182" t="str">
        <f t="shared" ref="O19:O21" si="3">IF(AND(N19&lt;=2),"Aceptable",IF(AND(N19&lt;=5,N19&gt;=3),"Tolerable",IF(AND(N19&lt;=9,N19&gt;=6),"Moderado",IF(AND(N19&gt;=15,N19&gt;=10),"Alto",IF(N19&gt;=16,"Inaceptable")))))</f>
        <v>Moderado</v>
      </c>
      <c r="P19" s="220" t="s">
        <v>443</v>
      </c>
      <c r="Q19" s="183" t="s">
        <v>417</v>
      </c>
      <c r="R19" s="183" t="s">
        <v>417</v>
      </c>
      <c r="S19" s="183" t="s">
        <v>417</v>
      </c>
      <c r="T19" s="184" t="s">
        <v>418</v>
      </c>
      <c r="U19" s="183" t="s">
        <v>417</v>
      </c>
      <c r="V19" s="183" t="s">
        <v>417</v>
      </c>
      <c r="W19" s="185" t="s">
        <v>419</v>
      </c>
      <c r="X19" s="186">
        <f t="shared" ref="X19:X21" si="4">COUNTIF(Q19:W19,"SI")*15+IF(T19 ="Prevenir",15,IF(T19="Detectar",10,0))+IF(W19="Completa",10,IF(W19="Incompleta",5,0))</f>
        <v>100</v>
      </c>
      <c r="Y19" s="187" t="str">
        <f t="shared" ref="Y19:Y21" si="5">IF(X19&gt;95,"Fuerte",IF(X19&gt;85,"Moderado","Débil"))</f>
        <v>Fuerte</v>
      </c>
      <c r="Z19" s="188" t="s">
        <v>265</v>
      </c>
      <c r="AA19" s="189" t="str">
        <f t="shared" ref="AA19:AA21" si="6">IF(AND(Y19="Fuerte",Z19="Fuerte"),"Fuerte",IF(AND(Y19="Fuerte",Z19="Moderado"),"Moderado",IF(AND(Y19="Moderado",Z19="Fuerte"),"Moderado",IF(AND(Y19="Moderado",Z19="Moderado"),"Moderado","Débil"))))</f>
        <v>Fuerte</v>
      </c>
      <c r="AB19" s="189" t="str">
        <f t="shared" ref="AB19:AB21" si="7">IF(AA19="Fuerte","No","Si")</f>
        <v>No</v>
      </c>
      <c r="AC19" s="190" t="s">
        <v>420</v>
      </c>
      <c r="AD19" s="190" t="s">
        <v>420</v>
      </c>
      <c r="AE19" s="191">
        <f t="shared" ref="AE19:AE21" si="8">IF(AND(AA19="Fuerte",AC19="Directamente",AD19="Directamente"),K19-2,IF(AND(AA19="Fuerte",AC19="Directamente",AD19="Indirectamente"),K19-2,IF(AND(AA19="Fuerte",AC19="Directamente",AD19="No disminuye"),K19-2,IF(AND(AA19="Fuerte",AC19="No disminuye",AD19="Directamente"),0,IF(AND(AA19="Moderado",AC19="Directamente",AD19="Directamente"),K19-1,IF(AND(AA19="Moderado",AC19="Directamente",AD19="Indirectamente"),K19-1,IF(AND(AA19="Moderado",AC19="Directamente",AD19="No disminuye"),K19-1,IF(AND(AA19="Moderado",AC19="No disminuye",AD19="Directamente"),0,0))))))))</f>
        <v>1</v>
      </c>
      <c r="AF19" s="191">
        <f t="shared" ref="AF19:AH21" si="9">IF(AE19&lt;=0,1,AE19)</f>
        <v>1</v>
      </c>
      <c r="AG19" s="192">
        <f t="shared" si="1"/>
        <v>1</v>
      </c>
      <c r="AH19" s="191">
        <f t="shared" si="9"/>
        <v>1</v>
      </c>
      <c r="AI19" s="191">
        <f t="shared" ref="AI19:AI21" si="10">AF19*AH19</f>
        <v>1</v>
      </c>
      <c r="AJ19" s="193" t="str">
        <f t="shared" ref="AJ19:AJ21" si="11">IF(AND(AI19&lt;=2),"Aceptable",IF(AND(AI19&lt;=5,AI19&gt;=3),"Tolerable",IF(AND(AI19&lt;=9,AI19&gt;=6),"Moderado",IF(AND(AI19&lt;=15,AI19&gt;=10),"Alto",IF(AI19&gt;=16,"Inaceptable")))))</f>
        <v>Aceptable</v>
      </c>
      <c r="AK19" s="188" t="s">
        <v>422</v>
      </c>
      <c r="AL19" s="199" t="s">
        <v>448</v>
      </c>
      <c r="AM19" s="194"/>
      <c r="AN19" s="194"/>
      <c r="AO19" s="194"/>
      <c r="AP19" s="195"/>
      <c r="AQ19" s="195"/>
      <c r="AR19" s="195"/>
      <c r="AS19" s="195"/>
      <c r="AT19" s="195"/>
      <c r="AV19" s="188"/>
    </row>
    <row r="20" spans="1:221" s="196" customFormat="1" ht="156">
      <c r="A20" s="177">
        <v>3</v>
      </c>
      <c r="B20" s="215" t="str">
        <f t="shared" si="2"/>
        <v>R3</v>
      </c>
      <c r="C20" s="216" t="s">
        <v>436</v>
      </c>
      <c r="D20" s="215" t="s">
        <v>2</v>
      </c>
      <c r="E20" s="217" t="s">
        <v>426</v>
      </c>
      <c r="F20" s="215" t="s">
        <v>166</v>
      </c>
      <c r="G20" s="217" t="s">
        <v>425</v>
      </c>
      <c r="H20" s="178" t="s">
        <v>56</v>
      </c>
      <c r="I20" s="178" t="s">
        <v>166</v>
      </c>
      <c r="J20" s="181" t="s">
        <v>133</v>
      </c>
      <c r="K20" s="198">
        <f>VLOOKUP(J20,$BO$346:$BP$350,2,0)</f>
        <v>3</v>
      </c>
      <c r="L20" s="181" t="s">
        <v>21</v>
      </c>
      <c r="M20" s="198">
        <f>VLOOKUP(L20,$BQ$346:$BR$350,2,0)</f>
        <v>3</v>
      </c>
      <c r="N20" s="200">
        <f t="shared" si="0"/>
        <v>9</v>
      </c>
      <c r="O20" s="182" t="str">
        <f t="shared" si="3"/>
        <v>Moderado</v>
      </c>
      <c r="P20" s="201" t="s">
        <v>444</v>
      </c>
      <c r="Q20" s="183" t="s">
        <v>417</v>
      </c>
      <c r="R20" s="183" t="s">
        <v>417</v>
      </c>
      <c r="S20" s="183" t="s">
        <v>417</v>
      </c>
      <c r="T20" s="184" t="s">
        <v>418</v>
      </c>
      <c r="U20" s="183" t="s">
        <v>417</v>
      </c>
      <c r="V20" s="183" t="s">
        <v>417</v>
      </c>
      <c r="W20" s="185" t="s">
        <v>419</v>
      </c>
      <c r="X20" s="186">
        <f t="shared" si="4"/>
        <v>100</v>
      </c>
      <c r="Y20" s="187" t="str">
        <f t="shared" si="5"/>
        <v>Fuerte</v>
      </c>
      <c r="Z20" s="188" t="s">
        <v>265</v>
      </c>
      <c r="AA20" s="189" t="str">
        <f t="shared" si="6"/>
        <v>Fuerte</v>
      </c>
      <c r="AB20" s="189" t="str">
        <f t="shared" si="7"/>
        <v>No</v>
      </c>
      <c r="AC20" s="190" t="s">
        <v>420</v>
      </c>
      <c r="AD20" s="190" t="s">
        <v>420</v>
      </c>
      <c r="AE20" s="191">
        <f t="shared" si="8"/>
        <v>1</v>
      </c>
      <c r="AF20" s="191">
        <f t="shared" si="9"/>
        <v>1</v>
      </c>
      <c r="AG20" s="192">
        <f t="shared" si="1"/>
        <v>1</v>
      </c>
      <c r="AH20" s="191">
        <f t="shared" si="9"/>
        <v>1</v>
      </c>
      <c r="AI20" s="191">
        <f t="shared" si="10"/>
        <v>1</v>
      </c>
      <c r="AJ20" s="193" t="str">
        <f t="shared" si="11"/>
        <v>Aceptable</v>
      </c>
      <c r="AK20" s="188" t="s">
        <v>422</v>
      </c>
      <c r="AL20" s="199" t="s">
        <v>445</v>
      </c>
      <c r="AM20" s="194"/>
      <c r="AN20" s="194"/>
      <c r="AO20" s="194"/>
      <c r="AP20" s="195"/>
      <c r="AQ20" s="195"/>
      <c r="AR20" s="195"/>
      <c r="AS20" s="195"/>
      <c r="AT20" s="195"/>
      <c r="AV20" s="188"/>
    </row>
    <row r="21" spans="1:221" s="196" customFormat="1" ht="228">
      <c r="A21" s="177">
        <v>4</v>
      </c>
      <c r="B21" s="178" t="str">
        <f t="shared" si="2"/>
        <v>R4</v>
      </c>
      <c r="C21" s="216" t="s">
        <v>413</v>
      </c>
      <c r="D21" s="178" t="s">
        <v>0</v>
      </c>
      <c r="E21" s="219" t="s">
        <v>427</v>
      </c>
      <c r="F21" s="178" t="s">
        <v>166</v>
      </c>
      <c r="G21" s="202" t="s">
        <v>421</v>
      </c>
      <c r="H21" s="178" t="s">
        <v>57</v>
      </c>
      <c r="I21" s="178" t="s">
        <v>166</v>
      </c>
      <c r="J21" s="181" t="s">
        <v>133</v>
      </c>
      <c r="K21" s="198">
        <f>VLOOKUP(J21,$BO$346:$BP$350,2,0)</f>
        <v>3</v>
      </c>
      <c r="L21" s="181" t="s">
        <v>21</v>
      </c>
      <c r="M21" s="198">
        <f>VLOOKUP(L21,$BQ$346:$BR$350,2,0)</f>
        <v>3</v>
      </c>
      <c r="N21" s="200">
        <f t="shared" si="0"/>
        <v>9</v>
      </c>
      <c r="O21" s="182" t="str">
        <f t="shared" si="3"/>
        <v>Moderado</v>
      </c>
      <c r="P21" s="201" t="s">
        <v>446</v>
      </c>
      <c r="Q21" s="183" t="s">
        <v>417</v>
      </c>
      <c r="R21" s="183" t="s">
        <v>417</v>
      </c>
      <c r="S21" s="183" t="s">
        <v>417</v>
      </c>
      <c r="T21" s="184" t="s">
        <v>418</v>
      </c>
      <c r="U21" s="183" t="s">
        <v>417</v>
      </c>
      <c r="V21" s="183" t="s">
        <v>417</v>
      </c>
      <c r="W21" s="185" t="s">
        <v>419</v>
      </c>
      <c r="X21" s="186">
        <f t="shared" si="4"/>
        <v>100</v>
      </c>
      <c r="Y21" s="187" t="str">
        <f t="shared" si="5"/>
        <v>Fuerte</v>
      </c>
      <c r="Z21" s="188" t="s">
        <v>265</v>
      </c>
      <c r="AA21" s="189" t="str">
        <f t="shared" si="6"/>
        <v>Fuerte</v>
      </c>
      <c r="AB21" s="189" t="str">
        <f t="shared" si="7"/>
        <v>No</v>
      </c>
      <c r="AC21" s="190" t="s">
        <v>420</v>
      </c>
      <c r="AD21" s="190" t="s">
        <v>420</v>
      </c>
      <c r="AE21" s="191">
        <f t="shared" si="8"/>
        <v>1</v>
      </c>
      <c r="AF21" s="191">
        <f t="shared" si="9"/>
        <v>1</v>
      </c>
      <c r="AG21" s="192">
        <f t="shared" si="1"/>
        <v>1</v>
      </c>
      <c r="AH21" s="191">
        <f t="shared" si="9"/>
        <v>1</v>
      </c>
      <c r="AI21" s="191">
        <f t="shared" si="10"/>
        <v>1</v>
      </c>
      <c r="AJ21" s="193" t="str">
        <f t="shared" si="11"/>
        <v>Aceptable</v>
      </c>
      <c r="AK21" s="188" t="s">
        <v>422</v>
      </c>
      <c r="AL21" s="199" t="s">
        <v>447</v>
      </c>
      <c r="AM21" s="194"/>
      <c r="AN21" s="194"/>
      <c r="AO21" s="194"/>
      <c r="AP21" s="195"/>
      <c r="AQ21" s="195"/>
      <c r="AR21" s="195"/>
      <c r="AS21" s="195"/>
      <c r="AT21" s="195"/>
      <c r="AV21" s="188"/>
    </row>
    <row r="22" spans="1:221" ht="12.75" customHeight="1">
      <c r="A22" s="66"/>
      <c r="B22" s="264" t="s">
        <v>428</v>
      </c>
      <c r="C22" s="264"/>
      <c r="D22" s="264"/>
      <c r="E22" s="264" t="s">
        <v>429</v>
      </c>
      <c r="F22" s="264"/>
      <c r="G22" s="264"/>
      <c r="H22" s="263" t="s">
        <v>450</v>
      </c>
      <c r="I22" s="263"/>
      <c r="J22" s="263"/>
      <c r="K22" s="227"/>
      <c r="L22" s="229"/>
      <c r="M22" s="229"/>
      <c r="N22" s="229"/>
      <c r="O22" s="229"/>
      <c r="R22" s="108"/>
      <c r="S22" s="108"/>
      <c r="T22" s="108"/>
      <c r="U22" s="108"/>
      <c r="V22" s="108"/>
      <c r="W22" s="108"/>
      <c r="X22" s="108"/>
      <c r="Y22" s="108"/>
      <c r="Z22" s="108"/>
      <c r="AA22" s="108"/>
      <c r="AB22" s="108"/>
      <c r="AC22" s="108"/>
      <c r="AD22" s="108"/>
      <c r="AE22" s="109"/>
      <c r="AF22" s="109"/>
      <c r="AG22" s="109"/>
      <c r="AH22" s="109"/>
      <c r="AI22" s="109"/>
      <c r="AJ22" s="108"/>
      <c r="AK22" s="108"/>
      <c r="AO22" s="73"/>
      <c r="AP22" s="73"/>
      <c r="AU22" s="101"/>
      <c r="HM22" s="103"/>
    </row>
    <row r="23" spans="1:221" ht="12.75">
      <c r="A23" s="66"/>
      <c r="B23" s="264"/>
      <c r="C23" s="264"/>
      <c r="D23" s="264"/>
      <c r="E23" s="264"/>
      <c r="F23" s="264"/>
      <c r="G23" s="264"/>
      <c r="H23" s="263"/>
      <c r="I23" s="263"/>
      <c r="J23" s="263"/>
      <c r="K23" s="228"/>
      <c r="L23" s="108"/>
      <c r="M23" s="108"/>
      <c r="N23" s="108"/>
      <c r="O23" s="108"/>
      <c r="R23" s="108"/>
      <c r="S23" s="108"/>
      <c r="T23" s="108"/>
      <c r="U23" s="108"/>
      <c r="V23" s="108"/>
      <c r="W23" s="108"/>
      <c r="X23" s="108"/>
      <c r="Y23" s="108"/>
      <c r="Z23" s="108"/>
      <c r="AA23" s="108"/>
      <c r="AB23" s="108"/>
      <c r="AC23" s="108"/>
      <c r="AD23" s="108"/>
      <c r="AE23" s="109"/>
      <c r="AF23" s="109"/>
      <c r="AG23" s="109"/>
      <c r="AH23" s="109"/>
      <c r="AI23" s="109"/>
      <c r="AJ23" s="108"/>
      <c r="AK23" s="108"/>
      <c r="AO23" s="73"/>
      <c r="AP23" s="73"/>
      <c r="AU23" s="101"/>
      <c r="HM23" s="103"/>
    </row>
    <row r="24" spans="1:221" ht="12.75">
      <c r="A24" s="66"/>
      <c r="B24" s="264"/>
      <c r="C24" s="264"/>
      <c r="D24" s="264"/>
      <c r="E24" s="264"/>
      <c r="F24" s="264"/>
      <c r="G24" s="264"/>
      <c r="H24" s="263"/>
      <c r="I24" s="263"/>
      <c r="J24" s="263"/>
      <c r="K24" s="228"/>
      <c r="L24" s="108"/>
      <c r="M24" s="108"/>
      <c r="N24" s="108"/>
      <c r="O24" s="108"/>
      <c r="AO24" s="73"/>
      <c r="AP24" s="73"/>
      <c r="AU24" s="101"/>
      <c r="HM24" s="103"/>
    </row>
    <row r="25" spans="1:221" ht="12.75">
      <c r="A25" s="66"/>
      <c r="B25" s="212"/>
      <c r="C25" s="212"/>
      <c r="D25" s="212"/>
      <c r="E25" s="212"/>
      <c r="F25" s="212"/>
      <c r="G25" s="212"/>
      <c r="H25" s="67"/>
      <c r="I25" s="67"/>
      <c r="AO25" s="72"/>
      <c r="AP25" s="72"/>
      <c r="AU25" s="101"/>
      <c r="HM25" s="103"/>
    </row>
    <row r="26" spans="1:221" ht="12.75">
      <c r="A26" s="66"/>
      <c r="B26" s="212"/>
      <c r="C26" s="212"/>
      <c r="D26" s="212"/>
      <c r="E26" s="212"/>
      <c r="F26" s="212"/>
      <c r="G26" s="212"/>
      <c r="H26" s="110"/>
      <c r="I26" s="110"/>
      <c r="AO26" s="72"/>
      <c r="AP26" s="72"/>
      <c r="AU26" s="101"/>
      <c r="HM26" s="103"/>
    </row>
    <row r="27" spans="1:221" ht="15" customHeight="1">
      <c r="B27" s="211"/>
      <c r="C27" s="211"/>
      <c r="D27" s="211"/>
      <c r="E27" s="211"/>
      <c r="F27" s="211"/>
      <c r="G27" s="211"/>
      <c r="AU27" s="101"/>
      <c r="HM27" s="103"/>
    </row>
    <row r="28" spans="1:221" ht="15" customHeight="1">
      <c r="B28" s="211"/>
      <c r="C28" s="211"/>
      <c r="D28" s="211"/>
      <c r="E28" s="211"/>
      <c r="F28" s="211"/>
      <c r="G28" s="211"/>
      <c r="AU28" s="101"/>
      <c r="HM28" s="103"/>
    </row>
    <row r="29" spans="1:221" ht="15" customHeight="1">
      <c r="B29" s="211"/>
      <c r="C29" s="211"/>
      <c r="D29" s="211"/>
      <c r="E29" s="211"/>
      <c r="F29" s="211"/>
      <c r="G29" s="211"/>
      <c r="AU29" s="101"/>
      <c r="HM29" s="103"/>
    </row>
    <row r="30" spans="1:221" ht="15" customHeight="1">
      <c r="B30" s="211"/>
      <c r="C30" s="211"/>
      <c r="D30" s="211"/>
      <c r="E30" s="211"/>
      <c r="F30" s="211"/>
      <c r="G30" s="211"/>
      <c r="AU30" s="101"/>
      <c r="HM30" s="103"/>
    </row>
    <row r="31" spans="1:221" ht="15" customHeight="1">
      <c r="B31" s="211"/>
      <c r="C31" s="211"/>
      <c r="D31" s="211"/>
      <c r="E31" s="211"/>
      <c r="F31" s="211"/>
      <c r="G31" s="211"/>
      <c r="AU31" s="101"/>
      <c r="HM31" s="103"/>
    </row>
    <row r="32" spans="1:221" ht="15" customHeight="1">
      <c r="B32" s="211"/>
      <c r="C32" s="211"/>
      <c r="D32" s="211"/>
      <c r="E32" s="211"/>
      <c r="F32" s="211"/>
      <c r="G32" s="211"/>
      <c r="AU32" s="101"/>
      <c r="HM32" s="103"/>
    </row>
    <row r="33" spans="2:221" ht="15" customHeight="1">
      <c r="B33" s="211"/>
      <c r="C33" s="211"/>
      <c r="D33" s="211"/>
      <c r="E33" s="211"/>
      <c r="F33" s="211"/>
      <c r="G33" s="211"/>
      <c r="AU33" s="101"/>
      <c r="HM33" s="103"/>
    </row>
    <row r="34" spans="2:221" ht="15" customHeight="1">
      <c r="B34" s="211"/>
      <c r="C34" s="211"/>
      <c r="D34" s="211"/>
      <c r="E34" s="211"/>
      <c r="F34" s="211"/>
      <c r="G34" s="211"/>
      <c r="AU34" s="101"/>
      <c r="HM34" s="103"/>
    </row>
    <row r="35" spans="2:221" ht="15" customHeight="1">
      <c r="B35" s="211"/>
      <c r="C35" s="211"/>
      <c r="D35" s="211"/>
      <c r="E35" s="211"/>
      <c r="F35" s="211"/>
      <c r="G35" s="211"/>
      <c r="AU35" s="101"/>
      <c r="HM35" s="103"/>
    </row>
    <row r="36" spans="2:221" ht="15" customHeight="1">
      <c r="B36" s="211"/>
      <c r="C36" s="211"/>
      <c r="D36" s="211"/>
      <c r="E36" s="211"/>
      <c r="F36" s="211"/>
      <c r="G36" s="211"/>
      <c r="AU36" s="101"/>
      <c r="HM36" s="103"/>
    </row>
    <row r="37" spans="2:221" ht="15" customHeight="1">
      <c r="B37" s="211"/>
      <c r="C37" s="211"/>
      <c r="D37" s="211"/>
      <c r="E37" s="211"/>
      <c r="F37" s="211"/>
      <c r="G37" s="211"/>
      <c r="AU37" s="101"/>
      <c r="HM37" s="103"/>
    </row>
    <row r="38" spans="2:221">
      <c r="B38" s="211"/>
      <c r="C38" s="211"/>
      <c r="D38" s="211"/>
      <c r="E38" s="211"/>
      <c r="F38" s="211"/>
      <c r="G38" s="211"/>
    </row>
    <row r="39" spans="2:221">
      <c r="B39" s="211"/>
      <c r="C39" s="211"/>
      <c r="D39" s="211"/>
      <c r="E39" s="211"/>
      <c r="F39" s="211"/>
      <c r="G39" s="211"/>
    </row>
    <row r="40" spans="2:221">
      <c r="B40" s="211"/>
      <c r="C40" s="211"/>
      <c r="D40" s="211"/>
      <c r="E40" s="211"/>
      <c r="F40" s="211"/>
      <c r="G40" s="211"/>
    </row>
    <row r="41" spans="2:221">
      <c r="B41" s="211"/>
      <c r="C41" s="211"/>
      <c r="D41" s="211"/>
      <c r="E41" s="211"/>
      <c r="F41" s="211"/>
      <c r="G41" s="211"/>
    </row>
    <row r="42" spans="2:221">
      <c r="B42" s="211"/>
      <c r="C42" s="211"/>
      <c r="D42" s="211"/>
      <c r="E42" s="211"/>
      <c r="F42" s="211"/>
      <c r="G42" s="211"/>
    </row>
    <row r="43" spans="2:221">
      <c r="B43" s="211"/>
      <c r="C43" s="211"/>
      <c r="D43" s="211"/>
      <c r="E43" s="211"/>
      <c r="F43" s="211"/>
      <c r="G43" s="211"/>
    </row>
    <row r="44" spans="2:221">
      <c r="B44" s="211"/>
      <c r="C44" s="211"/>
      <c r="D44" s="211"/>
      <c r="E44" s="211"/>
      <c r="F44" s="211"/>
      <c r="G44" s="211"/>
    </row>
    <row r="45" spans="2:221">
      <c r="B45" s="211"/>
      <c r="C45" s="211"/>
      <c r="D45" s="211"/>
      <c r="E45" s="211"/>
      <c r="F45" s="211"/>
      <c r="G45" s="211"/>
    </row>
    <row r="46" spans="2:221">
      <c r="B46" s="211"/>
      <c r="C46" s="211"/>
      <c r="D46" s="211"/>
      <c r="E46" s="211"/>
      <c r="F46" s="211"/>
      <c r="G46" s="211"/>
    </row>
    <row r="47" spans="2:221">
      <c r="B47" s="211"/>
      <c r="C47" s="211"/>
      <c r="D47" s="211"/>
      <c r="E47" s="211"/>
      <c r="F47" s="211"/>
      <c r="G47" s="211"/>
    </row>
    <row r="48" spans="2:221">
      <c r="B48" s="211"/>
      <c r="C48" s="211"/>
      <c r="D48" s="211"/>
      <c r="E48" s="211"/>
      <c r="F48" s="211"/>
      <c r="G48" s="211"/>
    </row>
    <row r="49" spans="2:7">
      <c r="B49" s="211"/>
      <c r="C49" s="211"/>
      <c r="D49" s="211"/>
      <c r="E49" s="211"/>
      <c r="F49" s="211"/>
      <c r="G49" s="211"/>
    </row>
    <row r="50" spans="2:7">
      <c r="B50" s="211"/>
      <c r="C50" s="211"/>
      <c r="D50" s="211"/>
      <c r="E50" s="211"/>
      <c r="F50" s="211"/>
      <c r="G50" s="211"/>
    </row>
    <row r="51" spans="2:7">
      <c r="B51" s="211"/>
      <c r="C51" s="211"/>
      <c r="D51" s="211"/>
      <c r="E51" s="211"/>
      <c r="F51" s="211"/>
      <c r="G51" s="211"/>
    </row>
    <row r="52" spans="2:7">
      <c r="B52" s="211"/>
      <c r="C52" s="211"/>
      <c r="D52" s="211"/>
      <c r="E52" s="211"/>
      <c r="F52" s="211"/>
      <c r="G52" s="211"/>
    </row>
    <row r="53" spans="2:7">
      <c r="B53" s="211"/>
      <c r="C53" s="211"/>
      <c r="D53" s="211"/>
      <c r="E53" s="211"/>
      <c r="F53" s="211"/>
      <c r="G53" s="211"/>
    </row>
    <row r="54" spans="2:7">
      <c r="B54" s="211"/>
      <c r="C54" s="211"/>
      <c r="D54" s="211"/>
      <c r="E54" s="211"/>
      <c r="F54" s="211"/>
      <c r="G54" s="211"/>
    </row>
    <row r="55" spans="2:7">
      <c r="B55" s="211"/>
      <c r="C55" s="211"/>
      <c r="D55" s="211"/>
      <c r="E55" s="211"/>
      <c r="F55" s="211"/>
      <c r="G55" s="211"/>
    </row>
    <row r="56" spans="2:7">
      <c r="B56" s="211"/>
      <c r="C56" s="211"/>
      <c r="D56" s="211"/>
      <c r="E56" s="211"/>
      <c r="F56" s="211"/>
      <c r="G56" s="211"/>
    </row>
    <row r="57" spans="2:7">
      <c r="B57" s="211"/>
      <c r="C57" s="211"/>
      <c r="D57" s="211"/>
      <c r="E57" s="211"/>
      <c r="F57" s="211"/>
      <c r="G57" s="211"/>
    </row>
    <row r="58" spans="2:7">
      <c r="B58" s="211"/>
      <c r="C58" s="211"/>
      <c r="D58" s="211"/>
      <c r="E58" s="211"/>
      <c r="F58" s="211"/>
      <c r="G58" s="211"/>
    </row>
    <row r="59" spans="2:7">
      <c r="B59" s="211"/>
      <c r="C59" s="211"/>
      <c r="D59" s="211"/>
      <c r="E59" s="211"/>
      <c r="F59" s="211"/>
      <c r="G59" s="211"/>
    </row>
    <row r="60" spans="2:7">
      <c r="B60" s="211"/>
      <c r="C60" s="211"/>
      <c r="D60" s="211"/>
      <c r="E60" s="211"/>
      <c r="F60" s="211"/>
      <c r="G60" s="211"/>
    </row>
    <row r="61" spans="2:7">
      <c r="B61" s="211"/>
      <c r="C61" s="211"/>
      <c r="D61" s="211"/>
      <c r="E61" s="211"/>
      <c r="F61" s="211"/>
      <c r="G61" s="211"/>
    </row>
    <row r="62" spans="2:7">
      <c r="B62" s="211"/>
      <c r="C62" s="211"/>
      <c r="D62" s="211"/>
      <c r="E62" s="211"/>
      <c r="F62" s="211"/>
      <c r="G62" s="211"/>
    </row>
    <row r="63" spans="2:7">
      <c r="B63" s="211"/>
      <c r="C63" s="211"/>
      <c r="D63" s="211"/>
      <c r="E63" s="211"/>
      <c r="F63" s="211"/>
      <c r="G63" s="211"/>
    </row>
    <row r="64" spans="2:7">
      <c r="B64" s="211"/>
      <c r="C64" s="211"/>
      <c r="D64" s="211"/>
      <c r="E64" s="211"/>
      <c r="F64" s="211"/>
      <c r="G64" s="211"/>
    </row>
    <row r="65" spans="2:7">
      <c r="B65" s="211"/>
      <c r="C65" s="211"/>
      <c r="D65" s="211"/>
      <c r="E65" s="211"/>
      <c r="F65" s="211"/>
      <c r="G65" s="211"/>
    </row>
    <row r="66" spans="2:7">
      <c r="B66" s="211"/>
      <c r="C66" s="211"/>
      <c r="D66" s="211"/>
      <c r="E66" s="211"/>
      <c r="F66" s="211"/>
      <c r="G66" s="211"/>
    </row>
    <row r="67" spans="2:7">
      <c r="B67" s="211"/>
      <c r="C67" s="211"/>
      <c r="D67" s="211"/>
      <c r="E67" s="211"/>
      <c r="F67" s="211"/>
      <c r="G67" s="211"/>
    </row>
    <row r="68" spans="2:7">
      <c r="B68" s="211"/>
      <c r="C68" s="211"/>
      <c r="D68" s="211"/>
      <c r="E68" s="211"/>
      <c r="F68" s="211"/>
      <c r="G68" s="211"/>
    </row>
    <row r="69" spans="2:7">
      <c r="B69" s="211"/>
      <c r="C69" s="211"/>
      <c r="D69" s="211"/>
      <c r="E69" s="211"/>
      <c r="F69" s="211"/>
      <c r="G69" s="211"/>
    </row>
    <row r="70" spans="2:7">
      <c r="B70" s="211"/>
      <c r="C70" s="211"/>
      <c r="D70" s="211"/>
      <c r="E70" s="211"/>
      <c r="F70" s="211"/>
      <c r="G70" s="211"/>
    </row>
    <row r="71" spans="2:7">
      <c r="B71" s="211"/>
      <c r="C71" s="211"/>
      <c r="D71" s="211"/>
      <c r="E71" s="211"/>
      <c r="F71" s="211"/>
      <c r="G71" s="211"/>
    </row>
    <row r="72" spans="2:7">
      <c r="B72" s="211"/>
      <c r="C72" s="211"/>
      <c r="D72" s="211"/>
      <c r="E72" s="211"/>
      <c r="F72" s="211"/>
      <c r="G72" s="211"/>
    </row>
    <row r="73" spans="2:7">
      <c r="B73" s="211"/>
      <c r="C73" s="211"/>
      <c r="D73" s="211"/>
      <c r="E73" s="211"/>
      <c r="F73" s="211"/>
      <c r="G73" s="211"/>
    </row>
    <row r="74" spans="2:7">
      <c r="B74" s="211"/>
      <c r="C74" s="211"/>
      <c r="D74" s="211"/>
      <c r="E74" s="211"/>
      <c r="F74" s="211"/>
      <c r="G74" s="211"/>
    </row>
    <row r="75" spans="2:7">
      <c r="B75" s="211"/>
      <c r="C75" s="211"/>
      <c r="D75" s="211"/>
      <c r="E75" s="211"/>
      <c r="F75" s="211"/>
      <c r="G75" s="211"/>
    </row>
    <row r="76" spans="2:7">
      <c r="B76" s="211"/>
      <c r="C76" s="211"/>
      <c r="D76" s="211"/>
      <c r="E76" s="211"/>
      <c r="F76" s="211"/>
      <c r="G76" s="211"/>
    </row>
    <row r="77" spans="2:7">
      <c r="B77" s="211"/>
      <c r="C77" s="211"/>
      <c r="D77" s="211"/>
      <c r="E77" s="211"/>
      <c r="F77" s="211"/>
      <c r="G77" s="211"/>
    </row>
    <row r="78" spans="2:7">
      <c r="B78" s="211"/>
      <c r="C78" s="211"/>
      <c r="D78" s="211"/>
      <c r="E78" s="211"/>
      <c r="F78" s="211"/>
      <c r="G78" s="211"/>
    </row>
    <row r="79" spans="2:7">
      <c r="B79" s="211"/>
      <c r="C79" s="211"/>
      <c r="D79" s="211"/>
      <c r="E79" s="211"/>
      <c r="F79" s="211"/>
      <c r="G79" s="211"/>
    </row>
    <row r="80" spans="2:7">
      <c r="B80" s="211"/>
      <c r="C80" s="211"/>
      <c r="D80" s="211"/>
      <c r="E80" s="211"/>
      <c r="F80" s="211"/>
      <c r="G80" s="211"/>
    </row>
    <row r="81" spans="2:7">
      <c r="B81" s="211"/>
      <c r="C81" s="211"/>
      <c r="D81" s="211"/>
      <c r="E81" s="211"/>
      <c r="F81" s="211"/>
      <c r="G81" s="211"/>
    </row>
    <row r="82" spans="2:7">
      <c r="B82" s="211"/>
      <c r="C82" s="211"/>
      <c r="D82" s="211"/>
      <c r="E82" s="211"/>
      <c r="F82" s="211"/>
      <c r="G82" s="211"/>
    </row>
    <row r="83" spans="2:7">
      <c r="B83" s="211"/>
      <c r="C83" s="211"/>
      <c r="D83" s="211"/>
      <c r="E83" s="211"/>
      <c r="F83" s="211"/>
      <c r="G83" s="211"/>
    </row>
    <row r="84" spans="2:7">
      <c r="B84" s="211"/>
      <c r="C84" s="211"/>
      <c r="D84" s="211"/>
      <c r="E84" s="211"/>
      <c r="F84" s="211"/>
      <c r="G84" s="211"/>
    </row>
    <row r="85" spans="2:7">
      <c r="B85" s="211"/>
      <c r="C85" s="211"/>
      <c r="D85" s="211"/>
      <c r="E85" s="211"/>
      <c r="F85" s="211"/>
      <c r="G85" s="211"/>
    </row>
    <row r="86" spans="2:7">
      <c r="B86" s="211"/>
      <c r="C86" s="211"/>
      <c r="D86" s="211"/>
      <c r="E86" s="211"/>
      <c r="F86" s="211"/>
      <c r="G86" s="211"/>
    </row>
    <row r="87" spans="2:7">
      <c r="B87" s="211"/>
      <c r="C87" s="211"/>
      <c r="D87" s="211"/>
      <c r="E87" s="211"/>
      <c r="F87" s="211"/>
      <c r="G87" s="211"/>
    </row>
    <row r="88" spans="2:7">
      <c r="B88" s="211"/>
      <c r="C88" s="211"/>
      <c r="D88" s="211"/>
      <c r="E88" s="211"/>
      <c r="F88" s="211"/>
      <c r="G88" s="211"/>
    </row>
    <row r="89" spans="2:7">
      <c r="B89" s="211"/>
      <c r="C89" s="211"/>
      <c r="D89" s="211"/>
      <c r="E89" s="211"/>
      <c r="F89" s="211"/>
      <c r="G89" s="211"/>
    </row>
    <row r="90" spans="2:7">
      <c r="B90" s="211"/>
      <c r="C90" s="211"/>
      <c r="D90" s="211"/>
      <c r="E90" s="211"/>
      <c r="F90" s="211"/>
      <c r="G90" s="211"/>
    </row>
    <row r="91" spans="2:7">
      <c r="B91" s="211"/>
      <c r="C91" s="211"/>
      <c r="D91" s="211"/>
      <c r="E91" s="211"/>
      <c r="F91" s="211"/>
      <c r="G91" s="211"/>
    </row>
    <row r="92" spans="2:7">
      <c r="B92" s="211"/>
      <c r="C92" s="211"/>
      <c r="D92" s="211"/>
      <c r="E92" s="211"/>
      <c r="F92" s="211"/>
      <c r="G92" s="211"/>
    </row>
    <row r="93" spans="2:7">
      <c r="B93" s="211"/>
      <c r="C93" s="211"/>
      <c r="D93" s="211"/>
      <c r="E93" s="211"/>
      <c r="F93" s="211"/>
      <c r="G93" s="211"/>
    </row>
    <row r="94" spans="2:7">
      <c r="B94" s="211"/>
      <c r="C94" s="211"/>
      <c r="D94" s="211"/>
      <c r="E94" s="211"/>
      <c r="F94" s="211"/>
      <c r="G94" s="211"/>
    </row>
    <row r="95" spans="2:7">
      <c r="B95" s="211"/>
      <c r="C95" s="211"/>
      <c r="D95" s="211"/>
      <c r="E95" s="211"/>
      <c r="F95" s="211"/>
      <c r="G95" s="211"/>
    </row>
    <row r="96" spans="2:7">
      <c r="B96" s="211"/>
      <c r="C96" s="211"/>
      <c r="D96" s="211"/>
      <c r="E96" s="211"/>
      <c r="F96" s="211"/>
      <c r="G96" s="211"/>
    </row>
    <row r="97" spans="2:7">
      <c r="B97" s="211"/>
      <c r="C97" s="211"/>
      <c r="D97" s="211"/>
      <c r="E97" s="211"/>
      <c r="F97" s="211"/>
      <c r="G97" s="211"/>
    </row>
    <row r="98" spans="2:7">
      <c r="B98" s="211"/>
      <c r="C98" s="211"/>
      <c r="D98" s="211"/>
      <c r="E98" s="211"/>
      <c r="F98" s="211"/>
      <c r="G98" s="211"/>
    </row>
    <row r="99" spans="2:7">
      <c r="B99" s="211"/>
      <c r="C99" s="211"/>
      <c r="D99" s="211"/>
      <c r="E99" s="211"/>
      <c r="F99" s="211"/>
      <c r="G99" s="211"/>
    </row>
    <row r="100" spans="2:7">
      <c r="B100" s="211"/>
      <c r="C100" s="211"/>
      <c r="D100" s="211"/>
      <c r="E100" s="211"/>
      <c r="F100" s="211"/>
      <c r="G100" s="211"/>
    </row>
    <row r="101" spans="2:7">
      <c r="B101" s="211"/>
      <c r="C101" s="211"/>
      <c r="D101" s="211"/>
      <c r="E101" s="211"/>
      <c r="F101" s="211"/>
      <c r="G101" s="211"/>
    </row>
    <row r="102" spans="2:7">
      <c r="B102" s="211"/>
      <c r="C102" s="211"/>
      <c r="D102" s="211"/>
      <c r="E102" s="211"/>
      <c r="F102" s="211"/>
      <c r="G102" s="211"/>
    </row>
    <row r="103" spans="2:7">
      <c r="B103" s="211"/>
      <c r="C103" s="211"/>
      <c r="D103" s="211"/>
      <c r="E103" s="211"/>
      <c r="F103" s="211"/>
      <c r="G103" s="211"/>
    </row>
    <row r="104" spans="2:7">
      <c r="B104" s="211"/>
      <c r="C104" s="211"/>
      <c r="D104" s="211"/>
      <c r="E104" s="211"/>
      <c r="F104" s="211"/>
      <c r="G104" s="211"/>
    </row>
    <row r="105" spans="2:7">
      <c r="B105" s="211"/>
      <c r="C105" s="211"/>
      <c r="D105" s="211"/>
      <c r="E105" s="211"/>
      <c r="F105" s="211"/>
      <c r="G105" s="211"/>
    </row>
    <row r="106" spans="2:7">
      <c r="B106" s="211"/>
      <c r="C106" s="211"/>
      <c r="D106" s="211"/>
      <c r="E106" s="211"/>
      <c r="F106" s="211"/>
      <c r="G106" s="211"/>
    </row>
    <row r="107" spans="2:7">
      <c r="B107" s="211"/>
      <c r="C107" s="211"/>
      <c r="D107" s="211"/>
      <c r="E107" s="211"/>
      <c r="F107" s="211"/>
      <c r="G107" s="211"/>
    </row>
    <row r="108" spans="2:7">
      <c r="B108" s="211"/>
      <c r="C108" s="211"/>
      <c r="D108" s="211"/>
      <c r="E108" s="211"/>
      <c r="F108" s="211"/>
      <c r="G108" s="211"/>
    </row>
    <row r="109" spans="2:7">
      <c r="B109" s="211"/>
      <c r="C109" s="211"/>
      <c r="D109" s="211"/>
      <c r="E109" s="211"/>
      <c r="F109" s="211"/>
      <c r="G109" s="211"/>
    </row>
    <row r="110" spans="2:7">
      <c r="B110" s="211"/>
      <c r="C110" s="211"/>
      <c r="D110" s="211"/>
      <c r="E110" s="211"/>
      <c r="F110" s="211"/>
      <c r="G110" s="211"/>
    </row>
    <row r="111" spans="2:7">
      <c r="B111" s="211"/>
      <c r="C111" s="211"/>
      <c r="D111" s="211"/>
      <c r="E111" s="211"/>
      <c r="F111" s="211"/>
      <c r="G111" s="211"/>
    </row>
    <row r="112" spans="2:7">
      <c r="B112" s="211"/>
      <c r="C112" s="211"/>
      <c r="D112" s="211"/>
      <c r="E112" s="211"/>
      <c r="F112" s="211"/>
      <c r="G112" s="211"/>
    </row>
    <row r="113" spans="2:7">
      <c r="B113" s="211"/>
      <c r="C113" s="211"/>
      <c r="D113" s="211"/>
      <c r="E113" s="211"/>
      <c r="F113" s="211"/>
      <c r="G113" s="211"/>
    </row>
    <row r="114" spans="2:7">
      <c r="B114" s="211"/>
      <c r="C114" s="211"/>
      <c r="D114" s="211"/>
      <c r="E114" s="211"/>
      <c r="F114" s="211"/>
      <c r="G114" s="211"/>
    </row>
    <row r="115" spans="2:7">
      <c r="B115" s="211"/>
      <c r="C115" s="211"/>
      <c r="D115" s="211"/>
      <c r="E115" s="211"/>
      <c r="F115" s="211"/>
      <c r="G115" s="211"/>
    </row>
    <row r="116" spans="2:7">
      <c r="B116" s="211"/>
      <c r="C116" s="211"/>
      <c r="D116" s="211"/>
      <c r="E116" s="211"/>
      <c r="F116" s="211"/>
      <c r="G116" s="211"/>
    </row>
    <row r="117" spans="2:7">
      <c r="B117" s="211"/>
      <c r="C117" s="211"/>
      <c r="D117" s="211"/>
      <c r="E117" s="211"/>
      <c r="F117" s="211"/>
      <c r="G117" s="211"/>
    </row>
    <row r="118" spans="2:7">
      <c r="B118" s="211"/>
      <c r="C118" s="211"/>
      <c r="D118" s="211"/>
      <c r="E118" s="211"/>
      <c r="F118" s="211"/>
      <c r="G118" s="211"/>
    </row>
    <row r="119" spans="2:7">
      <c r="B119" s="211"/>
      <c r="C119" s="211"/>
      <c r="D119" s="211"/>
      <c r="E119" s="211"/>
      <c r="F119" s="211"/>
      <c r="G119" s="211"/>
    </row>
    <row r="120" spans="2:7">
      <c r="B120" s="211"/>
      <c r="C120" s="211"/>
      <c r="D120" s="211"/>
      <c r="E120" s="211"/>
      <c r="F120" s="211"/>
      <c r="G120" s="211"/>
    </row>
    <row r="121" spans="2:7">
      <c r="B121" s="211"/>
      <c r="C121" s="211"/>
      <c r="D121" s="211"/>
      <c r="E121" s="211"/>
      <c r="F121" s="211"/>
      <c r="G121" s="211"/>
    </row>
    <row r="122" spans="2:7">
      <c r="B122" s="211"/>
      <c r="C122" s="211"/>
      <c r="D122" s="211"/>
      <c r="E122" s="211"/>
      <c r="F122" s="211"/>
      <c r="G122" s="211"/>
    </row>
    <row r="123" spans="2:7">
      <c r="B123" s="211"/>
      <c r="C123" s="211"/>
      <c r="D123" s="211"/>
      <c r="E123" s="211"/>
      <c r="F123" s="211"/>
      <c r="G123" s="211"/>
    </row>
    <row r="124" spans="2:7">
      <c r="B124" s="211"/>
      <c r="C124" s="211"/>
      <c r="D124" s="211"/>
      <c r="E124" s="211"/>
      <c r="F124" s="211"/>
      <c r="G124" s="211"/>
    </row>
    <row r="125" spans="2:7">
      <c r="B125" s="211"/>
      <c r="C125" s="211"/>
      <c r="D125" s="211"/>
      <c r="E125" s="211"/>
      <c r="F125" s="211"/>
      <c r="G125" s="211"/>
    </row>
    <row r="126" spans="2:7">
      <c r="B126" s="211"/>
      <c r="C126" s="211"/>
      <c r="D126" s="211"/>
      <c r="E126" s="211"/>
      <c r="F126" s="211"/>
      <c r="G126" s="211"/>
    </row>
    <row r="127" spans="2:7">
      <c r="B127" s="211"/>
      <c r="C127" s="211"/>
      <c r="D127" s="211"/>
      <c r="E127" s="211"/>
      <c r="F127" s="211"/>
      <c r="G127" s="211"/>
    </row>
    <row r="128" spans="2:7">
      <c r="B128" s="211"/>
      <c r="C128" s="211"/>
      <c r="D128" s="211"/>
      <c r="E128" s="211"/>
      <c r="F128" s="211"/>
      <c r="G128" s="211"/>
    </row>
    <row r="129" spans="2:7">
      <c r="B129" s="211"/>
      <c r="C129" s="211"/>
      <c r="D129" s="211"/>
      <c r="E129" s="211"/>
      <c r="F129" s="211"/>
      <c r="G129" s="211"/>
    </row>
    <row r="130" spans="2:7">
      <c r="B130" s="211"/>
      <c r="C130" s="211"/>
      <c r="D130" s="211"/>
      <c r="E130" s="211"/>
      <c r="F130" s="211"/>
      <c r="G130" s="211"/>
    </row>
    <row r="131" spans="2:7">
      <c r="B131" s="211"/>
      <c r="C131" s="211"/>
      <c r="D131" s="211"/>
      <c r="E131" s="211"/>
      <c r="F131" s="211"/>
      <c r="G131" s="211"/>
    </row>
    <row r="132" spans="2:7">
      <c r="B132" s="211"/>
      <c r="C132" s="211"/>
      <c r="D132" s="211"/>
      <c r="E132" s="211"/>
      <c r="F132" s="211"/>
      <c r="G132" s="211"/>
    </row>
    <row r="133" spans="2:7">
      <c r="B133" s="211"/>
      <c r="C133" s="211"/>
      <c r="D133" s="211"/>
      <c r="E133" s="211"/>
      <c r="F133" s="211"/>
      <c r="G133" s="211"/>
    </row>
    <row r="134" spans="2:7">
      <c r="B134" s="211"/>
      <c r="C134" s="211"/>
      <c r="D134" s="211"/>
      <c r="E134" s="211"/>
      <c r="F134" s="211"/>
      <c r="G134" s="211"/>
    </row>
    <row r="135" spans="2:7">
      <c r="B135" s="211"/>
      <c r="C135" s="211"/>
      <c r="D135" s="211"/>
      <c r="E135" s="211"/>
      <c r="F135" s="211"/>
      <c r="G135" s="211"/>
    </row>
    <row r="136" spans="2:7">
      <c r="B136" s="211"/>
      <c r="C136" s="211"/>
      <c r="D136" s="211"/>
      <c r="E136" s="211"/>
      <c r="F136" s="211"/>
      <c r="G136" s="211"/>
    </row>
    <row r="137" spans="2:7">
      <c r="B137" s="211"/>
      <c r="C137" s="211"/>
      <c r="D137" s="211"/>
      <c r="E137" s="211"/>
      <c r="F137" s="211"/>
      <c r="G137" s="211"/>
    </row>
    <row r="138" spans="2:7">
      <c r="B138" s="211"/>
      <c r="C138" s="211"/>
      <c r="D138" s="211"/>
      <c r="E138" s="211"/>
      <c r="F138" s="211"/>
      <c r="G138" s="211"/>
    </row>
    <row r="139" spans="2:7">
      <c r="B139" s="211"/>
      <c r="C139" s="211"/>
      <c r="D139" s="211"/>
      <c r="E139" s="211"/>
      <c r="F139" s="211"/>
      <c r="G139" s="211"/>
    </row>
    <row r="140" spans="2:7">
      <c r="B140" s="211"/>
      <c r="C140" s="211"/>
      <c r="D140" s="211"/>
      <c r="E140" s="211"/>
      <c r="F140" s="211"/>
      <c r="G140" s="211"/>
    </row>
    <row r="141" spans="2:7">
      <c r="B141" s="211"/>
      <c r="C141" s="211"/>
      <c r="D141" s="211"/>
      <c r="E141" s="211"/>
      <c r="F141" s="211"/>
      <c r="G141" s="211"/>
    </row>
    <row r="142" spans="2:7">
      <c r="B142" s="211"/>
      <c r="C142" s="211"/>
      <c r="D142" s="211"/>
      <c r="E142" s="211"/>
      <c r="F142" s="211"/>
      <c r="G142" s="211"/>
    </row>
    <row r="143" spans="2:7">
      <c r="B143" s="211"/>
      <c r="C143" s="211"/>
      <c r="D143" s="211"/>
      <c r="E143" s="211"/>
      <c r="F143" s="211"/>
      <c r="G143" s="211"/>
    </row>
    <row r="144" spans="2:7">
      <c r="B144" s="211"/>
      <c r="C144" s="211"/>
      <c r="D144" s="211"/>
      <c r="E144" s="211"/>
      <c r="F144" s="211"/>
      <c r="G144" s="211"/>
    </row>
    <row r="145" spans="2:7">
      <c r="B145" s="211"/>
      <c r="C145" s="211"/>
      <c r="D145" s="211"/>
      <c r="E145" s="211"/>
      <c r="F145" s="211"/>
      <c r="G145" s="211"/>
    </row>
    <row r="146" spans="2:7">
      <c r="B146" s="211"/>
      <c r="C146" s="211"/>
      <c r="D146" s="211"/>
      <c r="E146" s="211"/>
      <c r="F146" s="211"/>
      <c r="G146" s="211"/>
    </row>
    <row r="147" spans="2:7">
      <c r="B147" s="211"/>
      <c r="C147" s="211"/>
      <c r="D147" s="211"/>
      <c r="E147" s="211"/>
      <c r="F147" s="211"/>
      <c r="G147" s="211"/>
    </row>
    <row r="148" spans="2:7">
      <c r="B148" s="211"/>
      <c r="C148" s="211"/>
      <c r="D148" s="211"/>
      <c r="E148" s="211"/>
      <c r="F148" s="211"/>
      <c r="G148" s="211"/>
    </row>
    <row r="149" spans="2:7">
      <c r="B149" s="211"/>
      <c r="C149" s="211"/>
      <c r="D149" s="211"/>
      <c r="E149" s="211"/>
      <c r="F149" s="211"/>
      <c r="G149" s="211"/>
    </row>
    <row r="150" spans="2:7">
      <c r="B150" s="211"/>
      <c r="C150" s="211"/>
      <c r="D150" s="211"/>
      <c r="E150" s="211"/>
      <c r="F150" s="211"/>
      <c r="G150" s="211"/>
    </row>
    <row r="151" spans="2:7">
      <c r="B151" s="211"/>
      <c r="C151" s="211"/>
      <c r="D151" s="211"/>
      <c r="E151" s="211"/>
      <c r="F151" s="211"/>
      <c r="G151" s="211"/>
    </row>
    <row r="152" spans="2:7">
      <c r="B152" s="211"/>
      <c r="C152" s="211"/>
      <c r="D152" s="211"/>
      <c r="E152" s="211"/>
      <c r="F152" s="211"/>
      <c r="G152" s="211"/>
    </row>
    <row r="153" spans="2:7">
      <c r="B153" s="211"/>
      <c r="C153" s="211"/>
      <c r="D153" s="211"/>
      <c r="E153" s="211"/>
      <c r="F153" s="211"/>
      <c r="G153" s="211"/>
    </row>
    <row r="154" spans="2:7">
      <c r="B154" s="211"/>
      <c r="C154" s="211"/>
      <c r="D154" s="211"/>
      <c r="E154" s="211"/>
      <c r="F154" s="211"/>
      <c r="G154" s="211"/>
    </row>
    <row r="155" spans="2:7">
      <c r="B155" s="211"/>
      <c r="C155" s="211"/>
      <c r="D155" s="211"/>
      <c r="E155" s="211"/>
      <c r="F155" s="211"/>
      <c r="G155" s="211"/>
    </row>
    <row r="156" spans="2:7">
      <c r="B156" s="211"/>
      <c r="C156" s="211"/>
      <c r="D156" s="211"/>
      <c r="E156" s="211"/>
      <c r="F156" s="211"/>
      <c r="G156" s="211"/>
    </row>
    <row r="157" spans="2:7">
      <c r="B157" s="211"/>
      <c r="C157" s="211"/>
      <c r="D157" s="211"/>
      <c r="E157" s="211"/>
      <c r="F157" s="211"/>
      <c r="G157" s="211"/>
    </row>
    <row r="158" spans="2:7">
      <c r="B158" s="211"/>
      <c r="C158" s="211"/>
      <c r="D158" s="211"/>
      <c r="E158" s="211"/>
      <c r="F158" s="211"/>
      <c r="G158" s="211"/>
    </row>
    <row r="159" spans="2:7">
      <c r="B159" s="211"/>
      <c r="C159" s="211"/>
      <c r="D159" s="211"/>
      <c r="E159" s="211"/>
      <c r="F159" s="211"/>
      <c r="G159" s="211"/>
    </row>
    <row r="160" spans="2:7">
      <c r="B160" s="211"/>
      <c r="C160" s="211"/>
      <c r="D160" s="211"/>
      <c r="E160" s="211"/>
      <c r="F160" s="211"/>
      <c r="G160" s="211"/>
    </row>
    <row r="161" spans="2:7">
      <c r="B161" s="211"/>
      <c r="C161" s="211"/>
      <c r="D161" s="211"/>
      <c r="E161" s="211"/>
      <c r="F161" s="211"/>
      <c r="G161" s="211"/>
    </row>
    <row r="162" spans="2:7">
      <c r="B162" s="211"/>
      <c r="C162" s="211"/>
      <c r="D162" s="211"/>
      <c r="E162" s="211"/>
      <c r="F162" s="211"/>
      <c r="G162" s="211"/>
    </row>
    <row r="163" spans="2:7">
      <c r="B163" s="211"/>
      <c r="C163" s="211"/>
      <c r="D163" s="211"/>
      <c r="E163" s="211"/>
      <c r="F163" s="211"/>
      <c r="G163" s="211"/>
    </row>
    <row r="164" spans="2:7">
      <c r="B164" s="211"/>
      <c r="C164" s="211"/>
      <c r="D164" s="211"/>
      <c r="E164" s="211"/>
      <c r="F164" s="211"/>
      <c r="G164" s="211"/>
    </row>
    <row r="165" spans="2:7">
      <c r="B165" s="211"/>
      <c r="C165" s="211"/>
      <c r="D165" s="211"/>
      <c r="E165" s="211"/>
      <c r="F165" s="211"/>
      <c r="G165" s="211"/>
    </row>
    <row r="166" spans="2:7">
      <c r="B166" s="211"/>
      <c r="C166" s="211"/>
      <c r="D166" s="211"/>
      <c r="E166" s="211"/>
      <c r="F166" s="211"/>
      <c r="G166" s="211"/>
    </row>
    <row r="167" spans="2:7">
      <c r="B167" s="211"/>
      <c r="C167" s="211"/>
      <c r="D167" s="211"/>
      <c r="E167" s="211"/>
      <c r="F167" s="211"/>
      <c r="G167" s="211"/>
    </row>
    <row r="168" spans="2:7">
      <c r="B168" s="211"/>
      <c r="C168" s="211"/>
      <c r="D168" s="211"/>
      <c r="E168" s="211"/>
      <c r="F168" s="211"/>
      <c r="G168" s="211"/>
    </row>
    <row r="169" spans="2:7">
      <c r="B169" s="211"/>
      <c r="C169" s="211"/>
      <c r="D169" s="211"/>
      <c r="E169" s="211"/>
      <c r="F169" s="211"/>
      <c r="G169" s="211"/>
    </row>
    <row r="170" spans="2:7">
      <c r="B170" s="211"/>
      <c r="C170" s="211"/>
      <c r="D170" s="211"/>
      <c r="E170" s="211"/>
      <c r="F170" s="211"/>
      <c r="G170" s="211"/>
    </row>
    <row r="171" spans="2:7">
      <c r="B171" s="211"/>
      <c r="C171" s="211"/>
      <c r="D171" s="211"/>
      <c r="E171" s="211"/>
      <c r="F171" s="211"/>
      <c r="G171" s="211"/>
    </row>
    <row r="172" spans="2:7">
      <c r="B172" s="211"/>
      <c r="C172" s="211"/>
      <c r="D172" s="211"/>
      <c r="E172" s="211"/>
      <c r="F172" s="211"/>
      <c r="G172" s="211"/>
    </row>
    <row r="173" spans="2:7">
      <c r="B173" s="211"/>
      <c r="C173" s="211"/>
      <c r="D173" s="211"/>
      <c r="E173" s="211"/>
      <c r="F173" s="211"/>
      <c r="G173" s="211"/>
    </row>
    <row r="174" spans="2:7">
      <c r="B174" s="211"/>
      <c r="C174" s="211"/>
      <c r="D174" s="211"/>
      <c r="E174" s="211"/>
      <c r="F174" s="211"/>
      <c r="G174" s="211"/>
    </row>
    <row r="175" spans="2:7">
      <c r="B175" s="211"/>
      <c r="C175" s="211"/>
      <c r="D175" s="211"/>
      <c r="E175" s="211"/>
      <c r="F175" s="211"/>
      <c r="G175" s="211"/>
    </row>
    <row r="176" spans="2:7">
      <c r="B176" s="211"/>
      <c r="C176" s="211"/>
      <c r="D176" s="211"/>
      <c r="E176" s="211"/>
      <c r="F176" s="211"/>
      <c r="G176" s="211"/>
    </row>
    <row r="177" spans="2:7">
      <c r="B177" s="211"/>
      <c r="C177" s="211"/>
      <c r="D177" s="211"/>
      <c r="E177" s="211"/>
      <c r="F177" s="211"/>
      <c r="G177" s="211"/>
    </row>
    <row r="178" spans="2:7">
      <c r="B178" s="211"/>
      <c r="C178" s="211"/>
      <c r="D178" s="211"/>
      <c r="E178" s="211"/>
      <c r="F178" s="211"/>
      <c r="G178" s="211"/>
    </row>
    <row r="179" spans="2:7">
      <c r="B179" s="211"/>
      <c r="C179" s="211"/>
      <c r="D179" s="211"/>
      <c r="E179" s="211"/>
      <c r="F179" s="211"/>
      <c r="G179" s="211"/>
    </row>
    <row r="180" spans="2:7">
      <c r="B180" s="211"/>
      <c r="C180" s="211"/>
      <c r="D180" s="211"/>
      <c r="E180" s="211"/>
      <c r="F180" s="211"/>
      <c r="G180" s="211"/>
    </row>
    <row r="181" spans="2:7">
      <c r="B181" s="211"/>
      <c r="C181" s="211"/>
      <c r="D181" s="211"/>
      <c r="E181" s="211"/>
      <c r="F181" s="211"/>
      <c r="G181" s="211"/>
    </row>
    <row r="182" spans="2:7">
      <c r="B182" s="211"/>
      <c r="C182" s="211"/>
      <c r="D182" s="211"/>
      <c r="E182" s="211"/>
      <c r="F182" s="211"/>
      <c r="G182" s="211"/>
    </row>
    <row r="183" spans="2:7">
      <c r="B183" s="211"/>
      <c r="C183" s="211"/>
      <c r="D183" s="211"/>
      <c r="E183" s="211"/>
      <c r="F183" s="211"/>
      <c r="G183" s="211"/>
    </row>
    <row r="184" spans="2:7">
      <c r="B184" s="211"/>
      <c r="C184" s="211"/>
      <c r="D184" s="211"/>
      <c r="E184" s="211"/>
      <c r="F184" s="211"/>
      <c r="G184" s="211"/>
    </row>
    <row r="185" spans="2:7">
      <c r="B185" s="211"/>
      <c r="C185" s="211"/>
      <c r="D185" s="211"/>
      <c r="E185" s="211"/>
      <c r="F185" s="211"/>
      <c r="G185" s="211"/>
    </row>
    <row r="186" spans="2:7">
      <c r="B186" s="211"/>
      <c r="C186" s="211"/>
      <c r="D186" s="211"/>
      <c r="E186" s="211"/>
      <c r="F186" s="211"/>
      <c r="G186" s="211"/>
    </row>
    <row r="187" spans="2:7">
      <c r="B187" s="211"/>
      <c r="C187" s="211"/>
      <c r="D187" s="211"/>
      <c r="E187" s="211"/>
      <c r="F187" s="211"/>
      <c r="G187" s="211"/>
    </row>
    <row r="188" spans="2:7">
      <c r="B188" s="211"/>
      <c r="C188" s="211"/>
      <c r="D188" s="211"/>
      <c r="E188" s="211"/>
      <c r="F188" s="211"/>
      <c r="G188" s="211"/>
    </row>
    <row r="189" spans="2:7">
      <c r="B189" s="211"/>
      <c r="C189" s="211"/>
      <c r="D189" s="211"/>
      <c r="E189" s="211"/>
      <c r="F189" s="211"/>
      <c r="G189" s="211"/>
    </row>
    <row r="190" spans="2:7">
      <c r="B190" s="211"/>
      <c r="C190" s="211"/>
      <c r="D190" s="211"/>
      <c r="E190" s="211"/>
      <c r="F190" s="211"/>
      <c r="G190" s="211"/>
    </row>
    <row r="191" spans="2:7">
      <c r="B191" s="211"/>
      <c r="C191" s="211"/>
      <c r="D191" s="211"/>
      <c r="E191" s="211"/>
      <c r="F191" s="211"/>
      <c r="G191" s="211"/>
    </row>
    <row r="192" spans="2:7">
      <c r="B192" s="211"/>
      <c r="C192" s="211"/>
      <c r="D192" s="211"/>
      <c r="E192" s="211"/>
      <c r="F192" s="211"/>
      <c r="G192" s="211"/>
    </row>
    <row r="193" spans="2:7">
      <c r="B193" s="211"/>
      <c r="C193" s="211"/>
      <c r="D193" s="211"/>
      <c r="E193" s="211"/>
      <c r="F193" s="211"/>
      <c r="G193" s="211"/>
    </row>
    <row r="194" spans="2:7">
      <c r="B194" s="211"/>
      <c r="C194" s="211"/>
      <c r="D194" s="211"/>
      <c r="E194" s="211"/>
      <c r="F194" s="211"/>
      <c r="G194" s="211"/>
    </row>
    <row r="195" spans="2:7">
      <c r="B195" s="211"/>
      <c r="C195" s="211"/>
      <c r="D195" s="211"/>
      <c r="E195" s="211"/>
      <c r="F195" s="211"/>
      <c r="G195" s="211"/>
    </row>
    <row r="196" spans="2:7">
      <c r="B196" s="211"/>
      <c r="C196" s="211"/>
      <c r="D196" s="211"/>
      <c r="E196" s="211"/>
      <c r="F196" s="211"/>
      <c r="G196" s="211"/>
    </row>
    <row r="197" spans="2:7">
      <c r="B197" s="211"/>
      <c r="C197" s="211"/>
      <c r="D197" s="211"/>
      <c r="E197" s="211"/>
      <c r="F197" s="211"/>
      <c r="G197" s="211"/>
    </row>
    <row r="198" spans="2:7">
      <c r="B198" s="211"/>
      <c r="C198" s="211"/>
      <c r="D198" s="211"/>
      <c r="E198" s="211"/>
      <c r="F198" s="211"/>
      <c r="G198" s="211"/>
    </row>
    <row r="199" spans="2:7">
      <c r="B199" s="211"/>
      <c r="C199" s="211"/>
      <c r="D199" s="211"/>
      <c r="E199" s="211"/>
      <c r="F199" s="211"/>
      <c r="G199" s="211"/>
    </row>
    <row r="200" spans="2:7">
      <c r="B200" s="211"/>
      <c r="C200" s="211"/>
      <c r="D200" s="211"/>
      <c r="E200" s="211"/>
      <c r="F200" s="211"/>
      <c r="G200" s="211"/>
    </row>
    <row r="201" spans="2:7">
      <c r="B201" s="211"/>
      <c r="C201" s="211"/>
      <c r="D201" s="211"/>
      <c r="E201" s="211"/>
      <c r="F201" s="211"/>
      <c r="G201" s="211"/>
    </row>
    <row r="202" spans="2:7">
      <c r="B202" s="211"/>
      <c r="C202" s="211"/>
      <c r="D202" s="211"/>
      <c r="E202" s="211"/>
      <c r="F202" s="211"/>
      <c r="G202" s="211"/>
    </row>
    <row r="203" spans="2:7">
      <c r="B203" s="211"/>
      <c r="C203" s="211"/>
      <c r="D203" s="211"/>
      <c r="E203" s="211"/>
      <c r="F203" s="211"/>
      <c r="G203" s="211"/>
    </row>
    <row r="204" spans="2:7">
      <c r="B204" s="211"/>
      <c r="C204" s="211"/>
      <c r="D204" s="211"/>
      <c r="E204" s="211"/>
      <c r="F204" s="211"/>
      <c r="G204" s="211"/>
    </row>
    <row r="205" spans="2:7">
      <c r="B205" s="211"/>
      <c r="C205" s="211"/>
      <c r="D205" s="211"/>
      <c r="E205" s="211"/>
      <c r="F205" s="211"/>
      <c r="G205" s="211"/>
    </row>
    <row r="206" spans="2:7">
      <c r="B206" s="211"/>
      <c r="C206" s="211"/>
      <c r="D206" s="211"/>
      <c r="E206" s="211"/>
      <c r="F206" s="211"/>
      <c r="G206" s="211"/>
    </row>
    <row r="207" spans="2:7">
      <c r="B207" s="211"/>
      <c r="C207" s="211"/>
      <c r="D207" s="211"/>
      <c r="E207" s="211"/>
      <c r="F207" s="211"/>
      <c r="G207" s="211"/>
    </row>
    <row r="208" spans="2:7">
      <c r="B208" s="211"/>
      <c r="C208" s="211"/>
      <c r="D208" s="211"/>
      <c r="E208" s="211"/>
      <c r="F208" s="211"/>
      <c r="G208" s="211"/>
    </row>
    <row r="209" spans="2:7">
      <c r="B209" s="211"/>
      <c r="C209" s="211"/>
      <c r="D209" s="211"/>
      <c r="E209" s="211"/>
      <c r="F209" s="211"/>
      <c r="G209" s="211"/>
    </row>
    <row r="210" spans="2:7">
      <c r="B210" s="211"/>
      <c r="C210" s="211"/>
      <c r="D210" s="211"/>
      <c r="E210" s="211"/>
      <c r="F210" s="211"/>
      <c r="G210" s="211"/>
    </row>
    <row r="211" spans="2:7">
      <c r="B211" s="211"/>
      <c r="C211" s="211"/>
      <c r="D211" s="211"/>
      <c r="E211" s="211"/>
      <c r="F211" s="211"/>
      <c r="G211" s="211"/>
    </row>
    <row r="212" spans="2:7">
      <c r="B212" s="211"/>
      <c r="C212" s="211"/>
      <c r="D212" s="211"/>
      <c r="E212" s="211"/>
      <c r="F212" s="211"/>
      <c r="G212" s="211"/>
    </row>
    <row r="213" spans="2:7">
      <c r="B213" s="211"/>
      <c r="C213" s="211"/>
      <c r="D213" s="211"/>
      <c r="E213" s="211"/>
      <c r="F213" s="211"/>
      <c r="G213" s="211"/>
    </row>
    <row r="214" spans="2:7">
      <c r="B214" s="211"/>
      <c r="C214" s="211"/>
      <c r="D214" s="211"/>
      <c r="E214" s="211"/>
      <c r="F214" s="211"/>
      <c r="G214" s="211"/>
    </row>
    <row r="215" spans="2:7">
      <c r="B215" s="211"/>
      <c r="C215" s="211"/>
      <c r="D215" s="211"/>
      <c r="E215" s="211"/>
      <c r="F215" s="211"/>
      <c r="G215" s="211"/>
    </row>
    <row r="216" spans="2:7">
      <c r="B216" s="211"/>
      <c r="C216" s="211"/>
      <c r="D216" s="211"/>
      <c r="E216" s="211"/>
      <c r="F216" s="211"/>
      <c r="G216" s="211"/>
    </row>
    <row r="217" spans="2:7">
      <c r="B217" s="211"/>
      <c r="C217" s="211"/>
      <c r="D217" s="211"/>
      <c r="E217" s="211"/>
      <c r="F217" s="211"/>
      <c r="G217" s="211"/>
    </row>
    <row r="218" spans="2:7">
      <c r="B218" s="211"/>
      <c r="C218" s="211"/>
      <c r="D218" s="211"/>
      <c r="E218" s="211"/>
      <c r="F218" s="211"/>
      <c r="G218" s="211"/>
    </row>
    <row r="219" spans="2:7">
      <c r="B219" s="211"/>
      <c r="C219" s="211"/>
      <c r="D219" s="211"/>
      <c r="E219" s="211"/>
      <c r="F219" s="211"/>
      <c r="G219" s="211"/>
    </row>
    <row r="220" spans="2:7">
      <c r="B220" s="211"/>
      <c r="C220" s="211"/>
      <c r="D220" s="211"/>
      <c r="E220" s="211"/>
      <c r="F220" s="211"/>
      <c r="G220" s="211"/>
    </row>
    <row r="221" spans="2:7">
      <c r="B221" s="211"/>
      <c r="C221" s="211"/>
      <c r="D221" s="211"/>
      <c r="E221" s="211"/>
      <c r="F221" s="211"/>
      <c r="G221" s="211"/>
    </row>
    <row r="222" spans="2:7">
      <c r="B222" s="211"/>
      <c r="C222" s="211"/>
      <c r="D222" s="211"/>
      <c r="E222" s="211"/>
      <c r="F222" s="211"/>
      <c r="G222" s="211"/>
    </row>
    <row r="223" spans="2:7">
      <c r="B223" s="211"/>
      <c r="C223" s="211"/>
      <c r="D223" s="211"/>
      <c r="E223" s="211"/>
      <c r="F223" s="211"/>
      <c r="G223" s="211"/>
    </row>
    <row r="224" spans="2:7">
      <c r="B224" s="211"/>
      <c r="C224" s="211"/>
      <c r="D224" s="211"/>
      <c r="E224" s="211"/>
      <c r="F224" s="211"/>
      <c r="G224" s="211"/>
    </row>
    <row r="225" spans="2:7">
      <c r="B225" s="211"/>
      <c r="C225" s="211"/>
      <c r="D225" s="211"/>
      <c r="E225" s="211"/>
      <c r="F225" s="211"/>
      <c r="G225" s="211"/>
    </row>
    <row r="226" spans="2:7">
      <c r="B226" s="211"/>
      <c r="C226" s="211"/>
      <c r="D226" s="211"/>
      <c r="E226" s="211"/>
      <c r="F226" s="211"/>
      <c r="G226" s="211"/>
    </row>
    <row r="227" spans="2:7">
      <c r="B227" s="211"/>
      <c r="C227" s="211"/>
      <c r="D227" s="211"/>
      <c r="E227" s="211"/>
      <c r="F227" s="211"/>
      <c r="G227" s="211"/>
    </row>
    <row r="228" spans="2:7">
      <c r="B228" s="211"/>
      <c r="C228" s="211"/>
      <c r="D228" s="211"/>
      <c r="E228" s="211"/>
      <c r="F228" s="211"/>
      <c r="G228" s="211"/>
    </row>
    <row r="229" spans="2:7">
      <c r="B229" s="211"/>
      <c r="C229" s="211"/>
      <c r="D229" s="211"/>
      <c r="E229" s="211"/>
      <c r="F229" s="211"/>
      <c r="G229" s="211"/>
    </row>
    <row r="230" spans="2:7">
      <c r="B230" s="211"/>
      <c r="C230" s="211"/>
      <c r="D230" s="211"/>
      <c r="E230" s="211"/>
      <c r="F230" s="211"/>
      <c r="G230" s="211"/>
    </row>
    <row r="231" spans="2:7">
      <c r="B231" s="211"/>
      <c r="C231" s="211"/>
      <c r="D231" s="211"/>
      <c r="E231" s="211"/>
      <c r="F231" s="211"/>
      <c r="G231" s="211"/>
    </row>
    <row r="232" spans="2:7">
      <c r="B232" s="211"/>
      <c r="C232" s="211"/>
      <c r="D232" s="211"/>
      <c r="E232" s="211"/>
      <c r="F232" s="211"/>
      <c r="G232" s="211"/>
    </row>
    <row r="233" spans="2:7">
      <c r="B233" s="211"/>
      <c r="C233" s="211"/>
      <c r="D233" s="211"/>
      <c r="E233" s="211"/>
      <c r="F233" s="211"/>
      <c r="G233" s="211"/>
    </row>
    <row r="234" spans="2:7">
      <c r="B234" s="211"/>
      <c r="C234" s="211"/>
      <c r="D234" s="211"/>
      <c r="E234" s="211"/>
      <c r="F234" s="211"/>
      <c r="G234" s="211"/>
    </row>
    <row r="235" spans="2:7">
      <c r="B235" s="211"/>
      <c r="C235" s="211"/>
      <c r="D235" s="211"/>
      <c r="E235" s="211"/>
      <c r="F235" s="211"/>
      <c r="G235" s="211"/>
    </row>
    <row r="236" spans="2:7">
      <c r="B236" s="211"/>
      <c r="C236" s="211"/>
      <c r="D236" s="211"/>
      <c r="E236" s="211"/>
      <c r="F236" s="211"/>
      <c r="G236" s="211"/>
    </row>
    <row r="237" spans="2:7">
      <c r="B237" s="211"/>
      <c r="C237" s="211"/>
      <c r="D237" s="211"/>
      <c r="E237" s="211"/>
      <c r="F237" s="211"/>
      <c r="G237" s="211"/>
    </row>
    <row r="238" spans="2:7">
      <c r="B238" s="211"/>
      <c r="C238" s="211"/>
      <c r="D238" s="211"/>
      <c r="E238" s="211"/>
      <c r="F238" s="211"/>
      <c r="G238" s="211"/>
    </row>
    <row r="239" spans="2:7">
      <c r="B239" s="211"/>
      <c r="C239" s="211"/>
      <c r="D239" s="211"/>
      <c r="E239" s="211"/>
      <c r="F239" s="211"/>
      <c r="G239" s="211"/>
    </row>
    <row r="240" spans="2:7">
      <c r="B240" s="211"/>
      <c r="C240" s="211"/>
      <c r="D240" s="211"/>
      <c r="E240" s="211"/>
      <c r="F240" s="211"/>
      <c r="G240" s="211"/>
    </row>
    <row r="241" spans="2:7">
      <c r="B241" s="211"/>
      <c r="C241" s="211"/>
      <c r="D241" s="211"/>
      <c r="E241" s="211"/>
      <c r="F241" s="211"/>
      <c r="G241" s="211"/>
    </row>
    <row r="242" spans="2:7">
      <c r="B242" s="211"/>
      <c r="C242" s="211"/>
      <c r="D242" s="211"/>
      <c r="E242" s="211"/>
      <c r="F242" s="211"/>
      <c r="G242" s="211"/>
    </row>
    <row r="243" spans="2:7">
      <c r="B243" s="211"/>
      <c r="C243" s="211"/>
      <c r="D243" s="211"/>
      <c r="E243" s="211"/>
      <c r="F243" s="211"/>
      <c r="G243" s="211"/>
    </row>
    <row r="244" spans="2:7">
      <c r="B244" s="211"/>
      <c r="C244" s="211"/>
      <c r="D244" s="211"/>
      <c r="E244" s="211"/>
      <c r="F244" s="211"/>
      <c r="G244" s="211"/>
    </row>
    <row r="245" spans="2:7">
      <c r="B245" s="211"/>
      <c r="C245" s="211"/>
      <c r="D245" s="211"/>
      <c r="E245" s="211"/>
      <c r="F245" s="211"/>
      <c r="G245" s="211"/>
    </row>
    <row r="246" spans="2:7">
      <c r="B246" s="211"/>
      <c r="C246" s="211"/>
      <c r="D246" s="211"/>
      <c r="E246" s="211"/>
      <c r="F246" s="211"/>
      <c r="G246" s="211"/>
    </row>
    <row r="247" spans="2:7">
      <c r="B247" s="211"/>
      <c r="C247" s="211"/>
      <c r="D247" s="211"/>
      <c r="E247" s="211"/>
      <c r="F247" s="211"/>
      <c r="G247" s="211"/>
    </row>
    <row r="248" spans="2:7">
      <c r="B248" s="211"/>
      <c r="C248" s="211"/>
      <c r="D248" s="211"/>
      <c r="E248" s="211"/>
      <c r="F248" s="211"/>
      <c r="G248" s="211"/>
    </row>
    <row r="249" spans="2:7">
      <c r="B249" s="211"/>
      <c r="C249" s="211"/>
      <c r="D249" s="211"/>
      <c r="E249" s="211"/>
      <c r="F249" s="211"/>
      <c r="G249" s="211"/>
    </row>
    <row r="250" spans="2:7">
      <c r="B250" s="211"/>
      <c r="C250" s="211"/>
      <c r="D250" s="211"/>
      <c r="E250" s="211"/>
      <c r="F250" s="211"/>
      <c r="G250" s="211"/>
    </row>
    <row r="251" spans="2:7">
      <c r="B251" s="211"/>
      <c r="C251" s="211"/>
      <c r="D251" s="211"/>
      <c r="E251" s="211"/>
      <c r="F251" s="211"/>
      <c r="G251" s="211"/>
    </row>
    <row r="252" spans="2:7">
      <c r="B252" s="211"/>
      <c r="C252" s="211"/>
      <c r="D252" s="211"/>
      <c r="E252" s="211"/>
      <c r="F252" s="211"/>
      <c r="G252" s="211"/>
    </row>
    <row r="253" spans="2:7">
      <c r="B253" s="211"/>
      <c r="C253" s="211"/>
      <c r="D253" s="211"/>
      <c r="E253" s="211"/>
      <c r="F253" s="211"/>
      <c r="G253" s="211"/>
    </row>
    <row r="254" spans="2:7">
      <c r="B254" s="211"/>
      <c r="C254" s="211"/>
      <c r="D254" s="211"/>
      <c r="E254" s="211"/>
      <c r="F254" s="211"/>
      <c r="G254" s="211"/>
    </row>
    <row r="255" spans="2:7">
      <c r="B255" s="211"/>
      <c r="C255" s="211"/>
      <c r="D255" s="211"/>
      <c r="E255" s="211"/>
      <c r="F255" s="211"/>
      <c r="G255" s="211"/>
    </row>
    <row r="256" spans="2:7">
      <c r="B256" s="211"/>
      <c r="C256" s="211"/>
      <c r="D256" s="211"/>
      <c r="E256" s="211"/>
      <c r="F256" s="211"/>
      <c r="G256" s="211"/>
    </row>
    <row r="257" spans="2:7">
      <c r="B257" s="211"/>
      <c r="C257" s="211"/>
      <c r="D257" s="211"/>
      <c r="E257" s="211"/>
      <c r="F257" s="211"/>
      <c r="G257" s="211"/>
    </row>
    <row r="258" spans="2:7">
      <c r="B258" s="211"/>
      <c r="C258" s="211"/>
      <c r="D258" s="211"/>
      <c r="E258" s="211"/>
      <c r="F258" s="211"/>
      <c r="G258" s="211"/>
    </row>
    <row r="259" spans="2:7">
      <c r="B259" s="211"/>
      <c r="C259" s="211"/>
      <c r="D259" s="211"/>
      <c r="E259" s="211"/>
      <c r="F259" s="211"/>
      <c r="G259" s="211"/>
    </row>
    <row r="260" spans="2:7">
      <c r="B260" s="211"/>
      <c r="C260" s="211"/>
      <c r="D260" s="211"/>
      <c r="E260" s="211"/>
      <c r="F260" s="211"/>
      <c r="G260" s="211"/>
    </row>
    <row r="261" spans="2:7">
      <c r="B261" s="211"/>
      <c r="C261" s="211"/>
      <c r="D261" s="211"/>
      <c r="E261" s="211"/>
      <c r="F261" s="211"/>
      <c r="G261" s="211"/>
    </row>
    <row r="262" spans="2:7">
      <c r="B262" s="211"/>
      <c r="C262" s="211"/>
      <c r="D262" s="211"/>
      <c r="E262" s="211"/>
      <c r="F262" s="211"/>
      <c r="G262" s="211"/>
    </row>
    <row r="263" spans="2:7">
      <c r="B263" s="211"/>
      <c r="C263" s="211"/>
      <c r="D263" s="211"/>
      <c r="E263" s="211"/>
      <c r="F263" s="211"/>
      <c r="G263" s="211"/>
    </row>
    <row r="264" spans="2:7">
      <c r="B264" s="211"/>
      <c r="C264" s="211"/>
      <c r="D264" s="211"/>
      <c r="E264" s="211"/>
      <c r="F264" s="211"/>
      <c r="G264" s="211"/>
    </row>
    <row r="265" spans="2:7">
      <c r="B265" s="211"/>
      <c r="C265" s="211"/>
      <c r="D265" s="211"/>
      <c r="E265" s="211"/>
      <c r="F265" s="211"/>
      <c r="G265" s="211"/>
    </row>
    <row r="266" spans="2:7">
      <c r="B266" s="211"/>
      <c r="C266" s="211"/>
      <c r="D266" s="211"/>
      <c r="E266" s="211"/>
      <c r="F266" s="211"/>
      <c r="G266" s="211"/>
    </row>
    <row r="267" spans="2:7">
      <c r="B267" s="211"/>
      <c r="C267" s="211"/>
      <c r="D267" s="211"/>
      <c r="E267" s="211"/>
      <c r="F267" s="211"/>
      <c r="G267" s="211"/>
    </row>
    <row r="268" spans="2:7">
      <c r="B268" s="211"/>
      <c r="C268" s="211"/>
      <c r="D268" s="211"/>
      <c r="E268" s="211"/>
      <c r="F268" s="211"/>
      <c r="G268" s="211"/>
    </row>
    <row r="269" spans="2:7">
      <c r="B269" s="211"/>
      <c r="C269" s="211"/>
      <c r="D269" s="211"/>
      <c r="E269" s="211"/>
      <c r="F269" s="211"/>
      <c r="G269" s="211"/>
    </row>
    <row r="270" spans="2:7">
      <c r="B270" s="211"/>
      <c r="C270" s="211"/>
      <c r="D270" s="211"/>
      <c r="E270" s="211"/>
      <c r="F270" s="211"/>
      <c r="G270" s="211"/>
    </row>
    <row r="271" spans="2:7">
      <c r="B271" s="211"/>
      <c r="C271" s="211"/>
      <c r="D271" s="211"/>
      <c r="E271" s="211"/>
      <c r="F271" s="211"/>
      <c r="G271" s="211"/>
    </row>
    <row r="272" spans="2:7">
      <c r="B272" s="211"/>
      <c r="C272" s="211"/>
      <c r="D272" s="211"/>
      <c r="E272" s="211"/>
      <c r="F272" s="211"/>
      <c r="G272" s="211"/>
    </row>
    <row r="273" spans="2:7">
      <c r="B273" s="211"/>
      <c r="C273" s="211"/>
      <c r="D273" s="211"/>
      <c r="E273" s="211"/>
      <c r="F273" s="211"/>
      <c r="G273" s="211"/>
    </row>
    <row r="274" spans="2:7">
      <c r="B274" s="211"/>
      <c r="C274" s="211"/>
      <c r="D274" s="211"/>
      <c r="E274" s="211"/>
      <c r="F274" s="211"/>
      <c r="G274" s="211"/>
    </row>
    <row r="275" spans="2:7">
      <c r="B275" s="211"/>
      <c r="C275" s="211"/>
      <c r="D275" s="211"/>
      <c r="E275" s="211"/>
      <c r="F275" s="211"/>
      <c r="G275" s="211"/>
    </row>
    <row r="276" spans="2:7">
      <c r="B276" s="211"/>
      <c r="C276" s="211"/>
      <c r="D276" s="211"/>
      <c r="E276" s="211"/>
      <c r="F276" s="211"/>
      <c r="G276" s="211"/>
    </row>
    <row r="277" spans="2:7">
      <c r="B277" s="211"/>
      <c r="C277" s="211"/>
      <c r="D277" s="211"/>
      <c r="E277" s="211"/>
      <c r="F277" s="211"/>
      <c r="G277" s="211"/>
    </row>
    <row r="278" spans="2:7">
      <c r="B278" s="211"/>
      <c r="C278" s="211"/>
      <c r="D278" s="211"/>
      <c r="E278" s="211"/>
      <c r="F278" s="211"/>
      <c r="G278" s="211"/>
    </row>
    <row r="279" spans="2:7">
      <c r="B279" s="211"/>
      <c r="C279" s="211"/>
      <c r="D279" s="211"/>
      <c r="E279" s="211"/>
      <c r="F279" s="211"/>
      <c r="G279" s="211"/>
    </row>
    <row r="280" spans="2:7">
      <c r="B280" s="211"/>
      <c r="C280" s="211"/>
      <c r="D280" s="211"/>
      <c r="E280" s="211"/>
      <c r="F280" s="211"/>
      <c r="G280" s="211"/>
    </row>
    <row r="281" spans="2:7">
      <c r="B281" s="211"/>
      <c r="C281" s="211"/>
      <c r="D281" s="211"/>
      <c r="E281" s="211"/>
      <c r="F281" s="211"/>
      <c r="G281" s="211"/>
    </row>
    <row r="282" spans="2:7">
      <c r="B282" s="211"/>
      <c r="C282" s="211"/>
      <c r="D282" s="211"/>
      <c r="E282" s="211"/>
      <c r="F282" s="211"/>
      <c r="G282" s="211"/>
    </row>
    <row r="283" spans="2:7">
      <c r="B283" s="211"/>
      <c r="C283" s="211"/>
      <c r="D283" s="211"/>
      <c r="E283" s="211"/>
      <c r="F283" s="211"/>
      <c r="G283" s="211"/>
    </row>
    <row r="284" spans="2:7">
      <c r="B284" s="211"/>
      <c r="C284" s="211"/>
      <c r="D284" s="211"/>
      <c r="E284" s="211"/>
      <c r="F284" s="211"/>
      <c r="G284" s="211"/>
    </row>
    <row r="285" spans="2:7">
      <c r="B285" s="211"/>
      <c r="C285" s="211"/>
      <c r="D285" s="211"/>
      <c r="E285" s="211"/>
      <c r="F285" s="211"/>
      <c r="G285" s="211"/>
    </row>
    <row r="286" spans="2:7">
      <c r="B286" s="211"/>
      <c r="C286" s="211"/>
      <c r="D286" s="211"/>
      <c r="E286" s="211"/>
      <c r="F286" s="211"/>
      <c r="G286" s="211"/>
    </row>
    <row r="287" spans="2:7">
      <c r="B287" s="211"/>
      <c r="C287" s="211"/>
      <c r="D287" s="211"/>
      <c r="E287" s="211"/>
      <c r="F287" s="211"/>
      <c r="G287" s="211"/>
    </row>
    <row r="288" spans="2:7">
      <c r="B288" s="211"/>
      <c r="C288" s="211"/>
      <c r="D288" s="211"/>
      <c r="E288" s="211"/>
      <c r="F288" s="211"/>
      <c r="G288" s="211"/>
    </row>
    <row r="289" spans="2:7">
      <c r="B289" s="211"/>
      <c r="C289" s="211"/>
      <c r="D289" s="211"/>
      <c r="E289" s="211"/>
      <c r="F289" s="211"/>
      <c r="G289" s="211"/>
    </row>
    <row r="290" spans="2:7">
      <c r="B290" s="211"/>
      <c r="C290" s="211"/>
      <c r="D290" s="211"/>
      <c r="E290" s="211"/>
      <c r="F290" s="211"/>
      <c r="G290" s="211"/>
    </row>
    <row r="291" spans="2:7">
      <c r="B291" s="211"/>
      <c r="C291" s="211"/>
      <c r="D291" s="211"/>
      <c r="E291" s="211"/>
      <c r="F291" s="211"/>
      <c r="G291" s="211"/>
    </row>
    <row r="292" spans="2:7">
      <c r="B292" s="211"/>
      <c r="C292" s="211"/>
      <c r="D292" s="211"/>
      <c r="E292" s="211"/>
      <c r="F292" s="211"/>
      <c r="G292" s="211"/>
    </row>
    <row r="293" spans="2:7">
      <c r="B293" s="211"/>
      <c r="C293" s="211"/>
      <c r="D293" s="211"/>
      <c r="E293" s="211"/>
      <c r="F293" s="211"/>
      <c r="G293" s="211"/>
    </row>
    <row r="294" spans="2:7">
      <c r="B294" s="211"/>
      <c r="C294" s="211"/>
      <c r="D294" s="211"/>
      <c r="E294" s="211"/>
      <c r="F294" s="211"/>
      <c r="G294" s="211"/>
    </row>
    <row r="295" spans="2:7">
      <c r="B295" s="211"/>
      <c r="C295" s="211"/>
      <c r="D295" s="211"/>
      <c r="E295" s="211"/>
      <c r="F295" s="211"/>
      <c r="G295" s="211"/>
    </row>
    <row r="296" spans="2:7">
      <c r="B296" s="211"/>
      <c r="C296" s="211"/>
      <c r="D296" s="211"/>
      <c r="E296" s="211"/>
      <c r="F296" s="211"/>
      <c r="G296" s="211"/>
    </row>
    <row r="297" spans="2:7">
      <c r="B297" s="211"/>
      <c r="C297" s="211"/>
      <c r="D297" s="211"/>
      <c r="E297" s="211"/>
      <c r="F297" s="211"/>
      <c r="G297" s="211"/>
    </row>
    <row r="298" spans="2:7">
      <c r="B298" s="211"/>
      <c r="C298" s="211"/>
      <c r="D298" s="211"/>
      <c r="E298" s="211"/>
      <c r="F298" s="211"/>
      <c r="G298" s="211"/>
    </row>
    <row r="299" spans="2:7">
      <c r="B299" s="211"/>
      <c r="C299" s="211"/>
      <c r="D299" s="211"/>
      <c r="E299" s="211"/>
      <c r="F299" s="211"/>
      <c r="G299" s="211"/>
    </row>
    <row r="300" spans="2:7">
      <c r="B300" s="211"/>
      <c r="C300" s="211"/>
      <c r="D300" s="211"/>
      <c r="E300" s="211"/>
      <c r="F300" s="211"/>
      <c r="G300" s="211"/>
    </row>
    <row r="301" spans="2:7">
      <c r="B301" s="211"/>
      <c r="C301" s="211"/>
      <c r="D301" s="211"/>
      <c r="E301" s="211"/>
      <c r="F301" s="211"/>
      <c r="G301" s="211"/>
    </row>
    <row r="302" spans="2:7">
      <c r="B302" s="211"/>
      <c r="C302" s="211"/>
      <c r="D302" s="211"/>
      <c r="E302" s="211"/>
      <c r="F302" s="211"/>
      <c r="G302" s="211"/>
    </row>
    <row r="303" spans="2:7">
      <c r="B303" s="211"/>
      <c r="C303" s="211"/>
      <c r="D303" s="211"/>
      <c r="E303" s="211"/>
      <c r="F303" s="211"/>
      <c r="G303" s="211"/>
    </row>
    <row r="304" spans="2:7">
      <c r="B304" s="211"/>
      <c r="C304" s="211"/>
      <c r="D304" s="211"/>
      <c r="E304" s="211"/>
      <c r="F304" s="211"/>
      <c r="G304" s="211"/>
    </row>
    <row r="305" spans="2:7">
      <c r="B305" s="211"/>
      <c r="C305" s="211"/>
      <c r="D305" s="211"/>
      <c r="E305" s="211"/>
      <c r="F305" s="211"/>
      <c r="G305" s="211"/>
    </row>
    <row r="306" spans="2:7">
      <c r="B306" s="211"/>
      <c r="C306" s="211"/>
      <c r="D306" s="211"/>
      <c r="E306" s="211"/>
      <c r="F306" s="211"/>
      <c r="G306" s="211"/>
    </row>
    <row r="307" spans="2:7">
      <c r="B307" s="211"/>
      <c r="C307" s="211"/>
      <c r="D307" s="211"/>
      <c r="E307" s="211"/>
      <c r="F307" s="211"/>
      <c r="G307" s="211"/>
    </row>
    <row r="308" spans="2:7">
      <c r="B308" s="211"/>
      <c r="C308" s="211"/>
      <c r="D308" s="211"/>
      <c r="E308" s="211"/>
      <c r="F308" s="211"/>
      <c r="G308" s="211"/>
    </row>
    <row r="309" spans="2:7">
      <c r="B309" s="211"/>
      <c r="C309" s="211"/>
      <c r="D309" s="211"/>
      <c r="E309" s="211"/>
      <c r="F309" s="211"/>
      <c r="G309" s="211"/>
    </row>
    <row r="340" spans="2:79">
      <c r="B340" s="213"/>
      <c r="C340" s="213"/>
      <c r="D340" s="213"/>
      <c r="E340" s="213"/>
      <c r="F340" s="213"/>
      <c r="G340" s="213"/>
      <c r="BH340" s="106"/>
    </row>
    <row r="345" spans="2:79" ht="60" customHeight="1">
      <c r="B345" s="213"/>
      <c r="C345" s="213"/>
      <c r="D345" s="213"/>
      <c r="E345" s="213"/>
      <c r="F345" s="213"/>
      <c r="G345" s="213"/>
      <c r="BL345" s="111" t="s">
        <v>6</v>
      </c>
      <c r="BM345" s="111" t="s">
        <v>5</v>
      </c>
      <c r="BN345" s="111" t="s">
        <v>25</v>
      </c>
      <c r="BO345" s="260" t="s">
        <v>7</v>
      </c>
      <c r="BP345" s="261"/>
      <c r="BQ345" s="255" t="s">
        <v>8</v>
      </c>
      <c r="BR345" s="257"/>
      <c r="BS345" s="111" t="s">
        <v>10</v>
      </c>
      <c r="BT345" s="111" t="s">
        <v>9</v>
      </c>
      <c r="BU345" s="111" t="s">
        <v>11</v>
      </c>
      <c r="BV345" s="111" t="s">
        <v>84</v>
      </c>
      <c r="BW345" s="111" t="s">
        <v>12</v>
      </c>
      <c r="BX345" s="111" t="s">
        <v>9</v>
      </c>
      <c r="BY345" s="111" t="s">
        <v>13</v>
      </c>
      <c r="BZ345" s="255" t="s">
        <v>14</v>
      </c>
      <c r="CA345" s="257"/>
    </row>
    <row r="346" spans="2:79" ht="62.25" customHeight="1">
      <c r="B346" s="213"/>
      <c r="C346" s="213"/>
      <c r="D346" s="213"/>
      <c r="E346" s="213"/>
      <c r="F346" s="213"/>
      <c r="G346" s="213"/>
      <c r="BL346" s="112" t="s">
        <v>0</v>
      </c>
      <c r="BM346" s="112" t="s">
        <v>166</v>
      </c>
      <c r="BN346" s="113" t="s">
        <v>56</v>
      </c>
      <c r="BO346" s="114" t="s">
        <v>132</v>
      </c>
      <c r="BP346" s="114">
        <v>5</v>
      </c>
      <c r="BQ346" s="114" t="s">
        <v>65</v>
      </c>
      <c r="BR346" s="114">
        <v>5</v>
      </c>
      <c r="BS346" s="115">
        <v>1</v>
      </c>
      <c r="BT346" s="115" t="s">
        <v>15</v>
      </c>
      <c r="BU346" s="115">
        <v>0</v>
      </c>
      <c r="BV346" s="115" t="s">
        <v>85</v>
      </c>
      <c r="BW346" s="116" t="s">
        <v>16</v>
      </c>
      <c r="BX346" s="117" t="s">
        <v>15</v>
      </c>
      <c r="BY346" s="118" t="s">
        <v>17</v>
      </c>
      <c r="BZ346" s="115">
        <v>1</v>
      </c>
      <c r="CA346" s="115">
        <v>0</v>
      </c>
    </row>
    <row r="347" spans="2:79" ht="61.5" customHeight="1">
      <c r="B347" s="213"/>
      <c r="C347" s="213"/>
      <c r="D347" s="213"/>
      <c r="E347" s="213"/>
      <c r="F347" s="213"/>
      <c r="G347" s="213"/>
      <c r="BL347" s="112" t="s">
        <v>1</v>
      </c>
      <c r="BM347" s="112" t="s">
        <v>185</v>
      </c>
      <c r="BN347" s="113" t="s">
        <v>57</v>
      </c>
      <c r="BO347" s="119" t="s">
        <v>128</v>
      </c>
      <c r="BP347" s="119">
        <v>4</v>
      </c>
      <c r="BQ347" s="119" t="s">
        <v>130</v>
      </c>
      <c r="BR347" s="119">
        <v>4</v>
      </c>
      <c r="BS347" s="115">
        <v>2</v>
      </c>
      <c r="BT347" s="115" t="s">
        <v>15</v>
      </c>
      <c r="BU347" s="115">
        <v>1</v>
      </c>
      <c r="BV347" s="115" t="s">
        <v>86</v>
      </c>
      <c r="BW347" s="116" t="s">
        <v>19</v>
      </c>
      <c r="BX347" s="117" t="s">
        <v>15</v>
      </c>
      <c r="BY347" s="118" t="s">
        <v>20</v>
      </c>
      <c r="BZ347" s="115">
        <v>2</v>
      </c>
      <c r="CA347" s="115">
        <v>0.05</v>
      </c>
    </row>
    <row r="348" spans="2:79" ht="57.75" customHeight="1">
      <c r="B348" s="213"/>
      <c r="C348" s="213"/>
      <c r="D348" s="213"/>
      <c r="E348" s="213"/>
      <c r="F348" s="213"/>
      <c r="G348" s="213"/>
      <c r="BL348" s="112" t="s">
        <v>2</v>
      </c>
      <c r="BM348" s="112" t="s">
        <v>55</v>
      </c>
      <c r="BN348" s="113" t="s">
        <v>58</v>
      </c>
      <c r="BO348" s="120" t="s">
        <v>133</v>
      </c>
      <c r="BP348" s="120">
        <v>3</v>
      </c>
      <c r="BQ348" s="120" t="s">
        <v>21</v>
      </c>
      <c r="BR348" s="120">
        <v>3</v>
      </c>
      <c r="BS348" s="115">
        <v>3</v>
      </c>
      <c r="BT348" s="115" t="s">
        <v>18</v>
      </c>
      <c r="BU348" s="115">
        <v>2</v>
      </c>
      <c r="BV348" s="115" t="s">
        <v>86</v>
      </c>
      <c r="BW348" s="116" t="s">
        <v>23</v>
      </c>
      <c r="BX348" s="117" t="s">
        <v>18</v>
      </c>
      <c r="BY348" s="118" t="s">
        <v>24</v>
      </c>
      <c r="BZ348" s="115">
        <v>3</v>
      </c>
      <c r="CA348" s="115">
        <v>0.1</v>
      </c>
    </row>
    <row r="349" spans="2:79" ht="59.25" customHeight="1">
      <c r="B349" s="213"/>
      <c r="C349" s="213"/>
      <c r="D349" s="213"/>
      <c r="E349" s="213"/>
      <c r="F349" s="213"/>
      <c r="G349" s="213"/>
      <c r="BL349" s="112" t="s">
        <v>3</v>
      </c>
      <c r="BM349" s="112" t="s">
        <v>191</v>
      </c>
      <c r="BN349" s="111" t="s">
        <v>194</v>
      </c>
      <c r="BO349" s="121" t="s">
        <v>129</v>
      </c>
      <c r="BP349" s="121">
        <v>2</v>
      </c>
      <c r="BQ349" s="121" t="s">
        <v>131</v>
      </c>
      <c r="BR349" s="121">
        <v>2</v>
      </c>
      <c r="BS349" s="115">
        <v>4</v>
      </c>
      <c r="BT349" s="115" t="s">
        <v>18</v>
      </c>
      <c r="BU349" s="115">
        <v>3</v>
      </c>
      <c r="BV349" s="115" t="s">
        <v>86</v>
      </c>
      <c r="BW349" s="116" t="s">
        <v>27</v>
      </c>
      <c r="BX349" s="117" t="s">
        <v>18</v>
      </c>
      <c r="BY349" s="118" t="s">
        <v>28</v>
      </c>
      <c r="BZ349" s="115">
        <v>4</v>
      </c>
      <c r="CA349" s="115">
        <v>0.15</v>
      </c>
    </row>
    <row r="350" spans="2:79" ht="81">
      <c r="B350" s="213"/>
      <c r="C350" s="213"/>
      <c r="D350" s="213"/>
      <c r="E350" s="213"/>
      <c r="F350" s="213"/>
      <c r="G350" s="213"/>
      <c r="BL350" s="112" t="s">
        <v>76</v>
      </c>
      <c r="BM350" s="112" t="s">
        <v>186</v>
      </c>
      <c r="BN350" s="122" t="s">
        <v>208</v>
      </c>
      <c r="BO350" s="123" t="s">
        <v>134</v>
      </c>
      <c r="BP350" s="123">
        <v>1</v>
      </c>
      <c r="BQ350" s="123" t="s">
        <v>167</v>
      </c>
      <c r="BR350" s="123">
        <v>1</v>
      </c>
      <c r="BS350" s="115">
        <v>5</v>
      </c>
      <c r="BT350" s="115" t="s">
        <v>18</v>
      </c>
      <c r="BU350" s="115">
        <v>4</v>
      </c>
      <c r="BV350" s="115" t="s">
        <v>86</v>
      </c>
      <c r="BW350" s="116" t="s">
        <v>30</v>
      </c>
      <c r="BX350" s="117" t="s">
        <v>18</v>
      </c>
      <c r="BY350" s="118" t="s">
        <v>31</v>
      </c>
      <c r="BZ350" s="115">
        <v>5</v>
      </c>
      <c r="CA350" s="115">
        <v>0.2</v>
      </c>
    </row>
    <row r="351" spans="2:79" ht="40.5">
      <c r="B351" s="213"/>
      <c r="C351" s="213"/>
      <c r="D351" s="213"/>
      <c r="E351" s="213"/>
      <c r="F351" s="213"/>
      <c r="G351" s="213"/>
      <c r="BN351" s="122" t="s">
        <v>209</v>
      </c>
      <c r="BO351" s="252" t="s">
        <v>66</v>
      </c>
      <c r="BP351" s="253"/>
      <c r="BQ351" s="253"/>
      <c r="BR351" s="254"/>
      <c r="BS351" s="115">
        <v>6</v>
      </c>
      <c r="BT351" s="115" t="s">
        <v>21</v>
      </c>
      <c r="BU351" s="115">
        <v>5</v>
      </c>
      <c r="BV351" s="115" t="s">
        <v>86</v>
      </c>
      <c r="BW351" s="116" t="s">
        <v>32</v>
      </c>
      <c r="BX351" s="117" t="s">
        <v>22</v>
      </c>
    </row>
    <row r="352" spans="2:79" ht="40.5">
      <c r="B352" s="213"/>
      <c r="C352" s="213"/>
      <c r="D352" s="213"/>
      <c r="E352" s="213"/>
      <c r="F352" s="213"/>
      <c r="G352" s="213"/>
      <c r="BN352" s="122" t="s">
        <v>210</v>
      </c>
      <c r="BO352" s="111" t="s">
        <v>69</v>
      </c>
      <c r="BP352" s="255" t="s">
        <v>77</v>
      </c>
      <c r="BQ352" s="256"/>
      <c r="BR352" s="257"/>
      <c r="BS352" s="115">
        <v>7</v>
      </c>
      <c r="BT352" s="115" t="s">
        <v>21</v>
      </c>
      <c r="BU352" s="115">
        <v>6</v>
      </c>
      <c r="BV352" s="115" t="s">
        <v>86</v>
      </c>
      <c r="BW352" s="116" t="s">
        <v>33</v>
      </c>
      <c r="BX352" s="117" t="s">
        <v>22</v>
      </c>
    </row>
    <row r="353" spans="2:76" ht="141.75" customHeight="1">
      <c r="B353" s="213"/>
      <c r="C353" s="213"/>
      <c r="D353" s="213"/>
      <c r="E353" s="213"/>
      <c r="F353" s="213"/>
      <c r="G353" s="213"/>
      <c r="BN353" s="122" t="s">
        <v>211</v>
      </c>
      <c r="BO353" s="122" t="s">
        <v>67</v>
      </c>
      <c r="BP353" s="249" t="s">
        <v>80</v>
      </c>
      <c r="BQ353" s="250"/>
      <c r="BR353" s="251"/>
      <c r="BS353" s="115">
        <v>8</v>
      </c>
      <c r="BT353" s="115" t="s">
        <v>21</v>
      </c>
      <c r="BU353" s="115">
        <v>7</v>
      </c>
      <c r="BV353" s="115" t="s">
        <v>86</v>
      </c>
      <c r="BW353" s="116" t="s">
        <v>34</v>
      </c>
      <c r="BX353" s="117" t="s">
        <v>22</v>
      </c>
    </row>
    <row r="354" spans="2:76" ht="40.5" customHeight="1">
      <c r="B354" s="213"/>
      <c r="C354" s="213"/>
      <c r="D354" s="213"/>
      <c r="E354" s="213"/>
      <c r="F354" s="213"/>
      <c r="G354" s="213"/>
      <c r="BN354" s="122" t="s">
        <v>212</v>
      </c>
      <c r="BO354" s="122" t="s">
        <v>68</v>
      </c>
      <c r="BP354" s="249" t="s">
        <v>81</v>
      </c>
      <c r="BQ354" s="250"/>
      <c r="BR354" s="251"/>
      <c r="BS354" s="115">
        <v>9</v>
      </c>
      <c r="BT354" s="115" t="s">
        <v>21</v>
      </c>
      <c r="BU354" s="115">
        <v>8</v>
      </c>
      <c r="BV354" s="115" t="s">
        <v>86</v>
      </c>
      <c r="BW354" s="116" t="s">
        <v>36</v>
      </c>
      <c r="BX354" s="117" t="s">
        <v>26</v>
      </c>
    </row>
    <row r="355" spans="2:76" ht="20.25" customHeight="1">
      <c r="B355" s="213"/>
      <c r="C355" s="213"/>
      <c r="D355" s="213"/>
      <c r="E355" s="213"/>
      <c r="F355" s="213"/>
      <c r="G355" s="213"/>
      <c r="BN355" s="122" t="s">
        <v>213</v>
      </c>
      <c r="BO355" s="111" t="s">
        <v>78</v>
      </c>
      <c r="BP355" s="249" t="s">
        <v>82</v>
      </c>
      <c r="BQ355" s="250"/>
      <c r="BR355" s="251"/>
      <c r="BS355" s="115">
        <v>10</v>
      </c>
      <c r="BT355" s="115" t="s">
        <v>135</v>
      </c>
      <c r="BU355" s="115">
        <v>9</v>
      </c>
      <c r="BV355" s="115" t="s">
        <v>86</v>
      </c>
      <c r="BW355" s="116" t="s">
        <v>37</v>
      </c>
      <c r="BX355" s="117" t="s">
        <v>26</v>
      </c>
    </row>
    <row r="356" spans="2:76" ht="40.5" customHeight="1">
      <c r="B356" s="213"/>
      <c r="C356" s="213"/>
      <c r="D356" s="213"/>
      <c r="E356" s="213"/>
      <c r="F356" s="213"/>
      <c r="G356" s="213"/>
      <c r="BN356" s="122" t="s">
        <v>214</v>
      </c>
      <c r="BO356" s="122" t="s">
        <v>70</v>
      </c>
      <c r="BS356" s="115">
        <v>11</v>
      </c>
      <c r="BT356" s="115" t="s">
        <v>135</v>
      </c>
      <c r="BU356" s="115">
        <v>10</v>
      </c>
      <c r="BV356" s="115" t="s">
        <v>86</v>
      </c>
      <c r="BW356" s="116" t="s">
        <v>38</v>
      </c>
      <c r="BX356" s="117" t="s">
        <v>26</v>
      </c>
    </row>
    <row r="357" spans="2:76" ht="40.5">
      <c r="B357" s="213"/>
      <c r="C357" s="213"/>
      <c r="D357" s="213"/>
      <c r="E357" s="213"/>
      <c r="F357" s="213"/>
      <c r="G357" s="213"/>
      <c r="BN357" s="122" t="s">
        <v>215</v>
      </c>
      <c r="BO357" s="122" t="s">
        <v>71</v>
      </c>
      <c r="BS357" s="115">
        <v>12</v>
      </c>
      <c r="BT357" s="115" t="s">
        <v>135</v>
      </c>
      <c r="BU357" s="115">
        <v>11</v>
      </c>
      <c r="BV357" s="115" t="s">
        <v>86</v>
      </c>
      <c r="BW357" s="116" t="s">
        <v>39</v>
      </c>
      <c r="BX357" s="117" t="s">
        <v>26</v>
      </c>
    </row>
    <row r="358" spans="2:76" ht="20.25">
      <c r="B358" s="213"/>
      <c r="C358" s="213"/>
      <c r="D358" s="213"/>
      <c r="E358" s="213"/>
      <c r="F358" s="213"/>
      <c r="G358" s="213"/>
      <c r="BN358" s="122" t="s">
        <v>216</v>
      </c>
      <c r="BO358" s="122" t="s">
        <v>72</v>
      </c>
      <c r="BS358" s="115">
        <v>13</v>
      </c>
      <c r="BT358" s="115" t="s">
        <v>135</v>
      </c>
      <c r="BU358" s="115">
        <v>12</v>
      </c>
      <c r="BV358" s="115" t="s">
        <v>86</v>
      </c>
      <c r="BW358" s="116" t="s">
        <v>40</v>
      </c>
      <c r="BX358" s="117" t="s">
        <v>26</v>
      </c>
    </row>
    <row r="359" spans="2:76" ht="40.5">
      <c r="B359" s="213"/>
      <c r="C359" s="213"/>
      <c r="D359" s="213"/>
      <c r="E359" s="213"/>
      <c r="F359" s="213"/>
      <c r="G359" s="213"/>
      <c r="BN359" s="122" t="s">
        <v>217</v>
      </c>
      <c r="BO359" s="111" t="s">
        <v>79</v>
      </c>
      <c r="BS359" s="115">
        <v>14</v>
      </c>
      <c r="BT359" s="115" t="s">
        <v>135</v>
      </c>
      <c r="BU359" s="115">
        <v>13</v>
      </c>
      <c r="BV359" s="115" t="s">
        <v>86</v>
      </c>
      <c r="BW359" s="116" t="s">
        <v>41</v>
      </c>
      <c r="BX359" s="117" t="s">
        <v>26</v>
      </c>
    </row>
    <row r="360" spans="2:76" ht="60.75">
      <c r="B360" s="213"/>
      <c r="C360" s="213"/>
      <c r="D360" s="213"/>
      <c r="E360" s="213"/>
      <c r="F360" s="213"/>
      <c r="G360" s="213"/>
      <c r="BN360" s="122" t="s">
        <v>218</v>
      </c>
      <c r="BO360" s="122" t="s">
        <v>73</v>
      </c>
      <c r="BS360" s="115">
        <v>15</v>
      </c>
      <c r="BT360" s="115" t="s">
        <v>135</v>
      </c>
      <c r="BU360" s="115">
        <v>14</v>
      </c>
      <c r="BV360" s="115" t="s">
        <v>86</v>
      </c>
      <c r="BW360" s="116" t="s">
        <v>42</v>
      </c>
      <c r="BX360" s="117" t="s">
        <v>26</v>
      </c>
    </row>
    <row r="361" spans="2:76" ht="20.25" customHeight="1">
      <c r="B361" s="213"/>
      <c r="C361" s="213"/>
      <c r="D361" s="213"/>
      <c r="E361" s="213"/>
      <c r="F361" s="213"/>
      <c r="G361" s="213"/>
      <c r="BN361" s="122" t="s">
        <v>219</v>
      </c>
      <c r="BO361" s="122" t="s">
        <v>74</v>
      </c>
      <c r="BS361" s="115">
        <v>16</v>
      </c>
      <c r="BT361" s="115" t="s">
        <v>29</v>
      </c>
      <c r="BU361" s="115">
        <v>15</v>
      </c>
      <c r="BV361" s="115" t="s">
        <v>86</v>
      </c>
      <c r="BW361" s="116" t="s">
        <v>43</v>
      </c>
      <c r="BX361" s="117" t="s">
        <v>29</v>
      </c>
    </row>
    <row r="362" spans="2:76" ht="40.5">
      <c r="B362" s="213"/>
      <c r="C362" s="213"/>
      <c r="D362" s="213"/>
      <c r="E362" s="213"/>
      <c r="F362" s="213"/>
      <c r="G362" s="213"/>
      <c r="BN362" s="122" t="s">
        <v>220</v>
      </c>
      <c r="BO362" s="122" t="s">
        <v>75</v>
      </c>
      <c r="BS362" s="115">
        <v>17</v>
      </c>
      <c r="BT362" s="115" t="s">
        <v>29</v>
      </c>
      <c r="BU362" s="115">
        <v>16</v>
      </c>
      <c r="BV362" s="115" t="s">
        <v>86</v>
      </c>
      <c r="BW362" s="116" t="s">
        <v>44</v>
      </c>
      <c r="BX362" s="117" t="s">
        <v>29</v>
      </c>
    </row>
    <row r="363" spans="2:76" ht="30" customHeight="1">
      <c r="B363" s="213"/>
      <c r="C363" s="213"/>
      <c r="D363" s="213"/>
      <c r="E363" s="213"/>
      <c r="F363" s="213"/>
      <c r="G363" s="213"/>
      <c r="BN363" s="122" t="s">
        <v>222</v>
      </c>
      <c r="BS363" s="115">
        <v>18</v>
      </c>
      <c r="BT363" s="115" t="s">
        <v>29</v>
      </c>
      <c r="BU363" s="115">
        <v>17</v>
      </c>
      <c r="BV363" s="115" t="s">
        <v>86</v>
      </c>
      <c r="BW363" s="116" t="s">
        <v>45</v>
      </c>
      <c r="BX363" s="117" t="s">
        <v>29</v>
      </c>
    </row>
    <row r="364" spans="2:76" ht="40.5">
      <c r="B364" s="213"/>
      <c r="C364" s="213"/>
      <c r="D364" s="213"/>
      <c r="E364" s="213"/>
      <c r="F364" s="213"/>
      <c r="G364" s="213"/>
      <c r="BN364" s="122" t="s">
        <v>221</v>
      </c>
      <c r="BS364" s="115">
        <v>19</v>
      </c>
      <c r="BT364" s="115" t="s">
        <v>29</v>
      </c>
      <c r="BU364" s="115">
        <v>18</v>
      </c>
      <c r="BV364" s="115" t="s">
        <v>86</v>
      </c>
      <c r="BW364" s="116" t="s">
        <v>46</v>
      </c>
      <c r="BX364" s="117" t="s">
        <v>29</v>
      </c>
    </row>
    <row r="365" spans="2:76" ht="40.5">
      <c r="B365" s="213"/>
      <c r="C365" s="213"/>
      <c r="D365" s="213"/>
      <c r="E365" s="213"/>
      <c r="F365" s="213"/>
      <c r="G365" s="213"/>
      <c r="BN365" s="122" t="s">
        <v>223</v>
      </c>
      <c r="BS365" s="115">
        <v>20</v>
      </c>
      <c r="BT365" s="115" t="s">
        <v>29</v>
      </c>
      <c r="BU365" s="115">
        <v>19</v>
      </c>
      <c r="BV365" s="115" t="s">
        <v>86</v>
      </c>
      <c r="BW365" s="116" t="s">
        <v>47</v>
      </c>
      <c r="BX365" s="117" t="s">
        <v>29</v>
      </c>
    </row>
    <row r="366" spans="2:76" ht="40.5">
      <c r="B366" s="213"/>
      <c r="C366" s="213"/>
      <c r="D366" s="213"/>
      <c r="E366" s="213"/>
      <c r="F366" s="213"/>
      <c r="G366" s="213"/>
      <c r="BN366" s="122" t="s">
        <v>224</v>
      </c>
      <c r="BS366" s="115">
        <v>21</v>
      </c>
      <c r="BT366" s="115" t="s">
        <v>29</v>
      </c>
      <c r="BU366" s="115">
        <v>20</v>
      </c>
      <c r="BV366" s="115" t="s">
        <v>86</v>
      </c>
      <c r="BW366" s="116" t="s">
        <v>48</v>
      </c>
      <c r="BX366" s="117" t="s">
        <v>29</v>
      </c>
    </row>
    <row r="367" spans="2:76" ht="40.5">
      <c r="B367" s="213"/>
      <c r="C367" s="213"/>
      <c r="D367" s="213"/>
      <c r="E367" s="213"/>
      <c r="F367" s="213"/>
      <c r="G367" s="213"/>
      <c r="BN367" s="122" t="s">
        <v>225</v>
      </c>
      <c r="BS367" s="115">
        <v>22</v>
      </c>
      <c r="BT367" s="115" t="s">
        <v>29</v>
      </c>
      <c r="BU367" s="115">
        <v>21</v>
      </c>
      <c r="BV367" s="115" t="s">
        <v>86</v>
      </c>
      <c r="BW367" s="116" t="s">
        <v>49</v>
      </c>
      <c r="BX367" s="117" t="s">
        <v>29</v>
      </c>
    </row>
    <row r="368" spans="2:76" ht="119.25" customHeight="1">
      <c r="B368" s="213"/>
      <c r="C368" s="213"/>
      <c r="D368" s="213"/>
      <c r="E368" s="213"/>
      <c r="F368" s="213"/>
      <c r="G368" s="213"/>
      <c r="BN368" s="122" t="s">
        <v>226</v>
      </c>
      <c r="BS368" s="115">
        <v>23</v>
      </c>
      <c r="BT368" s="115" t="s">
        <v>29</v>
      </c>
      <c r="BU368" s="115">
        <v>22</v>
      </c>
      <c r="BV368" s="115" t="s">
        <v>86</v>
      </c>
      <c r="BW368" s="116" t="s">
        <v>50</v>
      </c>
      <c r="BX368" s="117" t="s">
        <v>29</v>
      </c>
    </row>
    <row r="369" spans="2:76" ht="111" customHeight="1">
      <c r="B369" s="213"/>
      <c r="C369" s="213"/>
      <c r="D369" s="213"/>
      <c r="E369" s="213"/>
      <c r="F369" s="213"/>
      <c r="G369" s="213"/>
      <c r="BS369" s="115">
        <v>24</v>
      </c>
      <c r="BT369" s="115" t="s">
        <v>29</v>
      </c>
      <c r="BU369" s="115">
        <v>23</v>
      </c>
      <c r="BV369" s="115" t="s">
        <v>86</v>
      </c>
      <c r="BW369" s="116" t="s">
        <v>51</v>
      </c>
      <c r="BX369" s="117" t="s">
        <v>29</v>
      </c>
    </row>
    <row r="370" spans="2:76">
      <c r="B370" s="213"/>
      <c r="C370" s="213"/>
      <c r="D370" s="213"/>
      <c r="E370" s="213"/>
      <c r="F370" s="213"/>
      <c r="G370" s="213"/>
      <c r="BS370" s="115">
        <v>25</v>
      </c>
      <c r="BT370" s="115" t="s">
        <v>29</v>
      </c>
      <c r="BU370" s="115">
        <v>24</v>
      </c>
      <c r="BV370" s="115" t="s">
        <v>86</v>
      </c>
      <c r="BW370" s="116" t="s">
        <v>52</v>
      </c>
      <c r="BX370" s="117" t="s">
        <v>29</v>
      </c>
    </row>
    <row r="371" spans="2:76" ht="147.75" customHeight="1">
      <c r="B371" s="213"/>
      <c r="C371" s="213"/>
      <c r="D371" s="213"/>
      <c r="E371" s="213"/>
      <c r="F371" s="213"/>
      <c r="G371" s="213"/>
      <c r="BU371" s="115">
        <v>25</v>
      </c>
      <c r="BV371" s="115" t="s">
        <v>86</v>
      </c>
    </row>
    <row r="372" spans="2:76">
      <c r="B372" s="213"/>
      <c r="C372" s="213"/>
      <c r="D372" s="213"/>
      <c r="E372" s="213"/>
      <c r="F372" s="213"/>
      <c r="G372" s="213"/>
      <c r="BU372" s="115">
        <v>26</v>
      </c>
      <c r="BV372" s="115" t="s">
        <v>86</v>
      </c>
    </row>
    <row r="373" spans="2:76">
      <c r="B373" s="213"/>
      <c r="C373" s="213"/>
      <c r="D373" s="213"/>
      <c r="E373" s="213"/>
      <c r="F373" s="213"/>
      <c r="G373" s="213"/>
      <c r="BU373" s="115">
        <v>27</v>
      </c>
      <c r="BV373" s="115" t="s">
        <v>86</v>
      </c>
    </row>
    <row r="374" spans="2:76">
      <c r="B374" s="213"/>
      <c r="C374" s="213"/>
      <c r="D374" s="213"/>
      <c r="E374" s="213"/>
      <c r="F374" s="213"/>
      <c r="G374" s="213"/>
      <c r="BU374" s="115">
        <v>28</v>
      </c>
      <c r="BV374" s="115" t="s">
        <v>86</v>
      </c>
    </row>
    <row r="375" spans="2:76">
      <c r="B375" s="213"/>
      <c r="C375" s="213"/>
      <c r="D375" s="213"/>
      <c r="E375" s="213"/>
      <c r="F375" s="213"/>
      <c r="G375" s="213"/>
      <c r="BU375" s="115">
        <v>29</v>
      </c>
      <c r="BV375" s="115" t="s">
        <v>86</v>
      </c>
    </row>
    <row r="376" spans="2:76">
      <c r="B376" s="213"/>
      <c r="C376" s="213"/>
      <c r="D376" s="213"/>
      <c r="E376" s="213"/>
      <c r="F376" s="213"/>
      <c r="G376" s="213"/>
      <c r="BU376" s="115">
        <v>30</v>
      </c>
      <c r="BV376" s="115" t="s">
        <v>86</v>
      </c>
    </row>
    <row r="377" spans="2:76">
      <c r="B377" s="213"/>
      <c r="C377" s="213"/>
      <c r="D377" s="213"/>
      <c r="E377" s="213"/>
      <c r="F377" s="213"/>
      <c r="G377" s="213"/>
      <c r="BU377" s="115">
        <v>31</v>
      </c>
      <c r="BV377" s="115" t="s">
        <v>87</v>
      </c>
    </row>
    <row r="378" spans="2:76">
      <c r="B378" s="213"/>
      <c r="C378" s="213"/>
      <c r="D378" s="213"/>
      <c r="E378" s="213"/>
      <c r="F378" s="213"/>
      <c r="G378" s="213"/>
      <c r="BU378" s="115">
        <v>32</v>
      </c>
      <c r="BV378" s="115" t="s">
        <v>87</v>
      </c>
    </row>
    <row r="379" spans="2:76">
      <c r="B379" s="213"/>
      <c r="C379" s="213"/>
      <c r="D379" s="213"/>
      <c r="E379" s="213"/>
      <c r="F379" s="213"/>
      <c r="G379" s="213"/>
      <c r="BU379" s="115">
        <v>33</v>
      </c>
      <c r="BV379" s="115" t="s">
        <v>87</v>
      </c>
    </row>
    <row r="380" spans="2:76">
      <c r="B380" s="213"/>
      <c r="C380" s="213"/>
      <c r="D380" s="213"/>
      <c r="E380" s="213"/>
      <c r="F380" s="213"/>
      <c r="G380" s="213"/>
      <c r="BU380" s="115">
        <v>34</v>
      </c>
      <c r="BV380" s="115" t="s">
        <v>87</v>
      </c>
    </row>
    <row r="381" spans="2:76">
      <c r="B381" s="213"/>
      <c r="C381" s="213"/>
      <c r="D381" s="213"/>
      <c r="E381" s="213"/>
      <c r="F381" s="213"/>
      <c r="G381" s="213"/>
      <c r="BU381" s="115">
        <v>35</v>
      </c>
      <c r="BV381" s="115" t="s">
        <v>87</v>
      </c>
    </row>
    <row r="382" spans="2:76">
      <c r="B382" s="213"/>
      <c r="C382" s="213"/>
      <c r="D382" s="213"/>
      <c r="E382" s="213"/>
      <c r="F382" s="213"/>
      <c r="G382" s="213"/>
      <c r="BU382" s="115">
        <v>36</v>
      </c>
      <c r="BV382" s="115" t="s">
        <v>87</v>
      </c>
    </row>
    <row r="383" spans="2:76">
      <c r="B383" s="213"/>
      <c r="C383" s="213"/>
      <c r="D383" s="213"/>
      <c r="E383" s="213"/>
      <c r="F383" s="213"/>
      <c r="G383" s="213"/>
      <c r="BU383" s="115">
        <v>37</v>
      </c>
      <c r="BV383" s="115" t="s">
        <v>87</v>
      </c>
    </row>
    <row r="384" spans="2:76">
      <c r="B384" s="213"/>
      <c r="C384" s="213"/>
      <c r="D384" s="213"/>
      <c r="E384" s="213"/>
      <c r="F384" s="213"/>
      <c r="G384" s="213"/>
      <c r="BU384" s="115">
        <v>38</v>
      </c>
      <c r="BV384" s="115" t="s">
        <v>87</v>
      </c>
    </row>
    <row r="385" spans="2:74">
      <c r="B385" s="213"/>
      <c r="C385" s="213"/>
      <c r="D385" s="213"/>
      <c r="E385" s="213"/>
      <c r="F385" s="213"/>
      <c r="G385" s="213"/>
      <c r="BU385" s="115">
        <v>39</v>
      </c>
      <c r="BV385" s="115" t="s">
        <v>87</v>
      </c>
    </row>
    <row r="386" spans="2:74">
      <c r="B386" s="213"/>
      <c r="C386" s="213"/>
      <c r="D386" s="213"/>
      <c r="E386" s="213"/>
      <c r="F386" s="213"/>
      <c r="G386" s="213"/>
      <c r="BU386" s="115">
        <v>40</v>
      </c>
      <c r="BV386" s="115" t="s">
        <v>87</v>
      </c>
    </row>
    <row r="387" spans="2:74">
      <c r="B387" s="213"/>
      <c r="C387" s="213"/>
      <c r="D387" s="213"/>
      <c r="E387" s="213"/>
      <c r="F387" s="213"/>
      <c r="G387" s="213"/>
      <c r="BU387" s="115">
        <v>41</v>
      </c>
      <c r="BV387" s="115" t="s">
        <v>87</v>
      </c>
    </row>
    <row r="388" spans="2:74">
      <c r="B388" s="213"/>
      <c r="C388" s="213"/>
      <c r="D388" s="213"/>
      <c r="E388" s="213"/>
      <c r="F388" s="213"/>
      <c r="G388" s="213"/>
      <c r="BU388" s="115">
        <v>42</v>
      </c>
      <c r="BV388" s="115" t="s">
        <v>87</v>
      </c>
    </row>
    <row r="389" spans="2:74">
      <c r="B389" s="213"/>
      <c r="C389" s="213"/>
      <c r="D389" s="213"/>
      <c r="E389" s="213"/>
      <c r="F389" s="213"/>
      <c r="G389" s="213"/>
      <c r="BU389" s="115">
        <v>43</v>
      </c>
      <c r="BV389" s="115" t="s">
        <v>87</v>
      </c>
    </row>
    <row r="390" spans="2:74">
      <c r="B390" s="213"/>
      <c r="C390" s="213"/>
      <c r="D390" s="213"/>
      <c r="E390" s="213"/>
      <c r="F390" s="213"/>
      <c r="G390" s="213"/>
      <c r="BU390" s="115">
        <v>44</v>
      </c>
      <c r="BV390" s="115" t="s">
        <v>87</v>
      </c>
    </row>
    <row r="391" spans="2:74">
      <c r="B391" s="213"/>
      <c r="C391" s="213"/>
      <c r="D391" s="213"/>
      <c r="E391" s="213"/>
      <c r="F391" s="213"/>
      <c r="G391" s="213"/>
      <c r="BU391" s="115">
        <v>45</v>
      </c>
      <c r="BV391" s="115" t="s">
        <v>87</v>
      </c>
    </row>
    <row r="392" spans="2:74">
      <c r="B392" s="213"/>
      <c r="C392" s="213"/>
      <c r="D392" s="213"/>
      <c r="E392" s="213"/>
      <c r="F392" s="213"/>
      <c r="G392" s="213"/>
      <c r="BU392" s="115">
        <v>46</v>
      </c>
      <c r="BV392" s="115" t="s">
        <v>87</v>
      </c>
    </row>
    <row r="393" spans="2:74">
      <c r="B393" s="213"/>
      <c r="C393" s="213"/>
      <c r="D393" s="213"/>
      <c r="E393" s="213"/>
      <c r="F393" s="213"/>
      <c r="G393" s="213"/>
      <c r="BU393" s="115">
        <v>47</v>
      </c>
      <c r="BV393" s="115" t="s">
        <v>87</v>
      </c>
    </row>
    <row r="394" spans="2:74">
      <c r="B394" s="213"/>
      <c r="C394" s="213"/>
      <c r="D394" s="213"/>
      <c r="E394" s="213"/>
      <c r="F394" s="213"/>
      <c r="G394" s="213"/>
      <c r="BU394" s="115">
        <v>48</v>
      </c>
      <c r="BV394" s="115" t="s">
        <v>87</v>
      </c>
    </row>
    <row r="395" spans="2:74">
      <c r="B395" s="213"/>
      <c r="C395" s="213"/>
      <c r="D395" s="213"/>
      <c r="E395" s="213"/>
      <c r="F395" s="213"/>
      <c r="G395" s="213"/>
      <c r="BU395" s="115">
        <v>49</v>
      </c>
      <c r="BV395" s="115" t="s">
        <v>87</v>
      </c>
    </row>
    <row r="396" spans="2:74">
      <c r="B396" s="213"/>
      <c r="C396" s="213"/>
      <c r="D396" s="213"/>
      <c r="E396" s="213"/>
      <c r="F396" s="213"/>
      <c r="G396" s="213"/>
      <c r="BU396" s="115">
        <v>50</v>
      </c>
      <c r="BV396" s="115" t="s">
        <v>87</v>
      </c>
    </row>
    <row r="397" spans="2:74">
      <c r="B397" s="213"/>
      <c r="C397" s="213"/>
      <c r="D397" s="213"/>
      <c r="E397" s="213"/>
      <c r="F397" s="213"/>
      <c r="G397" s="213"/>
      <c r="BU397" s="115">
        <v>51</v>
      </c>
      <c r="BV397" s="115" t="s">
        <v>87</v>
      </c>
    </row>
    <row r="398" spans="2:74">
      <c r="B398" s="213"/>
      <c r="C398" s="213"/>
      <c r="D398" s="213"/>
      <c r="E398" s="213"/>
      <c r="F398" s="213"/>
      <c r="G398" s="213"/>
      <c r="BU398" s="115">
        <v>52</v>
      </c>
      <c r="BV398" s="115" t="s">
        <v>87</v>
      </c>
    </row>
    <row r="399" spans="2:74">
      <c r="B399" s="213"/>
      <c r="C399" s="213"/>
      <c r="D399" s="213"/>
      <c r="E399" s="213"/>
      <c r="F399" s="213"/>
      <c r="G399" s="213"/>
      <c r="BU399" s="115">
        <v>53</v>
      </c>
      <c r="BV399" s="115" t="s">
        <v>87</v>
      </c>
    </row>
    <row r="400" spans="2:74">
      <c r="B400" s="213"/>
      <c r="C400" s="213"/>
      <c r="D400" s="213"/>
      <c r="E400" s="213"/>
      <c r="F400" s="213"/>
      <c r="G400" s="213"/>
      <c r="BU400" s="115">
        <v>54</v>
      </c>
      <c r="BV400" s="115" t="s">
        <v>87</v>
      </c>
    </row>
    <row r="401" spans="2:74">
      <c r="B401" s="213"/>
      <c r="C401" s="213"/>
      <c r="D401" s="213"/>
      <c r="E401" s="213"/>
      <c r="F401" s="213"/>
      <c r="G401" s="213"/>
      <c r="BU401" s="115">
        <v>55</v>
      </c>
      <c r="BV401" s="115" t="s">
        <v>87</v>
      </c>
    </row>
    <row r="402" spans="2:74">
      <c r="B402" s="213"/>
      <c r="C402" s="213"/>
      <c r="D402" s="213"/>
      <c r="E402" s="213"/>
      <c r="F402" s="213"/>
      <c r="G402" s="213"/>
      <c r="BU402" s="115">
        <v>56</v>
      </c>
      <c r="BV402" s="115" t="s">
        <v>87</v>
      </c>
    </row>
    <row r="403" spans="2:74">
      <c r="B403" s="213"/>
      <c r="C403" s="213"/>
      <c r="D403" s="213"/>
      <c r="E403" s="213"/>
      <c r="F403" s="213"/>
      <c r="G403" s="213"/>
      <c r="BU403" s="115">
        <v>57</v>
      </c>
      <c r="BV403" s="115" t="s">
        <v>87</v>
      </c>
    </row>
    <row r="404" spans="2:74">
      <c r="B404" s="213"/>
      <c r="C404" s="213"/>
      <c r="D404" s="213"/>
      <c r="E404" s="213"/>
      <c r="F404" s="213"/>
      <c r="G404" s="213"/>
      <c r="BU404" s="115">
        <v>58</v>
      </c>
      <c r="BV404" s="115" t="s">
        <v>87</v>
      </c>
    </row>
    <row r="405" spans="2:74">
      <c r="B405" s="213"/>
      <c r="C405" s="213"/>
      <c r="D405" s="213"/>
      <c r="E405" s="213"/>
      <c r="F405" s="213"/>
      <c r="G405" s="213"/>
      <c r="BU405" s="115">
        <v>59</v>
      </c>
      <c r="BV405" s="115" t="s">
        <v>87</v>
      </c>
    </row>
    <row r="406" spans="2:74">
      <c r="B406" s="213"/>
      <c r="C406" s="213"/>
      <c r="D406" s="213"/>
      <c r="E406" s="213"/>
      <c r="F406" s="213"/>
      <c r="G406" s="213"/>
      <c r="BU406" s="115">
        <v>60</v>
      </c>
      <c r="BV406" s="115" t="s">
        <v>87</v>
      </c>
    </row>
    <row r="407" spans="2:74">
      <c r="B407" s="213"/>
      <c r="C407" s="213"/>
      <c r="D407" s="213"/>
      <c r="E407" s="213"/>
      <c r="F407" s="213"/>
      <c r="G407" s="213"/>
      <c r="BU407" s="115">
        <v>61</v>
      </c>
      <c r="BV407" s="115" t="s">
        <v>87</v>
      </c>
    </row>
    <row r="408" spans="2:74">
      <c r="B408" s="213"/>
      <c r="C408" s="213"/>
      <c r="D408" s="213"/>
      <c r="E408" s="213"/>
      <c r="F408" s="213"/>
      <c r="G408" s="213"/>
      <c r="BU408" s="115">
        <v>62</v>
      </c>
      <c r="BV408" s="115" t="s">
        <v>87</v>
      </c>
    </row>
    <row r="409" spans="2:74">
      <c r="B409" s="213"/>
      <c r="C409" s="213"/>
      <c r="D409" s="213"/>
      <c r="E409" s="213"/>
      <c r="F409" s="213"/>
      <c r="G409" s="213"/>
      <c r="BU409" s="115">
        <v>63</v>
      </c>
      <c r="BV409" s="115" t="s">
        <v>87</v>
      </c>
    </row>
    <row r="410" spans="2:74">
      <c r="B410" s="213"/>
      <c r="C410" s="213"/>
      <c r="D410" s="213"/>
      <c r="E410" s="213"/>
      <c r="F410" s="213"/>
      <c r="G410" s="213"/>
      <c r="BU410" s="115">
        <v>64</v>
      </c>
      <c r="BV410" s="115" t="s">
        <v>87</v>
      </c>
    </row>
    <row r="411" spans="2:74">
      <c r="B411" s="213"/>
      <c r="C411" s="213"/>
      <c r="D411" s="213"/>
      <c r="E411" s="213"/>
      <c r="F411" s="213"/>
      <c r="G411" s="213"/>
      <c r="BU411" s="115">
        <v>65</v>
      </c>
      <c r="BV411" s="115" t="s">
        <v>88</v>
      </c>
    </row>
    <row r="412" spans="2:74">
      <c r="B412" s="213"/>
      <c r="C412" s="213"/>
      <c r="D412" s="213"/>
      <c r="E412" s="213"/>
      <c r="F412" s="213"/>
      <c r="G412" s="213"/>
      <c r="BU412" s="115">
        <v>66</v>
      </c>
      <c r="BV412" s="115" t="s">
        <v>88</v>
      </c>
    </row>
    <row r="413" spans="2:74">
      <c r="B413" s="213"/>
      <c r="C413" s="213"/>
      <c r="D413" s="213"/>
      <c r="E413" s="213"/>
      <c r="F413" s="213"/>
      <c r="G413" s="213"/>
      <c r="BU413" s="115">
        <v>67</v>
      </c>
      <c r="BV413" s="115" t="s">
        <v>88</v>
      </c>
    </row>
    <row r="414" spans="2:74">
      <c r="B414" s="213"/>
      <c r="C414" s="213"/>
      <c r="D414" s="213"/>
      <c r="E414" s="213"/>
      <c r="F414" s="213"/>
      <c r="G414" s="213"/>
      <c r="BU414" s="115">
        <v>68</v>
      </c>
      <c r="BV414" s="115" t="s">
        <v>88</v>
      </c>
    </row>
    <row r="415" spans="2:74">
      <c r="B415" s="213"/>
      <c r="C415" s="213"/>
      <c r="D415" s="213"/>
      <c r="E415" s="213"/>
      <c r="F415" s="213"/>
      <c r="G415" s="213"/>
      <c r="BU415" s="115">
        <v>69</v>
      </c>
      <c r="BV415" s="115" t="s">
        <v>88</v>
      </c>
    </row>
    <row r="416" spans="2:74">
      <c r="B416" s="213"/>
      <c r="C416" s="213"/>
      <c r="D416" s="213"/>
      <c r="E416" s="213"/>
      <c r="F416" s="213"/>
      <c r="G416" s="213"/>
      <c r="BU416" s="115">
        <v>70</v>
      </c>
      <c r="BV416" s="115" t="s">
        <v>88</v>
      </c>
    </row>
    <row r="417" spans="2:74">
      <c r="B417" s="213"/>
      <c r="C417" s="213"/>
      <c r="D417" s="213"/>
      <c r="E417" s="213"/>
      <c r="F417" s="213"/>
      <c r="G417" s="213"/>
      <c r="BU417" s="115">
        <v>71</v>
      </c>
      <c r="BV417" s="115" t="s">
        <v>88</v>
      </c>
    </row>
    <row r="418" spans="2:74">
      <c r="B418" s="213"/>
      <c r="C418" s="213"/>
      <c r="D418" s="213"/>
      <c r="E418" s="213"/>
      <c r="F418" s="213"/>
      <c r="G418" s="213"/>
      <c r="BU418" s="115">
        <v>72</v>
      </c>
      <c r="BV418" s="115" t="s">
        <v>88</v>
      </c>
    </row>
    <row r="419" spans="2:74">
      <c r="B419" s="213"/>
      <c r="C419" s="213"/>
      <c r="D419" s="213"/>
      <c r="E419" s="213"/>
      <c r="F419" s="213"/>
      <c r="G419" s="213"/>
      <c r="BU419" s="115">
        <v>73</v>
      </c>
      <c r="BV419" s="115" t="s">
        <v>88</v>
      </c>
    </row>
    <row r="420" spans="2:74">
      <c r="B420" s="213"/>
      <c r="C420" s="213"/>
      <c r="D420" s="213"/>
      <c r="E420" s="213"/>
      <c r="F420" s="213"/>
      <c r="G420" s="213"/>
      <c r="BU420" s="115">
        <v>74</v>
      </c>
      <c r="BV420" s="115" t="s">
        <v>88</v>
      </c>
    </row>
    <row r="421" spans="2:74">
      <c r="B421" s="213"/>
      <c r="C421" s="213"/>
      <c r="D421" s="213"/>
      <c r="E421" s="213"/>
      <c r="F421" s="213"/>
      <c r="G421" s="213"/>
      <c r="BU421" s="115">
        <v>75</v>
      </c>
      <c r="BV421" s="115" t="s">
        <v>88</v>
      </c>
    </row>
    <row r="422" spans="2:74">
      <c r="B422" s="213"/>
      <c r="C422" s="213"/>
      <c r="D422" s="213"/>
      <c r="E422" s="213"/>
      <c r="F422" s="213"/>
      <c r="G422" s="213"/>
      <c r="BU422" s="115">
        <v>76</v>
      </c>
      <c r="BV422" s="115" t="s">
        <v>88</v>
      </c>
    </row>
    <row r="423" spans="2:74">
      <c r="B423" s="213"/>
      <c r="C423" s="213"/>
      <c r="D423" s="213"/>
      <c r="E423" s="213"/>
      <c r="F423" s="213"/>
      <c r="G423" s="213"/>
      <c r="BU423" s="115">
        <v>77</v>
      </c>
      <c r="BV423" s="115" t="s">
        <v>88</v>
      </c>
    </row>
    <row r="424" spans="2:74">
      <c r="B424" s="213"/>
      <c r="C424" s="213"/>
      <c r="D424" s="213"/>
      <c r="E424" s="213"/>
      <c r="F424" s="213"/>
      <c r="G424" s="213"/>
      <c r="BU424" s="115">
        <v>78</v>
      </c>
      <c r="BV424" s="115" t="s">
        <v>88</v>
      </c>
    </row>
    <row r="425" spans="2:74">
      <c r="B425" s="213"/>
      <c r="C425" s="213"/>
      <c r="D425" s="213"/>
      <c r="E425" s="213"/>
      <c r="F425" s="213"/>
      <c r="G425" s="213"/>
      <c r="BU425" s="115">
        <v>79</v>
      </c>
      <c r="BV425" s="115" t="s">
        <v>88</v>
      </c>
    </row>
    <row r="426" spans="2:74">
      <c r="B426" s="213"/>
      <c r="C426" s="213"/>
      <c r="D426" s="213"/>
      <c r="E426" s="213"/>
      <c r="F426" s="213"/>
      <c r="G426" s="213"/>
      <c r="BU426" s="115">
        <v>80</v>
      </c>
      <c r="BV426" s="115" t="s">
        <v>88</v>
      </c>
    </row>
    <row r="427" spans="2:74">
      <c r="B427" s="213"/>
      <c r="C427" s="213"/>
      <c r="D427" s="213"/>
      <c r="E427" s="213"/>
      <c r="F427" s="213"/>
      <c r="G427" s="213"/>
      <c r="BU427" s="115">
        <v>81</v>
      </c>
      <c r="BV427" s="115" t="s">
        <v>88</v>
      </c>
    </row>
    <row r="428" spans="2:74">
      <c r="B428" s="213"/>
      <c r="C428" s="213"/>
      <c r="D428" s="213"/>
      <c r="E428" s="213"/>
      <c r="F428" s="213"/>
      <c r="G428" s="213"/>
      <c r="BU428" s="115">
        <v>82</v>
      </c>
      <c r="BV428" s="115" t="s">
        <v>88</v>
      </c>
    </row>
    <row r="429" spans="2:74">
      <c r="B429" s="213"/>
      <c r="C429" s="213"/>
      <c r="D429" s="213"/>
      <c r="E429" s="213"/>
      <c r="F429" s="213"/>
      <c r="G429" s="213"/>
      <c r="BU429" s="115">
        <v>83</v>
      </c>
      <c r="BV429" s="115" t="s">
        <v>88</v>
      </c>
    </row>
    <row r="430" spans="2:74">
      <c r="B430" s="213"/>
      <c r="C430" s="213"/>
      <c r="D430" s="213"/>
      <c r="E430" s="213"/>
      <c r="F430" s="213"/>
      <c r="G430" s="213"/>
      <c r="BU430" s="115">
        <v>84</v>
      </c>
      <c r="BV430" s="115" t="s">
        <v>88</v>
      </c>
    </row>
    <row r="431" spans="2:74">
      <c r="B431" s="213"/>
      <c r="C431" s="213"/>
      <c r="D431" s="213"/>
      <c r="E431" s="213"/>
      <c r="F431" s="213"/>
      <c r="G431" s="213"/>
      <c r="BU431" s="115">
        <v>85</v>
      </c>
      <c r="BV431" s="115" t="s">
        <v>88</v>
      </c>
    </row>
    <row r="432" spans="2:74">
      <c r="B432" s="213"/>
      <c r="C432" s="213"/>
      <c r="D432" s="213"/>
      <c r="E432" s="213"/>
      <c r="F432" s="213"/>
      <c r="G432" s="213"/>
      <c r="BU432" s="115">
        <v>86</v>
      </c>
      <c r="BV432" s="115" t="s">
        <v>88</v>
      </c>
    </row>
    <row r="433" spans="2:74">
      <c r="B433" s="213"/>
      <c r="C433" s="213"/>
      <c r="D433" s="213"/>
      <c r="E433" s="213"/>
      <c r="F433" s="213"/>
      <c r="G433" s="213"/>
      <c r="BU433" s="115">
        <v>87</v>
      </c>
      <c r="BV433" s="115" t="s">
        <v>88</v>
      </c>
    </row>
    <row r="434" spans="2:74">
      <c r="B434" s="213"/>
      <c r="C434" s="213"/>
      <c r="D434" s="213"/>
      <c r="E434" s="213"/>
      <c r="F434" s="213"/>
      <c r="G434" s="213"/>
      <c r="BU434" s="115">
        <v>88</v>
      </c>
      <c r="BV434" s="115" t="s">
        <v>88</v>
      </c>
    </row>
    <row r="435" spans="2:74">
      <c r="B435" s="213"/>
      <c r="C435" s="213"/>
      <c r="D435" s="213"/>
      <c r="E435" s="213"/>
      <c r="F435" s="213"/>
      <c r="G435" s="213"/>
      <c r="BU435" s="115">
        <v>89</v>
      </c>
      <c r="BV435" s="115" t="s">
        <v>88</v>
      </c>
    </row>
    <row r="436" spans="2:74">
      <c r="B436" s="213"/>
      <c r="C436" s="213"/>
      <c r="D436" s="213"/>
      <c r="E436" s="213"/>
      <c r="F436" s="213"/>
      <c r="G436" s="213"/>
      <c r="BU436" s="115">
        <v>90</v>
      </c>
      <c r="BV436" s="115" t="s">
        <v>88</v>
      </c>
    </row>
    <row r="437" spans="2:74">
      <c r="B437" s="213"/>
      <c r="C437" s="213"/>
      <c r="D437" s="213"/>
      <c r="E437" s="213"/>
      <c r="F437" s="213"/>
      <c r="G437" s="213"/>
      <c r="BU437" s="115">
        <v>91</v>
      </c>
      <c r="BV437" s="115" t="s">
        <v>89</v>
      </c>
    </row>
    <row r="438" spans="2:74">
      <c r="B438" s="213"/>
      <c r="C438" s="213"/>
      <c r="D438" s="213"/>
      <c r="E438" s="213"/>
      <c r="F438" s="213"/>
      <c r="G438" s="213"/>
      <c r="BU438" s="115">
        <v>92</v>
      </c>
      <c r="BV438" s="115" t="s">
        <v>89</v>
      </c>
    </row>
    <row r="439" spans="2:74">
      <c r="B439" s="213"/>
      <c r="C439" s="213"/>
      <c r="D439" s="213"/>
      <c r="E439" s="213"/>
      <c r="F439" s="213"/>
      <c r="G439" s="213"/>
      <c r="BU439" s="115">
        <v>93</v>
      </c>
      <c r="BV439" s="115" t="s">
        <v>89</v>
      </c>
    </row>
    <row r="440" spans="2:74">
      <c r="B440" s="213"/>
      <c r="C440" s="213"/>
      <c r="D440" s="213"/>
      <c r="E440" s="213"/>
      <c r="F440" s="213"/>
      <c r="G440" s="213"/>
      <c r="BU440" s="115">
        <v>94</v>
      </c>
      <c r="BV440" s="115" t="s">
        <v>89</v>
      </c>
    </row>
    <row r="441" spans="2:74">
      <c r="B441" s="213"/>
      <c r="C441" s="213"/>
      <c r="D441" s="213"/>
      <c r="E441" s="213"/>
      <c r="F441" s="213"/>
      <c r="G441" s="213"/>
      <c r="BU441" s="115">
        <v>95</v>
      </c>
      <c r="BV441" s="115" t="s">
        <v>89</v>
      </c>
    </row>
    <row r="442" spans="2:74">
      <c r="B442" s="213"/>
      <c r="C442" s="213"/>
      <c r="D442" s="213"/>
      <c r="E442" s="213"/>
      <c r="F442" s="213"/>
      <c r="G442" s="213"/>
      <c r="BU442" s="115">
        <v>96</v>
      </c>
      <c r="BV442" s="115" t="s">
        <v>89</v>
      </c>
    </row>
    <row r="443" spans="2:74">
      <c r="B443" s="213"/>
      <c r="C443" s="213"/>
      <c r="D443" s="213"/>
      <c r="E443" s="213"/>
      <c r="F443" s="213"/>
      <c r="G443" s="213"/>
      <c r="BU443" s="115">
        <v>97</v>
      </c>
      <c r="BV443" s="115" t="s">
        <v>89</v>
      </c>
    </row>
    <row r="444" spans="2:74">
      <c r="B444" s="213"/>
      <c r="C444" s="213"/>
      <c r="D444" s="213"/>
      <c r="E444" s="213"/>
      <c r="F444" s="213"/>
      <c r="G444" s="213"/>
      <c r="BU444" s="115">
        <v>98</v>
      </c>
      <c r="BV444" s="115" t="s">
        <v>89</v>
      </c>
    </row>
    <row r="445" spans="2:74">
      <c r="B445" s="213"/>
      <c r="C445" s="213"/>
      <c r="D445" s="213"/>
      <c r="E445" s="213"/>
      <c r="F445" s="213"/>
      <c r="G445" s="213"/>
      <c r="BU445" s="115">
        <v>99</v>
      </c>
      <c r="BV445" s="115" t="s">
        <v>89</v>
      </c>
    </row>
    <row r="446" spans="2:74">
      <c r="B446" s="213"/>
      <c r="C446" s="213"/>
      <c r="D446" s="213"/>
      <c r="E446" s="213"/>
      <c r="F446" s="213"/>
      <c r="G446" s="213"/>
      <c r="BU446" s="115">
        <v>100</v>
      </c>
      <c r="BV446" s="115" t="s">
        <v>89</v>
      </c>
    </row>
    <row r="447" spans="2:74">
      <c r="B447" s="213"/>
      <c r="C447" s="213"/>
      <c r="D447" s="213"/>
      <c r="E447" s="213"/>
      <c r="F447" s="213"/>
      <c r="G447" s="213"/>
    </row>
    <row r="448" spans="2:74">
      <c r="B448" s="213"/>
      <c r="C448" s="213"/>
      <c r="D448" s="213"/>
      <c r="E448" s="213"/>
      <c r="F448" s="213"/>
      <c r="G448" s="213"/>
    </row>
  </sheetData>
  <sheetProtection formatRows="0" sort="0" autoFilter="0" pivotTables="0"/>
  <dataConsolidate/>
  <mergeCells count="59">
    <mergeCell ref="E22:G24"/>
    <mergeCell ref="C16:C17"/>
    <mergeCell ref="B14:H14"/>
    <mergeCell ref="D4:F4"/>
    <mergeCell ref="D5:F5"/>
    <mergeCell ref="C15:G15"/>
    <mergeCell ref="H15:H17"/>
    <mergeCell ref="D6:L6"/>
    <mergeCell ref="F8:L8"/>
    <mergeCell ref="H10:L10"/>
    <mergeCell ref="J15:K17"/>
    <mergeCell ref="D16:E16"/>
    <mergeCell ref="F16:G16"/>
    <mergeCell ref="B13:J13"/>
    <mergeCell ref="H11:L11"/>
    <mergeCell ref="B15:B17"/>
    <mergeCell ref="P1:AW1"/>
    <mergeCell ref="BZ345:CA345"/>
    <mergeCell ref="J14:AJ14"/>
    <mergeCell ref="N15:N17"/>
    <mergeCell ref="L15:L17"/>
    <mergeCell ref="AK15:AK17"/>
    <mergeCell ref="BQ345:BR345"/>
    <mergeCell ref="BO345:BP345"/>
    <mergeCell ref="B1:O1"/>
    <mergeCell ref="AV15:AV17"/>
    <mergeCell ref="AG15:AG17"/>
    <mergeCell ref="AI15:AI17"/>
    <mergeCell ref="AE12:AL12"/>
    <mergeCell ref="H22:J24"/>
    <mergeCell ref="B22:D24"/>
    <mergeCell ref="P9:T9"/>
    <mergeCell ref="BP355:BR355"/>
    <mergeCell ref="BP354:BR354"/>
    <mergeCell ref="BO351:BR351"/>
    <mergeCell ref="BP352:BR352"/>
    <mergeCell ref="BP353:BR353"/>
    <mergeCell ref="AL15:AL17"/>
    <mergeCell ref="AJ15:AJ17"/>
    <mergeCell ref="AE15:AE17"/>
    <mergeCell ref="P15:P17"/>
    <mergeCell ref="Q15:W15"/>
    <mergeCell ref="Q16:R16"/>
    <mergeCell ref="AF15:AF17"/>
    <mergeCell ref="AH15:AH17"/>
    <mergeCell ref="AB16:AB17"/>
    <mergeCell ref="AC16:AC17"/>
    <mergeCell ref="AD16:AD17"/>
    <mergeCell ref="X15:AD15"/>
    <mergeCell ref="Z16:Z17"/>
    <mergeCell ref="X16:X17"/>
    <mergeCell ref="H9:L9"/>
    <mergeCell ref="AE11:AJ11"/>
    <mergeCell ref="Y16:Y17"/>
    <mergeCell ref="AA16:AA17"/>
    <mergeCell ref="P11:T11"/>
    <mergeCell ref="I15:I17"/>
    <mergeCell ref="M15:M17"/>
    <mergeCell ref="O15:O17"/>
  </mergeCells>
  <phoneticPr fontId="0" type="noConversion"/>
  <conditionalFormatting sqref="AN7:AN10 AN12 AK15:AK17 AV15:AV17 AK11">
    <cfRule type="cellIs" dxfId="31" priority="118" stopIfTrue="1" operator="between">
      <formula>31</formula>
      <formula>60</formula>
    </cfRule>
    <cfRule type="cellIs" dxfId="30" priority="119" stopIfTrue="1" operator="between">
      <formula>21</formula>
      <formula>30</formula>
    </cfRule>
    <cfRule type="cellIs" dxfId="29" priority="120" stopIfTrue="1" operator="between">
      <formula>11</formula>
      <formula>20</formula>
    </cfRule>
  </conditionalFormatting>
  <conditionalFormatting sqref="AN12 AN7:AN10">
    <cfRule type="cellIs" dxfId="28" priority="121" stopIfTrue="1" operator="between">
      <formula>16</formula>
      <formula>25</formula>
    </cfRule>
  </conditionalFormatting>
  <conditionalFormatting sqref="AN12 AN7:AN10">
    <cfRule type="cellIs" dxfId="27" priority="122" stopIfTrue="1" operator="between">
      <formula>3</formula>
      <formula>5.99</formula>
    </cfRule>
    <cfRule type="cellIs" dxfId="26" priority="123" stopIfTrue="1" operator="between">
      <formula>0</formula>
      <formula>2.99</formula>
    </cfRule>
    <cfRule type="cellIs" dxfId="25" priority="124" stopIfTrue="1" operator="between">
      <formula>6</formula>
      <formula>9.99</formula>
    </cfRule>
  </conditionalFormatting>
  <conditionalFormatting sqref="N22:O65403">
    <cfRule type="cellIs" dxfId="24" priority="132" stopIfTrue="1" operator="between">
      <formula>21</formula>
      <formula>30</formula>
    </cfRule>
  </conditionalFormatting>
  <conditionalFormatting sqref="J18:J21">
    <cfRule type="cellIs" dxfId="23" priority="67" stopIfTrue="1" operator="equal">
      <formula>"CASI SEGURO"</formula>
    </cfRule>
    <cfRule type="cellIs" dxfId="22" priority="68" stopIfTrue="1" operator="equal">
      <formula>"PROBABLE"</formula>
    </cfRule>
    <cfRule type="cellIs" dxfId="21" priority="69" stopIfTrue="1" operator="equal">
      <formula>"POSIBLE"</formula>
    </cfRule>
    <cfRule type="cellIs" dxfId="20" priority="70" stopIfTrue="1" operator="equal">
      <formula>"IMPROBABLE"</formula>
    </cfRule>
    <cfRule type="cellIs" dxfId="19" priority="71" stopIfTrue="1" operator="equal">
      <formula>"RARO"</formula>
    </cfRule>
  </conditionalFormatting>
  <conditionalFormatting sqref="L18:L21">
    <cfRule type="cellIs" dxfId="18" priority="62" stopIfTrue="1" operator="equal">
      <formula>"CATASTRÓFICO"</formula>
    </cfRule>
    <cfRule type="cellIs" dxfId="17" priority="63" stopIfTrue="1" operator="equal">
      <formula>"MAYOR"</formula>
    </cfRule>
    <cfRule type="cellIs" dxfId="16" priority="64" stopIfTrue="1" operator="equal">
      <formula>"MODERADO"</formula>
    </cfRule>
    <cfRule type="cellIs" dxfId="15" priority="65" stopIfTrue="1" operator="equal">
      <formula>"MENOR"</formula>
    </cfRule>
    <cfRule type="cellIs" dxfId="14" priority="66" stopIfTrue="1" operator="equal">
      <formula>"MÍNIMO"</formula>
    </cfRule>
  </conditionalFormatting>
  <conditionalFormatting sqref="Y18:AA21">
    <cfRule type="containsText" dxfId="13" priority="44" stopIfTrue="1" operator="containsText" text="Fuerte">
      <formula>NOT(ISERROR(SEARCH("Fuerte",Y18)))</formula>
    </cfRule>
    <cfRule type="containsText" dxfId="12" priority="45" stopIfTrue="1" operator="containsText" text="Moderado">
      <formula>NOT(ISERROR(SEARCH("Moderado",Y18)))</formula>
    </cfRule>
    <cfRule type="containsText" dxfId="11" priority="46" stopIfTrue="1" operator="containsText" text="Débil">
      <formula>NOT(ISERROR(SEARCH("Débil",Y18)))</formula>
    </cfRule>
  </conditionalFormatting>
  <conditionalFormatting sqref="O18:O21 AJ18:AJ21">
    <cfRule type="cellIs" dxfId="10" priority="57" stopIfTrue="1" operator="equal">
      <formula>"INACEPTABLE"</formula>
    </cfRule>
    <cfRule type="cellIs" dxfId="9" priority="58" stopIfTrue="1" operator="equal">
      <formula>"ALTO"</formula>
    </cfRule>
    <cfRule type="cellIs" dxfId="8" priority="59" stopIfTrue="1" operator="equal">
      <formula>"MODERADO"</formula>
    </cfRule>
    <cfRule type="cellIs" dxfId="7" priority="60" stopIfTrue="1" operator="equal">
      <formula>"TOLERABLE"</formula>
    </cfRule>
    <cfRule type="cellIs" dxfId="6" priority="61" stopIfTrue="1" operator="equal">
      <formula>"ACEPTABLE"</formula>
    </cfRule>
  </conditionalFormatting>
  <conditionalFormatting sqref="AL15:AL17">
    <cfRule type="cellIs" dxfId="5" priority="37" stopIfTrue="1" operator="between">
      <formula>31</formula>
      <formula>60</formula>
    </cfRule>
    <cfRule type="cellIs" dxfId="4" priority="38" stopIfTrue="1" operator="between">
      <formula>21</formula>
      <formula>30</formula>
    </cfRule>
    <cfRule type="cellIs" dxfId="3" priority="39" stopIfTrue="1" operator="between">
      <formula>11</formula>
      <formula>20</formula>
    </cfRule>
  </conditionalFormatting>
  <dataValidations count="16">
    <dataValidation type="list" allowBlank="1" showInputMessage="1" showErrorMessage="1" sqref="AF4:AH4 D4:F4" xr:uid="{00000000-0002-0000-0100-000004000000}">
      <formula1>$BN$350:$BN$370</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17:F17" xr:uid="{00000000-0002-0000-0100-000007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Elementos determinantes de los que se puede derivar el evento de riesgo" sqref="D17" xr:uid="{00000000-0002-0000-0100-000008000000}"/>
    <dataValidation type="list" allowBlank="1" showInputMessage="1" showErrorMessage="1" sqref="F18" xr:uid="{00000000-0002-0000-0100-000009000000}">
      <formula1>$BM$346:$BM$350</formula1>
    </dataValidation>
    <dataValidation type="list" allowBlank="1" showInputMessage="1" showErrorMessage="1" sqref="H18:H21" xr:uid="{00000000-0002-0000-0100-000001000000}">
      <formula1>nivelorgriesgo</formula1>
    </dataValidation>
    <dataValidation type="list" allowBlank="1" showInputMessage="1" showErrorMessage="1" sqref="J18:J21" xr:uid="{00000000-0002-0000-0100-000002000000}">
      <formula1>$BO$346:$BO$350</formula1>
    </dataValidation>
    <dataValidation type="list" allowBlank="1" showInputMessage="1" showErrorMessage="1" sqref="L18:L21" xr:uid="{00000000-0002-0000-0100-000003000000}">
      <formula1>$BQ$346:$BQ$350</formula1>
    </dataValidation>
    <dataValidation type="list" allowBlank="1" showInputMessage="1" showErrorMessage="1" sqref="F19:F21" xr:uid="{00000000-0002-0000-0100-000006000000}">
      <formula1>$BM$346:$BM$353</formula1>
    </dataValidation>
    <dataValidation type="list" allowBlank="1" showInputMessage="1" showErrorMessage="1" sqref="D18:D21" xr:uid="{00000000-0002-0000-0100-00000A000000}">
      <formula1>$BL$346:$BL$350</formula1>
    </dataValidation>
    <dataValidation type="list" allowBlank="1" showInputMessage="1" showErrorMessage="1" sqref="T18:T21" xr:uid="{00000000-0002-0000-0100-00000B000000}">
      <formula1>"Prevenir,Detectar,No es un control"</formula1>
    </dataValidation>
    <dataValidation type="list" allowBlank="1" showInputMessage="1" showErrorMessage="1" sqref="U18:V21 Q18:S21" xr:uid="{00000000-0002-0000-0100-00000C000000}">
      <formula1>"SI, NO"</formula1>
    </dataValidation>
    <dataValidation type="list" allowBlank="1" showInputMessage="1" showErrorMessage="1" sqref="W18:W21" xr:uid="{00000000-0002-0000-0100-00000D000000}">
      <formula1>"Completa,Incompleta,No existe"</formula1>
    </dataValidation>
    <dataValidation type="list" allowBlank="1" showInputMessage="1" showErrorMessage="1" sqref="Z18:Z21" xr:uid="{00000000-0002-0000-0100-00000E000000}">
      <formula1>"Fuerte, Moderado, Débil"</formula1>
    </dataValidation>
    <dataValidation type="list" allowBlank="1" showInputMessage="1" showErrorMessage="1" sqref="AC18:AD21" xr:uid="{00000000-0002-0000-0100-00000F000000}">
      <formula1>"Directamente, Indirectamente, No disminuye"</formula1>
    </dataValidation>
    <dataValidation type="list" allowBlank="1" showInputMessage="1" showErrorMessage="1" sqref="I18:I21" xr:uid="{00000000-0002-0000-0100-000010000000}">
      <formula1>"Calidad, Buen Nombre y reputación, Seguridad digital, Ambientales"</formula1>
    </dataValidation>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P18:P23" xr:uid="{00000000-0002-0000-0100-000005000000}"/>
  </dataValidations>
  <printOptions horizontalCentered="1" verticalCentered="1"/>
  <pageMargins left="0.31496062992125984" right="0.27559055118110237" top="1.3385826771653544" bottom="0.15748031496062992" header="0.15748031496062992" footer="0"/>
  <pageSetup paperSize="5" scale="50" orientation="landscape" r:id="rId1"/>
  <headerFooter alignWithMargins="0">
    <oddFooter>&amp;R&amp;8PLE-PIN-F001
Versión:3
Vigencia: 24 de mayo de    2019
&amp;P de &amp;P</oddFooter>
  </headerFooter>
  <ignoredErrors>
    <ignoredError sqref="B18 B19 B20 B21 X1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54"/>
  <sheetViews>
    <sheetView workbookViewId="0">
      <selection activeCell="F36" sqref="F36"/>
    </sheetView>
  </sheetViews>
  <sheetFormatPr baseColWidth="10" defaultColWidth="0" defaultRowHeight="12.75" zeroHeight="1"/>
  <cols>
    <col min="1" max="1" width="11.42578125" customWidth="1"/>
    <col min="2" max="2" width="3.5703125" customWidth="1"/>
    <col min="3" max="3" width="25.42578125" customWidth="1"/>
    <col min="4" max="6" width="11.42578125" customWidth="1"/>
    <col min="7" max="7" width="15.85546875" customWidth="1"/>
    <col min="8" max="10" width="11.42578125" customWidth="1"/>
  </cols>
  <sheetData>
    <row r="1" spans="1:10">
      <c r="A1" s="278" t="s">
        <v>184</v>
      </c>
      <c r="B1" s="279"/>
      <c r="C1" s="279"/>
      <c r="D1" s="279"/>
      <c r="E1" s="279"/>
      <c r="F1" s="279"/>
      <c r="G1" s="279"/>
      <c r="H1" s="279"/>
      <c r="I1" s="279"/>
      <c r="J1" s="279"/>
    </row>
    <row r="2" spans="1:10">
      <c r="A2" s="279"/>
      <c r="B2" s="279"/>
      <c r="C2" s="279"/>
      <c r="D2" s="279"/>
      <c r="E2" s="279"/>
      <c r="F2" s="279"/>
      <c r="G2" s="279"/>
      <c r="H2" s="279"/>
      <c r="I2" s="279"/>
      <c r="J2" s="279"/>
    </row>
    <row r="3" spans="1:10">
      <c r="A3" s="279"/>
      <c r="B3" s="279"/>
      <c r="C3" s="279"/>
      <c r="D3" s="279"/>
      <c r="E3" s="279"/>
      <c r="F3" s="279"/>
      <c r="G3" s="279"/>
      <c r="H3" s="279"/>
      <c r="I3" s="279"/>
      <c r="J3" s="279"/>
    </row>
    <row r="4" spans="1:10">
      <c r="A4" s="279"/>
      <c r="B4" s="279"/>
      <c r="C4" s="279"/>
      <c r="D4" s="279"/>
      <c r="E4" s="279"/>
      <c r="F4" s="279"/>
      <c r="G4" s="279"/>
      <c r="H4" s="279"/>
      <c r="I4" s="279"/>
      <c r="J4" s="279"/>
    </row>
    <row r="5" spans="1:10">
      <c r="A5" s="2"/>
      <c r="B5" s="2"/>
      <c r="C5" s="2"/>
      <c r="D5" s="2"/>
      <c r="E5" s="2"/>
      <c r="F5" s="2"/>
      <c r="G5" s="2"/>
      <c r="H5" s="2"/>
      <c r="I5" s="2"/>
      <c r="J5" s="2"/>
    </row>
    <row r="6" spans="1:10">
      <c r="A6" s="2"/>
      <c r="B6" s="2"/>
      <c r="C6" s="2"/>
      <c r="D6" s="2"/>
      <c r="E6" s="2"/>
      <c r="F6" s="2"/>
      <c r="G6" s="2"/>
      <c r="H6" s="2"/>
      <c r="I6" s="2"/>
      <c r="J6" s="2"/>
    </row>
    <row r="7" spans="1:10">
      <c r="A7" s="2"/>
      <c r="B7" s="2"/>
      <c r="C7" s="2"/>
      <c r="D7" s="2"/>
      <c r="E7" s="2"/>
      <c r="F7" s="2"/>
      <c r="G7" s="2"/>
      <c r="H7" s="2"/>
      <c r="I7" s="2"/>
      <c r="J7" s="2"/>
    </row>
    <row r="8" spans="1:10">
      <c r="A8" s="2"/>
      <c r="B8" s="2"/>
      <c r="C8" s="39"/>
      <c r="D8" s="41"/>
      <c r="E8" s="42"/>
      <c r="F8" s="41"/>
      <c r="G8" s="42"/>
      <c r="H8" s="2"/>
      <c r="I8" s="2"/>
      <c r="J8" s="2"/>
    </row>
    <row r="9" spans="1:10" ht="61.5" customHeight="1">
      <c r="A9" s="2"/>
      <c r="B9" s="2"/>
      <c r="C9" s="40" t="s">
        <v>187</v>
      </c>
      <c r="D9" s="44" t="s">
        <v>190</v>
      </c>
      <c r="E9" s="43" t="s">
        <v>185</v>
      </c>
      <c r="F9" s="43" t="s">
        <v>55</v>
      </c>
      <c r="G9" s="44" t="s">
        <v>186</v>
      </c>
      <c r="H9" s="2"/>
      <c r="I9" s="2"/>
      <c r="J9" s="2"/>
    </row>
    <row r="10" spans="1:10" ht="19.5" customHeight="1">
      <c r="A10" s="2"/>
      <c r="B10" s="2"/>
      <c r="C10" s="16" t="s">
        <v>0</v>
      </c>
      <c r="D10" s="35"/>
      <c r="E10" s="35"/>
      <c r="F10" s="35"/>
      <c r="G10" s="35"/>
      <c r="H10" s="2"/>
      <c r="I10" s="2"/>
      <c r="J10" s="2"/>
    </row>
    <row r="11" spans="1:10" ht="19.5" customHeight="1">
      <c r="A11" s="2"/>
      <c r="B11" s="2"/>
      <c r="C11" s="16" t="s">
        <v>188</v>
      </c>
      <c r="D11" s="35"/>
      <c r="E11" s="35"/>
      <c r="F11" s="35"/>
      <c r="G11" s="35"/>
      <c r="H11" s="2"/>
      <c r="I11" s="2"/>
      <c r="J11" s="2"/>
    </row>
    <row r="12" spans="1:10" ht="19.5" customHeight="1">
      <c r="A12" s="2"/>
      <c r="B12" s="2"/>
      <c r="C12" s="16" t="s">
        <v>2</v>
      </c>
      <c r="D12" s="35"/>
      <c r="E12" s="35"/>
      <c r="F12" s="35"/>
      <c r="G12" s="35"/>
      <c r="H12" s="2"/>
      <c r="I12" s="2"/>
      <c r="J12" s="2"/>
    </row>
    <row r="13" spans="1:10" ht="19.5" customHeight="1">
      <c r="A13" s="2"/>
      <c r="B13" s="2"/>
      <c r="C13" s="16" t="s">
        <v>3</v>
      </c>
      <c r="D13" s="35"/>
      <c r="E13" s="35"/>
      <c r="F13" s="35"/>
      <c r="G13" s="35"/>
      <c r="H13" s="2"/>
      <c r="I13" s="2"/>
      <c r="J13" s="2"/>
    </row>
    <row r="14" spans="1:10" ht="19.5" customHeight="1">
      <c r="A14" s="2"/>
      <c r="B14" s="2"/>
      <c r="C14" s="16" t="s">
        <v>189</v>
      </c>
      <c r="D14" s="35"/>
      <c r="E14" s="35"/>
      <c r="F14" s="35"/>
      <c r="G14" s="35"/>
      <c r="H14" s="2"/>
      <c r="I14" s="2"/>
      <c r="J14" s="2"/>
    </row>
    <row r="15" spans="1:10">
      <c r="A15" s="2"/>
      <c r="B15" s="2"/>
      <c r="C15" s="2"/>
      <c r="D15" s="2"/>
      <c r="E15" s="2"/>
      <c r="F15" s="2"/>
      <c r="G15" s="2"/>
      <c r="H15" s="2"/>
      <c r="I15" s="2"/>
      <c r="J15" s="2"/>
    </row>
    <row r="16" spans="1:10">
      <c r="A16" s="2"/>
      <c r="B16" s="2"/>
      <c r="C16" s="2"/>
      <c r="D16" s="2"/>
      <c r="E16" s="2"/>
      <c r="F16" s="2"/>
      <c r="G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2"/>
      <c r="C27" s="2"/>
      <c r="D27" s="2"/>
      <c r="E27" s="2"/>
      <c r="F27" s="2"/>
      <c r="G27" s="2"/>
      <c r="H27" s="2"/>
      <c r="I27" s="2"/>
      <c r="J27" s="2"/>
    </row>
    <row r="28" spans="1:10">
      <c r="A28" s="2"/>
      <c r="B28" s="2"/>
      <c r="C28" s="2"/>
      <c r="D28" s="2"/>
      <c r="E28" s="2"/>
      <c r="F28" s="2"/>
      <c r="G28" s="2"/>
      <c r="H28" s="2"/>
      <c r="I28" s="2"/>
      <c r="J28" s="2"/>
    </row>
    <row r="29" spans="1:10">
      <c r="A29" s="2"/>
      <c r="B29" s="2"/>
      <c r="C29" s="2"/>
      <c r="D29" s="2"/>
      <c r="E29" s="2"/>
      <c r="F29" s="2"/>
      <c r="G29" s="2"/>
      <c r="H29" s="2"/>
      <c r="I29" s="2"/>
      <c r="J29" s="2"/>
    </row>
    <row r="30" spans="1:10">
      <c r="A30" s="2"/>
      <c r="B30" s="2"/>
      <c r="C30" s="2"/>
      <c r="D30" s="2"/>
      <c r="E30" s="2"/>
      <c r="F30" s="2"/>
      <c r="G30" s="2"/>
      <c r="H30" s="2"/>
      <c r="I30" s="2"/>
      <c r="J30" s="2"/>
    </row>
    <row r="31" spans="1:10">
      <c r="A31" s="2"/>
      <c r="B31" s="2"/>
      <c r="C31" s="2"/>
      <c r="D31" s="2"/>
      <c r="E31" s="2"/>
      <c r="F31" s="2"/>
      <c r="G31" s="2"/>
      <c r="H31" s="2"/>
      <c r="I31" s="2"/>
      <c r="J31" s="2"/>
    </row>
    <row r="32" spans="1:10">
      <c r="A32" s="2"/>
      <c r="B32" s="2"/>
      <c r="C32" s="2"/>
      <c r="D32" s="2"/>
      <c r="E32" s="2"/>
      <c r="F32" s="2"/>
      <c r="G32" s="2"/>
      <c r="H32" s="2"/>
      <c r="I32" s="2"/>
      <c r="J32" s="2"/>
    </row>
    <row r="33" spans="1:10">
      <c r="A33" s="2"/>
      <c r="B33" s="2"/>
      <c r="C33" s="2"/>
      <c r="D33" s="2"/>
      <c r="E33" s="2"/>
      <c r="F33" s="2"/>
      <c r="G33" s="2"/>
      <c r="H33" s="2"/>
      <c r="I33" s="2"/>
      <c r="J33" s="2"/>
    </row>
    <row r="34" spans="1:10">
      <c r="A34" s="2"/>
      <c r="B34" s="2"/>
      <c r="C34" s="2"/>
      <c r="D34" s="2"/>
      <c r="E34" s="2"/>
      <c r="F34" s="2"/>
      <c r="G34" s="2"/>
      <c r="H34" s="2"/>
      <c r="I34" s="2"/>
      <c r="J34" s="2"/>
    </row>
    <row r="35" spans="1:10">
      <c r="A35" s="2"/>
      <c r="B35" s="2"/>
      <c r="C35" s="2"/>
      <c r="D35" s="2"/>
      <c r="E35" s="2"/>
      <c r="F35" s="2"/>
      <c r="G35" s="2"/>
      <c r="H35" s="2"/>
      <c r="I35" s="2"/>
      <c r="J35" s="2"/>
    </row>
    <row r="36" spans="1:10">
      <c r="A36" s="2"/>
      <c r="B36" s="2"/>
      <c r="C36" s="2"/>
      <c r="D36" s="2"/>
      <c r="E36" s="2"/>
      <c r="F36" s="2"/>
      <c r="G36" s="2"/>
      <c r="H36" s="2"/>
      <c r="I36" s="2"/>
      <c r="J36" s="2"/>
    </row>
    <row r="37" spans="1:10">
      <c r="A37" s="2"/>
      <c r="B37" s="2"/>
      <c r="C37" s="2"/>
      <c r="D37" s="2"/>
      <c r="E37" s="2"/>
      <c r="F37" s="2"/>
      <c r="G37" s="2"/>
      <c r="H37" s="2"/>
      <c r="I37" s="2"/>
      <c r="J37" s="2"/>
    </row>
    <row r="38" spans="1:10">
      <c r="A38" s="2"/>
      <c r="B38" s="2"/>
      <c r="C38" s="2"/>
      <c r="D38" s="2"/>
      <c r="E38" s="2"/>
      <c r="F38" s="2"/>
      <c r="G38" s="2"/>
      <c r="H38" s="2"/>
      <c r="I38" s="2"/>
      <c r="J38" s="2"/>
    </row>
    <row r="39" spans="1:10">
      <c r="A39" s="2"/>
      <c r="B39" s="2"/>
      <c r="C39" s="2"/>
      <c r="D39" s="2"/>
      <c r="E39" s="2"/>
      <c r="F39" s="2"/>
      <c r="G39" s="2"/>
      <c r="H39" s="2"/>
      <c r="I39" s="2"/>
      <c r="J39" s="2"/>
    </row>
    <row r="40" spans="1:10">
      <c r="A40" s="2"/>
      <c r="B40" s="2"/>
      <c r="C40" s="2"/>
      <c r="D40" s="2"/>
      <c r="E40" s="2"/>
      <c r="F40" s="2"/>
      <c r="G40" s="2"/>
      <c r="H40" s="2"/>
      <c r="I40" s="2"/>
      <c r="J40" s="2"/>
    </row>
    <row r="41" spans="1:10">
      <c r="A41" s="2"/>
      <c r="B41" s="2"/>
      <c r="C41" s="2"/>
      <c r="D41" s="2"/>
      <c r="E41" s="2"/>
      <c r="F41" s="2"/>
      <c r="G41" s="2"/>
      <c r="H41" s="2"/>
      <c r="I41" s="2"/>
      <c r="J41" s="2"/>
    </row>
    <row r="42" spans="1:10">
      <c r="A42" s="2"/>
      <c r="B42" s="2"/>
      <c r="C42" s="2"/>
      <c r="D42" s="2"/>
      <c r="E42" s="2"/>
      <c r="F42" s="2"/>
      <c r="G42" s="2"/>
      <c r="H42" s="2"/>
      <c r="I42" s="2"/>
      <c r="J42" s="2"/>
    </row>
    <row r="43" spans="1:10">
      <c r="A43" s="2"/>
      <c r="B43" s="2"/>
      <c r="C43" s="2"/>
      <c r="D43" s="2"/>
      <c r="E43" s="2"/>
      <c r="F43" s="2"/>
      <c r="G43" s="2"/>
      <c r="H43" s="2"/>
      <c r="I43" s="2"/>
      <c r="J43" s="2"/>
    </row>
    <row r="44" spans="1:10">
      <c r="A44" s="2"/>
      <c r="B44" s="2"/>
      <c r="C44" s="2"/>
      <c r="D44" s="2"/>
      <c r="E44" s="2"/>
      <c r="F44" s="2"/>
      <c r="G44" s="2"/>
      <c r="H44" s="2"/>
      <c r="I44" s="2"/>
      <c r="J44" s="2"/>
    </row>
    <row r="45" spans="1:10">
      <c r="A45" s="2"/>
      <c r="B45" s="2"/>
      <c r="C45" s="2"/>
      <c r="D45" s="2"/>
      <c r="E45" s="2"/>
      <c r="F45" s="2"/>
      <c r="G45" s="2"/>
      <c r="H45" s="2"/>
      <c r="I45" s="2"/>
      <c r="J45" s="2"/>
    </row>
    <row r="46" spans="1:10">
      <c r="A46" s="2"/>
      <c r="B46" s="2"/>
      <c r="C46" s="2"/>
      <c r="D46" s="2"/>
      <c r="E46" s="2"/>
      <c r="F46" s="2"/>
      <c r="G46" s="2"/>
      <c r="H46" s="2"/>
      <c r="I46" s="2"/>
      <c r="J46" s="2"/>
    </row>
    <row r="47" spans="1:10">
      <c r="A47" s="2"/>
      <c r="B47" s="2"/>
      <c r="C47" s="2"/>
      <c r="D47" s="2"/>
      <c r="E47" s="2"/>
      <c r="F47" s="2"/>
      <c r="G47" s="2"/>
      <c r="H47" s="2"/>
      <c r="I47" s="2"/>
      <c r="J47" s="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sheetData>
  <mergeCells count="1">
    <mergeCell ref="A1:J4"/>
  </mergeCells>
  <phoneticPr fontId="11" type="noConversion"/>
  <pageMargins left="0.75" right="0.75" top="1" bottom="1" header="0" footer="0"/>
  <pageSetup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P57"/>
  <sheetViews>
    <sheetView zoomScale="85" workbookViewId="0">
      <selection activeCell="D16" sqref="D16:E20"/>
    </sheetView>
  </sheetViews>
  <sheetFormatPr baseColWidth="10" defaultColWidth="0" defaultRowHeight="12.75" zeroHeight="1"/>
  <cols>
    <col min="1" max="3" width="11.42578125" customWidth="1"/>
    <col min="4" max="4" width="10" customWidth="1"/>
    <col min="5" max="5" width="11.28515625" customWidth="1"/>
    <col min="6" max="6" width="11.42578125" customWidth="1"/>
    <col min="7" max="7" width="13.140625" customWidth="1"/>
    <col min="8" max="8" width="10.5703125" customWidth="1"/>
    <col min="9" max="12" width="11.42578125" customWidth="1"/>
    <col min="13" max="13" width="14.140625" customWidth="1"/>
    <col min="14" max="16" width="12" customWidth="1"/>
  </cols>
  <sheetData>
    <row r="1" spans="1:16" ht="12.75" customHeight="1">
      <c r="A1" s="278" t="s">
        <v>94</v>
      </c>
      <c r="B1" s="278"/>
      <c r="C1" s="278"/>
      <c r="D1" s="278"/>
      <c r="E1" s="278"/>
      <c r="F1" s="278"/>
      <c r="G1" s="278"/>
      <c r="H1" s="278"/>
      <c r="I1" s="278"/>
      <c r="J1" s="278"/>
      <c r="K1" s="26"/>
      <c r="L1" s="26"/>
      <c r="M1" s="27"/>
      <c r="N1" s="27"/>
      <c r="O1" s="27"/>
      <c r="P1" s="27"/>
    </row>
    <row r="2" spans="1:16" ht="12.75" customHeight="1">
      <c r="A2" s="278"/>
      <c r="B2" s="278"/>
      <c r="C2" s="278"/>
      <c r="D2" s="278"/>
      <c r="E2" s="278"/>
      <c r="F2" s="278"/>
      <c r="G2" s="278"/>
      <c r="H2" s="278"/>
      <c r="I2" s="278"/>
      <c r="J2" s="278"/>
      <c r="K2" s="26"/>
      <c r="L2" s="26"/>
      <c r="M2" s="27"/>
      <c r="N2" s="27"/>
      <c r="O2" s="27"/>
      <c r="P2" s="27"/>
    </row>
    <row r="3" spans="1:16" ht="12.75" customHeight="1">
      <c r="A3" s="278"/>
      <c r="B3" s="278"/>
      <c r="C3" s="278"/>
      <c r="D3" s="278"/>
      <c r="E3" s="278"/>
      <c r="F3" s="278"/>
      <c r="G3" s="278"/>
      <c r="H3" s="278"/>
      <c r="I3" s="278"/>
      <c r="J3" s="278"/>
      <c r="K3" s="26"/>
      <c r="L3" s="26"/>
      <c r="M3" s="27"/>
      <c r="N3" s="27"/>
      <c r="O3" s="27"/>
      <c r="P3" s="27"/>
    </row>
    <row r="4" spans="1:16" ht="12.75" customHeight="1">
      <c r="A4" s="278"/>
      <c r="B4" s="278"/>
      <c r="C4" s="278"/>
      <c r="D4" s="278"/>
      <c r="E4" s="278"/>
      <c r="F4" s="278"/>
      <c r="G4" s="278"/>
      <c r="H4" s="278"/>
      <c r="I4" s="278"/>
      <c r="J4" s="278"/>
      <c r="K4" s="26"/>
      <c r="L4" s="26"/>
      <c r="M4" s="27"/>
      <c r="N4" s="27"/>
      <c r="O4" s="27"/>
      <c r="P4" s="27"/>
    </row>
    <row r="5" spans="1:16" ht="12.75" customHeight="1">
      <c r="A5" s="278"/>
      <c r="B5" s="278"/>
      <c r="C5" s="278"/>
      <c r="D5" s="278"/>
      <c r="E5" s="278"/>
      <c r="F5" s="278"/>
      <c r="G5" s="278"/>
      <c r="H5" s="278"/>
      <c r="I5" s="278"/>
      <c r="J5" s="278"/>
      <c r="K5" s="26"/>
      <c r="L5" s="26"/>
      <c r="M5" s="2"/>
      <c r="N5" s="2"/>
      <c r="O5" s="2"/>
      <c r="P5" s="2"/>
    </row>
    <row r="6" spans="1:16" ht="12.75" customHeight="1">
      <c r="A6" s="278"/>
      <c r="B6" s="278"/>
      <c r="C6" s="278"/>
      <c r="D6" s="278"/>
      <c r="E6" s="278"/>
      <c r="F6" s="278"/>
      <c r="G6" s="278"/>
      <c r="H6" s="278"/>
      <c r="I6" s="278"/>
      <c r="J6" s="278"/>
      <c r="K6" s="26"/>
      <c r="L6" s="26"/>
      <c r="M6" s="2"/>
      <c r="N6" s="2"/>
      <c r="O6" s="2"/>
      <c r="P6" s="2"/>
    </row>
    <row r="7" spans="1:16">
      <c r="A7" s="278"/>
      <c r="B7" s="278"/>
      <c r="C7" s="278"/>
      <c r="D7" s="278"/>
      <c r="E7" s="278"/>
      <c r="F7" s="278"/>
      <c r="G7" s="278"/>
      <c r="H7" s="278"/>
      <c r="I7" s="278"/>
      <c r="J7" s="278"/>
      <c r="K7" s="2"/>
      <c r="L7" s="2"/>
      <c r="M7" s="2"/>
      <c r="N7" s="2"/>
      <c r="O7" s="2"/>
      <c r="P7" s="2"/>
    </row>
    <row r="8" spans="1:16">
      <c r="A8" s="2"/>
      <c r="B8" s="2"/>
      <c r="C8" s="2"/>
      <c r="D8" s="2"/>
      <c r="E8" s="2"/>
      <c r="F8" s="2"/>
      <c r="G8" s="2"/>
      <c r="H8" s="2"/>
      <c r="I8" s="2"/>
      <c r="J8" s="2"/>
      <c r="K8" s="2"/>
      <c r="L8" s="2"/>
      <c r="M8" s="2"/>
      <c r="N8" s="2"/>
      <c r="O8" s="2"/>
      <c r="P8" s="2"/>
    </row>
    <row r="9" spans="1:16">
      <c r="A9" s="2"/>
      <c r="B9" s="2"/>
      <c r="C9" s="2"/>
      <c r="D9" s="2"/>
      <c r="E9" s="2"/>
      <c r="F9" s="2"/>
      <c r="G9" s="2"/>
      <c r="H9" s="2"/>
      <c r="I9" s="2"/>
      <c r="J9" s="2"/>
      <c r="K9" s="2"/>
      <c r="L9" s="2"/>
      <c r="M9" s="2"/>
      <c r="N9" s="2"/>
      <c r="O9" s="2"/>
      <c r="P9" s="2"/>
    </row>
    <row r="10" spans="1:16">
      <c r="A10" s="2"/>
      <c r="B10" s="292" t="s">
        <v>8</v>
      </c>
      <c r="C10" s="293"/>
      <c r="D10" s="293"/>
      <c r="E10" s="293"/>
      <c r="F10" s="293"/>
      <c r="G10" s="293"/>
      <c r="H10" s="293"/>
      <c r="I10" s="294"/>
      <c r="J10" s="2"/>
      <c r="K10" s="2"/>
      <c r="L10" s="2"/>
      <c r="M10" s="2"/>
      <c r="N10" s="2"/>
      <c r="O10" s="2"/>
      <c r="P10" s="2"/>
    </row>
    <row r="11" spans="1:16">
      <c r="A11" s="2"/>
      <c r="B11" s="295"/>
      <c r="C11" s="296"/>
      <c r="D11" s="296"/>
      <c r="E11" s="296"/>
      <c r="F11" s="296"/>
      <c r="G11" s="296"/>
      <c r="H11" s="296"/>
      <c r="I11" s="297"/>
      <c r="J11" s="2"/>
      <c r="K11" s="2"/>
      <c r="L11" s="2"/>
      <c r="M11" s="2"/>
      <c r="N11" s="2"/>
      <c r="O11" s="2"/>
      <c r="P11" s="2"/>
    </row>
    <row r="12" spans="1:16">
      <c r="A12" s="2"/>
      <c r="B12" s="287"/>
      <c r="C12" s="287"/>
      <c r="D12" s="287"/>
      <c r="E12" s="287"/>
      <c r="F12" s="287"/>
      <c r="G12" s="287"/>
      <c r="H12" s="287"/>
      <c r="I12" s="287"/>
      <c r="J12" s="2"/>
      <c r="K12" s="2"/>
      <c r="L12" s="2"/>
      <c r="M12" s="2"/>
      <c r="N12" s="2"/>
      <c r="O12" s="2"/>
      <c r="P12" s="2"/>
    </row>
    <row r="13" spans="1:16">
      <c r="A13" s="2"/>
      <c r="B13" s="287"/>
      <c r="C13" s="287"/>
      <c r="D13" s="287"/>
      <c r="E13" s="287"/>
      <c r="F13" s="287"/>
      <c r="G13" s="287"/>
      <c r="H13" s="287"/>
      <c r="I13" s="287"/>
      <c r="J13" s="2"/>
      <c r="K13" s="2"/>
      <c r="L13" s="2"/>
      <c r="M13" s="2"/>
      <c r="N13" s="2"/>
      <c r="O13" s="2"/>
      <c r="P13" s="2"/>
    </row>
    <row r="14" spans="1:16">
      <c r="A14" s="2"/>
      <c r="B14" s="287"/>
      <c r="C14" s="287"/>
      <c r="D14" s="288" t="s">
        <v>64</v>
      </c>
      <c r="E14" s="289"/>
      <c r="F14" s="288" t="s">
        <v>21</v>
      </c>
      <c r="G14" s="289"/>
      <c r="H14" s="288" t="s">
        <v>65</v>
      </c>
      <c r="I14" s="289"/>
      <c r="J14" s="2"/>
      <c r="K14" s="2"/>
      <c r="L14" s="2"/>
      <c r="M14" s="2"/>
      <c r="N14" s="2"/>
      <c r="O14" s="2"/>
      <c r="P14" s="2"/>
    </row>
    <row r="15" spans="1:16">
      <c r="A15" s="2"/>
      <c r="B15" s="287"/>
      <c r="C15" s="287"/>
      <c r="D15" s="290"/>
      <c r="E15" s="291"/>
      <c r="F15" s="290"/>
      <c r="G15" s="291"/>
      <c r="H15" s="290"/>
      <c r="I15" s="291"/>
      <c r="J15" s="2"/>
      <c r="K15" s="2"/>
      <c r="L15" s="2"/>
      <c r="M15" s="2"/>
      <c r="N15" s="2"/>
      <c r="O15" s="2"/>
      <c r="P15" s="2"/>
    </row>
    <row r="16" spans="1:16">
      <c r="A16" s="2"/>
      <c r="B16" s="281" t="s">
        <v>7</v>
      </c>
      <c r="C16" s="280" t="s">
        <v>62</v>
      </c>
      <c r="D16" s="286" t="e">
        <f>E49</f>
        <v>#REF!</v>
      </c>
      <c r="E16" s="286"/>
      <c r="F16" s="286" t="e">
        <f>F49</f>
        <v>#REF!</v>
      </c>
      <c r="G16" s="286"/>
      <c r="H16" s="284" t="e">
        <f>G49</f>
        <v>#REF!</v>
      </c>
      <c r="I16" s="284"/>
      <c r="J16" s="2"/>
      <c r="K16" s="2"/>
      <c r="L16" s="2"/>
      <c r="M16" s="2"/>
      <c r="N16" s="2"/>
      <c r="O16" s="2"/>
      <c r="P16" s="2"/>
    </row>
    <row r="17" spans="1:16">
      <c r="A17" s="2"/>
      <c r="B17" s="282"/>
      <c r="C17" s="280"/>
      <c r="D17" s="286"/>
      <c r="E17" s="286"/>
      <c r="F17" s="286"/>
      <c r="G17" s="286"/>
      <c r="H17" s="284"/>
      <c r="I17" s="284"/>
      <c r="J17" s="2"/>
      <c r="K17" s="2"/>
      <c r="L17" s="2"/>
      <c r="M17" s="2"/>
      <c r="N17" s="2"/>
      <c r="O17" s="2"/>
      <c r="P17" s="2"/>
    </row>
    <row r="18" spans="1:16">
      <c r="A18" s="2"/>
      <c r="B18" s="282"/>
      <c r="C18" s="280"/>
      <c r="D18" s="286"/>
      <c r="E18" s="286"/>
      <c r="F18" s="286"/>
      <c r="G18" s="286"/>
      <c r="H18" s="284"/>
      <c r="I18" s="284"/>
      <c r="J18" s="2"/>
      <c r="K18" s="2"/>
      <c r="L18" s="2"/>
      <c r="M18" s="2"/>
      <c r="N18" s="2"/>
      <c r="O18" s="2"/>
      <c r="P18" s="2"/>
    </row>
    <row r="19" spans="1:16">
      <c r="A19" s="2"/>
      <c r="B19" s="282"/>
      <c r="C19" s="280"/>
      <c r="D19" s="286"/>
      <c r="E19" s="286"/>
      <c r="F19" s="286"/>
      <c r="G19" s="286"/>
      <c r="H19" s="284"/>
      <c r="I19" s="284"/>
      <c r="J19" s="2"/>
      <c r="K19" s="2"/>
      <c r="L19" s="2"/>
      <c r="M19" s="2"/>
      <c r="N19" s="2"/>
      <c r="O19" s="2"/>
      <c r="P19" s="2"/>
    </row>
    <row r="20" spans="1:16">
      <c r="A20" s="2"/>
      <c r="B20" s="282"/>
      <c r="C20" s="280"/>
      <c r="D20" s="286"/>
      <c r="E20" s="286"/>
      <c r="F20" s="286"/>
      <c r="G20" s="286"/>
      <c r="H20" s="284"/>
      <c r="I20" s="284"/>
      <c r="J20" s="2"/>
      <c r="K20" s="2"/>
      <c r="L20" s="2"/>
      <c r="M20" s="2"/>
      <c r="N20" s="2"/>
      <c r="O20" s="2"/>
      <c r="P20" s="2"/>
    </row>
    <row r="21" spans="1:16">
      <c r="A21" s="2"/>
      <c r="B21" s="282"/>
      <c r="C21" s="280" t="s">
        <v>63</v>
      </c>
      <c r="D21" s="286" t="e">
        <f>H49</f>
        <v>#REF!</v>
      </c>
      <c r="E21" s="286"/>
      <c r="F21" s="284" t="e">
        <f>I49</f>
        <v>#REF!</v>
      </c>
      <c r="G21" s="284"/>
      <c r="H21" s="285" t="e">
        <f>J49</f>
        <v>#REF!</v>
      </c>
      <c r="I21" s="285"/>
      <c r="J21" s="2"/>
      <c r="K21" s="2"/>
      <c r="L21" s="2"/>
      <c r="M21" s="2"/>
      <c r="N21" s="2"/>
      <c r="O21" s="2"/>
      <c r="P21" s="2"/>
    </row>
    <row r="22" spans="1:16">
      <c r="A22" s="2"/>
      <c r="B22" s="282"/>
      <c r="C22" s="280"/>
      <c r="D22" s="286"/>
      <c r="E22" s="286"/>
      <c r="F22" s="284"/>
      <c r="G22" s="284"/>
      <c r="H22" s="285"/>
      <c r="I22" s="285"/>
      <c r="J22" s="2"/>
      <c r="K22" s="2"/>
      <c r="L22" s="2"/>
      <c r="M22" s="2"/>
      <c r="N22" s="2"/>
      <c r="O22" s="2"/>
      <c r="P22" s="2"/>
    </row>
    <row r="23" spans="1:16">
      <c r="A23" s="2"/>
      <c r="B23" s="282"/>
      <c r="C23" s="280"/>
      <c r="D23" s="286"/>
      <c r="E23" s="286"/>
      <c r="F23" s="284"/>
      <c r="G23" s="284"/>
      <c r="H23" s="285"/>
      <c r="I23" s="285"/>
      <c r="J23" s="2"/>
      <c r="K23" s="2"/>
      <c r="L23" s="2"/>
      <c r="M23" s="2"/>
      <c r="N23" s="2"/>
      <c r="O23" s="2"/>
      <c r="P23" s="2"/>
    </row>
    <row r="24" spans="1:16">
      <c r="A24" s="2"/>
      <c r="B24" s="282"/>
      <c r="C24" s="280"/>
      <c r="D24" s="286"/>
      <c r="E24" s="286"/>
      <c r="F24" s="284"/>
      <c r="G24" s="284"/>
      <c r="H24" s="285"/>
      <c r="I24" s="285"/>
      <c r="J24" s="2"/>
      <c r="K24" s="2"/>
      <c r="L24" s="2"/>
      <c r="M24" s="2"/>
      <c r="N24" s="2"/>
      <c r="O24" s="2"/>
      <c r="P24" s="2"/>
    </row>
    <row r="25" spans="1:16">
      <c r="A25" s="2"/>
      <c r="B25" s="282"/>
      <c r="C25" s="280"/>
      <c r="D25" s="286"/>
      <c r="E25" s="286"/>
      <c r="F25" s="284"/>
      <c r="G25" s="284"/>
      <c r="H25" s="285"/>
      <c r="I25" s="285"/>
      <c r="J25" s="2"/>
      <c r="K25" s="2"/>
      <c r="L25" s="2"/>
      <c r="M25" s="2"/>
      <c r="N25" s="2"/>
      <c r="O25" s="2"/>
      <c r="P25" s="2"/>
    </row>
    <row r="26" spans="1:16">
      <c r="A26" s="2"/>
      <c r="B26" s="282"/>
      <c r="C26" s="280" t="s">
        <v>35</v>
      </c>
      <c r="D26" s="284" t="e">
        <f>K49</f>
        <v>#REF!</v>
      </c>
      <c r="E26" s="284"/>
      <c r="F26" s="285" t="e">
        <f>L49</f>
        <v>#REF!</v>
      </c>
      <c r="G26" s="285"/>
      <c r="H26" s="285" t="e">
        <f>M49</f>
        <v>#REF!</v>
      </c>
      <c r="I26" s="285"/>
      <c r="J26" s="2"/>
      <c r="K26" s="2"/>
      <c r="L26" s="2"/>
      <c r="M26" s="2"/>
      <c r="N26" s="2"/>
      <c r="O26" s="2"/>
      <c r="P26" s="2"/>
    </row>
    <row r="27" spans="1:16">
      <c r="A27" s="2"/>
      <c r="B27" s="282"/>
      <c r="C27" s="280"/>
      <c r="D27" s="284"/>
      <c r="E27" s="284"/>
      <c r="F27" s="285"/>
      <c r="G27" s="285"/>
      <c r="H27" s="285"/>
      <c r="I27" s="285"/>
      <c r="J27" s="2"/>
      <c r="K27" s="2"/>
      <c r="L27" s="2"/>
      <c r="M27" s="2"/>
      <c r="N27" s="2"/>
      <c r="O27" s="2"/>
      <c r="P27" s="2"/>
    </row>
    <row r="28" spans="1:16">
      <c r="A28" s="2"/>
      <c r="B28" s="282"/>
      <c r="C28" s="280"/>
      <c r="D28" s="284"/>
      <c r="E28" s="284"/>
      <c r="F28" s="285"/>
      <c r="G28" s="285"/>
      <c r="H28" s="285"/>
      <c r="I28" s="285"/>
      <c r="J28" s="2"/>
      <c r="K28" s="2"/>
      <c r="L28" s="2"/>
      <c r="M28" s="2"/>
      <c r="N28" s="2"/>
      <c r="O28" s="2"/>
      <c r="P28" s="2"/>
    </row>
    <row r="29" spans="1:16">
      <c r="A29" s="2"/>
      <c r="B29" s="282"/>
      <c r="C29" s="280"/>
      <c r="D29" s="284"/>
      <c r="E29" s="284"/>
      <c r="F29" s="285"/>
      <c r="G29" s="285"/>
      <c r="H29" s="285"/>
      <c r="I29" s="285"/>
      <c r="J29" s="2"/>
      <c r="K29" s="2"/>
      <c r="L29" s="2"/>
      <c r="M29" s="2"/>
      <c r="N29" s="2"/>
      <c r="O29" s="2"/>
      <c r="P29" s="2"/>
    </row>
    <row r="30" spans="1:16">
      <c r="A30" s="2"/>
      <c r="B30" s="283"/>
      <c r="C30" s="280"/>
      <c r="D30" s="284"/>
      <c r="E30" s="284"/>
      <c r="F30" s="285"/>
      <c r="G30" s="285"/>
      <c r="H30" s="285"/>
      <c r="I30" s="285"/>
      <c r="J30" s="2"/>
      <c r="K30" s="2"/>
      <c r="L30" s="2"/>
      <c r="M30" s="2"/>
      <c r="N30" s="2"/>
      <c r="O30" s="2"/>
      <c r="P30" s="2"/>
    </row>
    <row r="31" spans="1:16">
      <c r="A31" s="2"/>
      <c r="B31" s="2"/>
      <c r="C31" s="2"/>
      <c r="D31" s="2"/>
      <c r="E31" s="2"/>
      <c r="F31" s="2"/>
      <c r="G31" s="2"/>
      <c r="H31" s="2"/>
      <c r="I31" s="2"/>
      <c r="J31" s="2"/>
      <c r="K31" s="2"/>
      <c r="L31" s="2"/>
      <c r="M31" s="2"/>
      <c r="N31" s="2"/>
      <c r="O31" s="2"/>
      <c r="P31" s="2"/>
    </row>
    <row r="32" spans="1:16">
      <c r="A32" s="2"/>
      <c r="B32" s="2"/>
      <c r="C32" s="2"/>
      <c r="D32" s="2"/>
      <c r="E32" s="2"/>
      <c r="F32" s="2"/>
      <c r="G32" s="2"/>
      <c r="H32" s="2"/>
      <c r="I32" s="2"/>
      <c r="J32" s="2"/>
      <c r="K32" s="2"/>
      <c r="L32" s="2"/>
      <c r="M32" s="2"/>
      <c r="N32" s="2"/>
      <c r="O32" s="2"/>
      <c r="P32" s="2"/>
    </row>
    <row r="33" spans="1:16">
      <c r="A33" s="2"/>
      <c r="B33" s="2"/>
      <c r="C33" s="2"/>
      <c r="D33" s="2"/>
      <c r="E33" s="2"/>
      <c r="F33" s="2"/>
      <c r="G33" s="2"/>
      <c r="H33" s="18"/>
      <c r="I33" s="21" t="s">
        <v>105</v>
      </c>
      <c r="J33" s="2"/>
      <c r="K33" s="2"/>
      <c r="L33" s="2"/>
      <c r="M33" s="2"/>
      <c r="N33" s="2"/>
      <c r="O33" s="2"/>
      <c r="P33" s="2"/>
    </row>
    <row r="34" spans="1:16">
      <c r="A34" s="2"/>
      <c r="B34" s="2"/>
      <c r="C34" s="2"/>
      <c r="D34" s="2"/>
      <c r="E34" s="2"/>
      <c r="F34" s="2"/>
      <c r="G34" s="2"/>
      <c r="H34" s="20"/>
      <c r="I34" s="21" t="s">
        <v>106</v>
      </c>
      <c r="J34" s="2"/>
      <c r="K34" s="2"/>
      <c r="L34" s="2"/>
      <c r="M34" s="2"/>
      <c r="N34" s="2"/>
      <c r="O34" s="2"/>
      <c r="P34" s="2"/>
    </row>
    <row r="35" spans="1:16">
      <c r="A35" s="2"/>
      <c r="B35" s="2"/>
      <c r="C35" s="2"/>
      <c r="D35" s="2"/>
      <c r="E35" s="2"/>
      <c r="F35" s="2"/>
      <c r="G35" s="2"/>
      <c r="H35" s="19"/>
      <c r="I35" s="21" t="s">
        <v>107</v>
      </c>
      <c r="J35" s="2"/>
      <c r="K35" s="2"/>
      <c r="L35" s="2"/>
      <c r="M35" s="2"/>
      <c r="N35" s="2"/>
      <c r="O35" s="2"/>
      <c r="P35" s="2"/>
    </row>
    <row r="36" spans="1:16">
      <c r="A36" s="2"/>
      <c r="B36" s="2"/>
      <c r="C36" s="2"/>
      <c r="D36" s="2"/>
      <c r="E36" s="2"/>
      <c r="F36" s="2"/>
      <c r="G36" s="2"/>
      <c r="H36" s="5"/>
      <c r="I36" s="21"/>
      <c r="J36" s="2"/>
      <c r="K36" s="2"/>
      <c r="L36" s="2"/>
      <c r="M36" s="2"/>
      <c r="N36" s="2"/>
      <c r="O36" s="2"/>
      <c r="P36" s="2"/>
    </row>
    <row r="37" spans="1:16">
      <c r="A37" s="2"/>
      <c r="B37" s="2"/>
      <c r="C37" s="2"/>
      <c r="D37" s="2"/>
      <c r="E37" s="2"/>
      <c r="F37" s="2"/>
      <c r="G37" s="2"/>
      <c r="H37" s="5"/>
      <c r="I37" s="21"/>
      <c r="J37" s="2"/>
      <c r="K37" s="2"/>
      <c r="L37" s="2"/>
      <c r="M37" s="2"/>
      <c r="N37" s="2"/>
      <c r="O37" s="2"/>
      <c r="P37" s="2"/>
    </row>
    <row r="38" spans="1:16" ht="25.5" hidden="1">
      <c r="A38" s="17"/>
      <c r="B38" s="17" t="s">
        <v>68</v>
      </c>
      <c r="C38" s="22" t="s">
        <v>96</v>
      </c>
      <c r="D38" s="22" t="s">
        <v>95</v>
      </c>
      <c r="E38" s="23" t="s">
        <v>108</v>
      </c>
      <c r="F38" s="23" t="s">
        <v>109</v>
      </c>
      <c r="G38" s="23" t="s">
        <v>110</v>
      </c>
      <c r="H38" s="23" t="s">
        <v>111</v>
      </c>
      <c r="I38" s="23" t="s">
        <v>112</v>
      </c>
      <c r="J38" s="23" t="s">
        <v>113</v>
      </c>
      <c r="K38" s="23" t="s">
        <v>114</v>
      </c>
      <c r="L38" s="23" t="s">
        <v>115</v>
      </c>
      <c r="M38" s="23" t="s">
        <v>116</v>
      </c>
      <c r="N38" s="24"/>
      <c r="O38" s="24"/>
      <c r="P38" s="2"/>
    </row>
    <row r="39" spans="1:16" hidden="1">
      <c r="A39" s="17"/>
      <c r="B39" s="17" t="str">
        <f>'PLE-PIN-F001'!B18</f>
        <v>R1</v>
      </c>
      <c r="C39" s="17">
        <f>'PLE-PIN-F001'!K18</f>
        <v>2</v>
      </c>
      <c r="D39" s="17">
        <f>'PLE-PIN-F001'!M18</f>
        <v>3</v>
      </c>
      <c r="E39" s="25" t="str">
        <f>IF(AND($C$39=1,$D$39=1),"R1","")</f>
        <v/>
      </c>
      <c r="F39" s="25" t="str">
        <f>IF(AND($C$39=1,$D$39=2),"R1","")</f>
        <v/>
      </c>
      <c r="G39" s="25" t="str">
        <f>IF(AND($C$39=1,$D$39=3),"R1","")</f>
        <v/>
      </c>
      <c r="H39" s="25" t="str">
        <f>IF(AND($C$39=2,$D$39=1),"R1","")</f>
        <v/>
      </c>
      <c r="I39" s="25" t="str">
        <f>IF(AND($C$39=2,$D$39=2),"R1","")</f>
        <v/>
      </c>
      <c r="J39" s="25" t="str">
        <f>IF(AND($C$39=2,$D$39=3),"R1","")</f>
        <v>R1</v>
      </c>
      <c r="K39" s="25" t="str">
        <f>IF(AND($C$39=3,$D$39=1),"R1","")</f>
        <v/>
      </c>
      <c r="L39" s="25" t="str">
        <f>IF(AND($C$39=3,$D$39=2),"R1","")</f>
        <v/>
      </c>
      <c r="M39" s="25" t="str">
        <f>IF(AND($C$39=3,$D$39=3),"R1","")</f>
        <v/>
      </c>
      <c r="N39" s="5"/>
      <c r="O39" s="5"/>
      <c r="P39" s="2"/>
    </row>
    <row r="40" spans="1:16" hidden="1">
      <c r="A40" s="17"/>
      <c r="B40" s="17" t="e">
        <f>'PLE-PIN-F001'!#REF!</f>
        <v>#REF!</v>
      </c>
      <c r="C40" s="17" t="e">
        <f>'PLE-PIN-F001'!#REF!</f>
        <v>#REF!</v>
      </c>
      <c r="D40" s="17" t="e">
        <f>'PLE-PIN-F001'!#REF!</f>
        <v>#REF!</v>
      </c>
      <c r="E40" s="25" t="e">
        <f>IF(AND($C$40=1,$D$40=1),"R2","")</f>
        <v>#REF!</v>
      </c>
      <c r="F40" s="25" t="e">
        <f>IF(AND($C$40=1,$D$40=2),"R2","")</f>
        <v>#REF!</v>
      </c>
      <c r="G40" s="25" t="e">
        <f>IF(AND($C$40=1,$D$40=3),"R2","")</f>
        <v>#REF!</v>
      </c>
      <c r="H40" s="25" t="e">
        <f>IF(AND($C$40=2,$D$40=1),"R2","")</f>
        <v>#REF!</v>
      </c>
      <c r="I40" s="25" t="e">
        <f>IF(AND($C$40=2,$D$40=2),"R2","")</f>
        <v>#REF!</v>
      </c>
      <c r="J40" s="25" t="e">
        <f>IF(AND($C$40=2,$D$40=3),"R2","")</f>
        <v>#REF!</v>
      </c>
      <c r="K40" s="25" t="e">
        <f>IF(AND($C$40=3,$D$40=1),"R2","")</f>
        <v>#REF!</v>
      </c>
      <c r="L40" s="25" t="e">
        <f>IF(AND($C$40=3,$D$40=2),"R2","")</f>
        <v>#REF!</v>
      </c>
      <c r="M40" s="25" t="e">
        <f>IF(AND($C$40=3,$D$40=3),"R2","")</f>
        <v>#REF!</v>
      </c>
      <c r="N40" s="5"/>
      <c r="O40" s="5"/>
      <c r="P40" s="2"/>
    </row>
    <row r="41" spans="1:16" hidden="1">
      <c r="A41" s="17"/>
      <c r="B41" s="17" t="str">
        <f>'PLE-PIN-F001'!B19</f>
        <v>R2</v>
      </c>
      <c r="C41" s="17">
        <f>'PLE-PIN-F001'!K19</f>
        <v>3</v>
      </c>
      <c r="D41" s="17">
        <f>'PLE-PIN-F001'!M19</f>
        <v>3</v>
      </c>
      <c r="E41" s="25" t="str">
        <f>IF(AND($C$41=1,$D$41=1),"R3","")</f>
        <v/>
      </c>
      <c r="F41" s="25" t="str">
        <f>IF(AND($C$41=1,$D$41=2),"R2","")</f>
        <v/>
      </c>
      <c r="G41" s="25" t="str">
        <f>IF(AND($C$41=1,$D$41=3),"R3","")</f>
        <v/>
      </c>
      <c r="H41" s="25" t="str">
        <f>IF(AND($C$41=2,$D$41=1),"R3","")</f>
        <v/>
      </c>
      <c r="I41" s="25" t="str">
        <f>IF(AND($C$41=2,$D$41=2),"R3","")</f>
        <v/>
      </c>
      <c r="J41" s="25" t="str">
        <f>IF(AND($C$41=2,$D$41=3),"R3","")</f>
        <v/>
      </c>
      <c r="K41" s="25" t="str">
        <f>IF(AND($C$41=3,$D$41=1),"R3","")</f>
        <v/>
      </c>
      <c r="L41" s="25" t="str">
        <f>IF(AND($C$41=3,$D$41=2),"R3","")</f>
        <v/>
      </c>
      <c r="M41" s="25" t="str">
        <f>IF(AND($C$41=3,$D$41=3),"R3","")</f>
        <v>R3</v>
      </c>
      <c r="N41" s="5"/>
      <c r="O41" s="5"/>
      <c r="P41" s="2"/>
    </row>
    <row r="42" spans="1:16" hidden="1">
      <c r="A42" s="17"/>
      <c r="B42" s="17" t="str">
        <f>'PLE-PIN-F001'!B20</f>
        <v>R3</v>
      </c>
      <c r="C42" s="17">
        <f>'PLE-PIN-F001'!K20</f>
        <v>3</v>
      </c>
      <c r="D42" s="17">
        <f>'PLE-PIN-F001'!M20</f>
        <v>3</v>
      </c>
      <c r="E42" s="25" t="str">
        <f>IF(AND($C$42=1,$D$42=1),"R4","")</f>
        <v/>
      </c>
      <c r="F42" s="25" t="str">
        <f>IF(AND($C$42=1,$D$42=2),"R4","")</f>
        <v/>
      </c>
      <c r="G42" s="25" t="str">
        <f>IF(AND($C$42=1,$D$42=3),"R4","")</f>
        <v/>
      </c>
      <c r="H42" s="25" t="str">
        <f>IF(AND($C$42=2,$D$42=1),"R4","")</f>
        <v/>
      </c>
      <c r="I42" s="25" t="str">
        <f>IF(AND($C$42=2,$D$42=2),"R4","")</f>
        <v/>
      </c>
      <c r="J42" s="25" t="str">
        <f>IF(AND($C$42=2,$D$42=3),"R4","")</f>
        <v/>
      </c>
      <c r="K42" s="25" t="str">
        <f>IF(AND($C$42=3,$D$42=1),"R4","")</f>
        <v/>
      </c>
      <c r="L42" s="25" t="str">
        <f>IF(AND($C$42=3,$D$42=2),"R4","")</f>
        <v/>
      </c>
      <c r="M42" s="25" t="str">
        <f>IF(AND($C$42=3,$D$42=3),"R4","")</f>
        <v>R4</v>
      </c>
      <c r="N42" s="5"/>
      <c r="O42" s="5"/>
      <c r="P42" s="2"/>
    </row>
    <row r="43" spans="1:16" hidden="1">
      <c r="A43" s="17"/>
      <c r="B43" s="17" t="str">
        <f>'PLE-PIN-F001'!B21</f>
        <v>R4</v>
      </c>
      <c r="C43" s="17">
        <f>'PLE-PIN-F001'!K21</f>
        <v>3</v>
      </c>
      <c r="D43" s="17">
        <f>'PLE-PIN-F001'!M21</f>
        <v>3</v>
      </c>
      <c r="E43" s="25" t="str">
        <f>IF(AND($C$43=1,$D$43=1),"R5","")</f>
        <v/>
      </c>
      <c r="F43" s="25" t="str">
        <f>IF(AND($C$43=1,$D$43=2),"R5","")</f>
        <v/>
      </c>
      <c r="G43" s="25" t="str">
        <f>IF(AND($C$43=1,$D$43=3),"R5","")</f>
        <v/>
      </c>
      <c r="H43" s="25" t="str">
        <f>IF(AND($C$43=2,$D$43=1),"R5","")</f>
        <v/>
      </c>
      <c r="I43" s="25" t="str">
        <f>IF(AND($C$43=2,$D$43=2),"R5","")</f>
        <v/>
      </c>
      <c r="J43" s="25" t="str">
        <f>IF(AND($C$43=2,$D$43=3),"R5","")</f>
        <v/>
      </c>
      <c r="K43" s="25" t="str">
        <f>IF(AND($C$43=3,$D$43=1),"R5","")</f>
        <v/>
      </c>
      <c r="L43" s="25" t="str">
        <f>IF(AND($C$43=3,$D$43=2),"R5","")</f>
        <v/>
      </c>
      <c r="M43" s="25" t="str">
        <f>IF(AND($C$43=3,$D$43=3),"R5","")</f>
        <v>R5</v>
      </c>
      <c r="N43" s="5"/>
      <c r="O43" s="5"/>
      <c r="P43" s="2"/>
    </row>
    <row r="44" spans="1:16" hidden="1">
      <c r="A44" s="17"/>
      <c r="B44" s="17" t="e">
        <f>'PLE-PIN-F001'!#REF!</f>
        <v>#REF!</v>
      </c>
      <c r="C44" s="17" t="e">
        <f>'PLE-PIN-F001'!#REF!</f>
        <v>#REF!</v>
      </c>
      <c r="D44" s="17" t="e">
        <f>'PLE-PIN-F001'!#REF!</f>
        <v>#REF!</v>
      </c>
      <c r="E44" s="25" t="e">
        <f>IF(AND($C$44=1,$D$44=1),"R6","")</f>
        <v>#REF!</v>
      </c>
      <c r="F44" s="25" t="e">
        <f>IF(AND($C$44=1,$D$44=2),"R6","")</f>
        <v>#REF!</v>
      </c>
      <c r="G44" s="25" t="e">
        <f>IF(AND($C$44=1,$D$44=3),"R6","")</f>
        <v>#REF!</v>
      </c>
      <c r="H44" s="25" t="e">
        <f>IF(AND($C$44=2,$D$44=1),"R6","")</f>
        <v>#REF!</v>
      </c>
      <c r="I44" s="25" t="e">
        <f>IF(AND($C$44=2,$D$44=2),"R6","")</f>
        <v>#REF!</v>
      </c>
      <c r="J44" s="25" t="e">
        <f>IF(AND($C$44=2,$D$44=3),"R6","")</f>
        <v>#REF!</v>
      </c>
      <c r="K44" s="25" t="e">
        <f>IF(AND($C$44=3,$D$44=1),"R6","")</f>
        <v>#REF!</v>
      </c>
      <c r="L44" s="25" t="e">
        <f>IF(AND($C$44=3,$D$44=2),"R6","")</f>
        <v>#REF!</v>
      </c>
      <c r="M44" s="25" t="e">
        <f>IF(AND($C$44=3,$D$44=3),"R6","")</f>
        <v>#REF!</v>
      </c>
      <c r="N44" s="5"/>
      <c r="O44" s="5"/>
      <c r="P44" s="2"/>
    </row>
    <row r="45" spans="1:16" hidden="1">
      <c r="A45" s="17"/>
      <c r="B45" s="17" t="e">
        <f>'PLE-PIN-F001'!#REF!</f>
        <v>#REF!</v>
      </c>
      <c r="C45" s="17" t="e">
        <f>'PLE-PIN-F001'!#REF!</f>
        <v>#REF!</v>
      </c>
      <c r="D45" s="17" t="e">
        <f>'PLE-PIN-F001'!#REF!</f>
        <v>#REF!</v>
      </c>
      <c r="E45" s="25" t="e">
        <f>IF(AND($C$45=1,$D$45=1),"R7","")</f>
        <v>#REF!</v>
      </c>
      <c r="F45" s="25" t="e">
        <f>IF(AND($C$45=1,$D$45=2),"R7","")</f>
        <v>#REF!</v>
      </c>
      <c r="G45" s="25" t="e">
        <f>IF(AND($C$45=1,$D$45=3),"R7","")</f>
        <v>#REF!</v>
      </c>
      <c r="H45" s="25" t="e">
        <f>IF(AND($C$45=2,$D$45=1),"R7","")</f>
        <v>#REF!</v>
      </c>
      <c r="I45" s="25" t="e">
        <f>IF(AND($C$45=2,$D$45=2),"R7","")</f>
        <v>#REF!</v>
      </c>
      <c r="J45" s="25" t="e">
        <f>IF(AND($C$45=2,$D$45=3),"R7","")</f>
        <v>#REF!</v>
      </c>
      <c r="K45" s="25" t="e">
        <f>IF(AND($C$45=3,$D$45=1),"R7","")</f>
        <v>#REF!</v>
      </c>
      <c r="L45" s="25" t="e">
        <f>IF(AND($C$45=3,$D$45=2),"R7","")</f>
        <v>#REF!</v>
      </c>
      <c r="M45" s="25" t="e">
        <f>IF(AND($C$45=3,$D$45=3),"R7","")</f>
        <v>#REF!</v>
      </c>
      <c r="N45" s="5"/>
      <c r="O45" s="5"/>
      <c r="P45" s="2"/>
    </row>
    <row r="46" spans="1:16" hidden="1">
      <c r="A46" s="17"/>
      <c r="B46" s="17" t="e">
        <f>'PLE-PIN-F001'!#REF!</f>
        <v>#REF!</v>
      </c>
      <c r="C46" s="17" t="e">
        <f>'PLE-PIN-F001'!#REF!</f>
        <v>#REF!</v>
      </c>
      <c r="D46" s="17" t="e">
        <f>'PLE-PIN-F001'!#REF!</f>
        <v>#REF!</v>
      </c>
      <c r="E46" s="25" t="e">
        <f>IF(AND($C$46=1,$D$46=1),"R8","")</f>
        <v>#REF!</v>
      </c>
      <c r="F46" s="25" t="e">
        <f>IF(AND($C$46=1,$D$46=2),"R8","")</f>
        <v>#REF!</v>
      </c>
      <c r="G46" s="25" t="e">
        <f>IF(AND($C$46=1,$D$46=3),"R8","")</f>
        <v>#REF!</v>
      </c>
      <c r="H46" s="25" t="e">
        <f>IF(AND($C$46=2,$D$46=1),"R8","")</f>
        <v>#REF!</v>
      </c>
      <c r="I46" s="25" t="e">
        <f>IF(AND($C$46=2,$D$46=2),"R8","")</f>
        <v>#REF!</v>
      </c>
      <c r="J46" s="25" t="e">
        <f>IF(AND($C$46=2,$D$46=3),"R8","")</f>
        <v>#REF!</v>
      </c>
      <c r="K46" s="25" t="e">
        <f>IF(AND($C$46=3,$D$46=1),"R8","")</f>
        <v>#REF!</v>
      </c>
      <c r="L46" s="25" t="e">
        <f>IF(AND($C$46=3,$D$46=2),"R8","")</f>
        <v>#REF!</v>
      </c>
      <c r="M46" s="25" t="e">
        <f>IF(AND($C$46=3,$D$46=3),"R8","")</f>
        <v>#REF!</v>
      </c>
      <c r="N46" s="5"/>
      <c r="O46" s="5"/>
      <c r="P46" s="2"/>
    </row>
    <row r="47" spans="1:16" hidden="1">
      <c r="A47" s="17"/>
      <c r="B47" s="17" t="e">
        <f>'PLE-PIN-F001'!#REF!</f>
        <v>#REF!</v>
      </c>
      <c r="C47" s="17" t="e">
        <f>'PLE-PIN-F001'!#REF!</f>
        <v>#REF!</v>
      </c>
      <c r="D47" s="17" t="e">
        <f>'PLE-PIN-F001'!#REF!</f>
        <v>#REF!</v>
      </c>
      <c r="E47" s="25" t="e">
        <f>IF(AND($C$47=1,$D$47=1),"R9","")</f>
        <v>#REF!</v>
      </c>
      <c r="F47" s="25" t="e">
        <f>IF(AND($C$47=1,$D$47=2),"R9","")</f>
        <v>#REF!</v>
      </c>
      <c r="G47" s="25" t="e">
        <f>IF(AND($C$47=1,$D$47=3),"R9","")</f>
        <v>#REF!</v>
      </c>
      <c r="H47" s="25" t="e">
        <f>IF(AND($C$47=2,$D$47=1),"R9","")</f>
        <v>#REF!</v>
      </c>
      <c r="I47" s="25" t="e">
        <f>IF(AND($C$47=2,$D$47=2),"R9","")</f>
        <v>#REF!</v>
      </c>
      <c r="J47" s="25" t="e">
        <f>IF(AND($C$47=2,$D$47=3),"R9","")</f>
        <v>#REF!</v>
      </c>
      <c r="K47" s="25" t="e">
        <f>IF(AND($C$47=3,$D$47=1),"R9","")</f>
        <v>#REF!</v>
      </c>
      <c r="L47" s="25" t="e">
        <f>IF(AND($C$47=3,$D$47=2),"R9","")</f>
        <v>#REF!</v>
      </c>
      <c r="M47" s="25" t="e">
        <f>IF(AND($C$47=3,$D$47=3),"R9","")</f>
        <v>#REF!</v>
      </c>
      <c r="N47" s="5"/>
      <c r="O47" s="5"/>
      <c r="P47" s="2"/>
    </row>
    <row r="48" spans="1:16" hidden="1">
      <c r="A48" s="17"/>
      <c r="B48" s="17" t="e">
        <f>'PLE-PIN-F001'!#REF!</f>
        <v>#REF!</v>
      </c>
      <c r="C48" s="17" t="e">
        <f>'PLE-PIN-F001'!#REF!</f>
        <v>#REF!</v>
      </c>
      <c r="D48" s="17" t="e">
        <f>'PLE-PIN-F001'!#REF!</f>
        <v>#REF!</v>
      </c>
      <c r="E48" s="25" t="e">
        <f>IF(AND($C$48=1,$D$48=1),"R10","")</f>
        <v>#REF!</v>
      </c>
      <c r="F48" s="25" t="e">
        <f>IF(AND($C$48=1,$D$48=2),"R10","")</f>
        <v>#REF!</v>
      </c>
      <c r="G48" s="25" t="e">
        <f>IF(AND($C$48=1,$D$48=3),"R10","")</f>
        <v>#REF!</v>
      </c>
      <c r="H48" s="25" t="e">
        <f>IF(AND($C$48=2,$D$48=1),"R10","")</f>
        <v>#REF!</v>
      </c>
      <c r="I48" s="25" t="e">
        <f>IF(AND($C$48=2,$D$48=2),"R10","")</f>
        <v>#REF!</v>
      </c>
      <c r="J48" s="25" t="e">
        <f>IF(AND($C$48=2,$D$48=3),"R10","")</f>
        <v>#REF!</v>
      </c>
      <c r="K48" s="25" t="e">
        <f>IF(AND($C$48=3,$D$48=1),"R10","")</f>
        <v>#REF!</v>
      </c>
      <c r="L48" s="25" t="e">
        <f>IF(AND($C$48=3,$D$48=2),"R10","")</f>
        <v>#REF!</v>
      </c>
      <c r="M48" s="25" t="e">
        <f>IF(AND($C$48=3,$D$48=3),"R10","")</f>
        <v>#REF!</v>
      </c>
      <c r="N48" s="5"/>
      <c r="O48" s="5"/>
      <c r="P48" s="2"/>
    </row>
    <row r="49" spans="1:16" hidden="1">
      <c r="A49" s="17"/>
      <c r="B49" s="17"/>
      <c r="C49" s="17"/>
      <c r="D49" s="17"/>
      <c r="E49" s="23" t="e">
        <f>CONCATENATE(E39," ",E40," ",E41," ",E42," ",E43," ",E44," ",E45," ",E46," ",E47," ",E48)</f>
        <v>#REF!</v>
      </c>
      <c r="F49" s="23" t="e">
        <f t="shared" ref="F49:M49" si="0">CONCATENATE(F39," ",F40," ",F41," ",F42," ",F43," ",F44," ",F45," ",F46," ",F47," ",F48)</f>
        <v>#REF!</v>
      </c>
      <c r="G49" s="23" t="e">
        <f t="shared" si="0"/>
        <v>#REF!</v>
      </c>
      <c r="H49" s="23" t="e">
        <f t="shared" si="0"/>
        <v>#REF!</v>
      </c>
      <c r="I49" s="23" t="e">
        <f t="shared" si="0"/>
        <v>#REF!</v>
      </c>
      <c r="J49" s="23" t="e">
        <f t="shared" si="0"/>
        <v>#REF!</v>
      </c>
      <c r="K49" s="23" t="e">
        <f t="shared" si="0"/>
        <v>#REF!</v>
      </c>
      <c r="L49" s="23" t="e">
        <f t="shared" si="0"/>
        <v>#REF!</v>
      </c>
      <c r="M49" s="23" t="e">
        <f t="shared" si="0"/>
        <v>#REF!</v>
      </c>
      <c r="N49" s="2"/>
      <c r="O49" s="2"/>
      <c r="P49" s="2"/>
    </row>
    <row r="50" spans="1:16">
      <c r="A50" s="17"/>
      <c r="B50" s="17"/>
      <c r="C50" s="17"/>
      <c r="D50" s="17"/>
      <c r="E50" s="17"/>
      <c r="F50" s="17"/>
      <c r="G50" s="2"/>
      <c r="H50" s="2"/>
      <c r="I50" s="2"/>
      <c r="J50" s="2"/>
      <c r="K50" s="2"/>
      <c r="L50" s="2"/>
      <c r="M50" s="2"/>
      <c r="N50" s="2"/>
      <c r="O50" s="2"/>
      <c r="P50" s="2"/>
    </row>
    <row r="51" spans="1:16">
      <c r="A51" s="17"/>
      <c r="B51" s="17"/>
      <c r="C51" s="17"/>
      <c r="D51" s="17"/>
      <c r="E51" s="17"/>
      <c r="F51" s="17"/>
      <c r="G51" s="2"/>
      <c r="H51" s="2"/>
      <c r="I51" s="2"/>
      <c r="J51" s="2"/>
      <c r="K51" s="2"/>
      <c r="L51" s="2"/>
      <c r="M51" s="2"/>
      <c r="N51" s="2"/>
      <c r="O51" s="2"/>
      <c r="P51" s="2"/>
    </row>
    <row r="52" spans="1:16">
      <c r="A52" s="17"/>
      <c r="B52" s="17"/>
      <c r="C52" s="17"/>
      <c r="D52" s="17"/>
      <c r="E52" s="17"/>
      <c r="F52" s="17"/>
      <c r="G52" s="2"/>
      <c r="H52" s="2"/>
      <c r="I52" s="2"/>
      <c r="J52" s="2"/>
      <c r="K52" s="2"/>
      <c r="L52" s="2"/>
      <c r="M52" s="2"/>
      <c r="N52" s="2"/>
      <c r="O52" s="2"/>
      <c r="P52" s="2"/>
    </row>
    <row r="53" spans="1:16">
      <c r="A53" s="2"/>
      <c r="B53" s="2"/>
      <c r="C53" s="2"/>
      <c r="D53" s="2"/>
      <c r="E53" s="2"/>
      <c r="F53" s="2"/>
      <c r="G53" s="2"/>
      <c r="H53" s="2"/>
      <c r="I53" s="2"/>
      <c r="J53" s="2"/>
      <c r="K53" s="2"/>
      <c r="L53" s="2"/>
      <c r="M53" s="2"/>
      <c r="N53" s="2"/>
      <c r="O53" s="2"/>
      <c r="P53" s="2"/>
    </row>
    <row r="54" spans="1:16">
      <c r="A54" s="2"/>
      <c r="B54" s="2"/>
      <c r="C54" s="2"/>
      <c r="D54" s="2"/>
      <c r="E54" s="2"/>
      <c r="F54" s="2"/>
      <c r="G54" s="2"/>
      <c r="H54" s="2"/>
      <c r="I54" s="2"/>
      <c r="J54" s="2"/>
      <c r="K54" s="2"/>
      <c r="L54" s="2"/>
      <c r="M54" s="2"/>
      <c r="N54" s="2"/>
      <c r="O54" s="2"/>
      <c r="P54" s="2"/>
    </row>
    <row r="55" spans="1:16">
      <c r="A55" s="2"/>
      <c r="B55" s="2"/>
      <c r="C55" s="2"/>
      <c r="D55" s="2"/>
      <c r="E55" s="2"/>
      <c r="F55" s="2"/>
      <c r="G55" s="2"/>
      <c r="H55" s="2"/>
      <c r="I55" s="2"/>
      <c r="J55" s="2"/>
      <c r="K55" s="2"/>
      <c r="L55" s="2"/>
      <c r="M55" s="2"/>
      <c r="N55" s="2"/>
      <c r="O55" s="2"/>
      <c r="P55" s="2"/>
    </row>
    <row r="56" spans="1:16">
      <c r="A56" s="2"/>
      <c r="B56" s="2"/>
      <c r="C56" s="2"/>
      <c r="D56" s="2"/>
      <c r="E56" s="2"/>
      <c r="F56" s="2"/>
      <c r="G56" s="2"/>
      <c r="H56" s="2"/>
      <c r="I56" s="2"/>
      <c r="J56" s="2"/>
      <c r="K56" s="2"/>
      <c r="L56" s="2"/>
      <c r="M56" s="2"/>
      <c r="N56" s="2"/>
      <c r="O56" s="2"/>
      <c r="P56" s="2"/>
    </row>
    <row r="57" spans="1:16">
      <c r="A57" s="2"/>
      <c r="B57" s="2"/>
      <c r="C57" s="2"/>
      <c r="D57" s="2"/>
      <c r="E57" s="2"/>
      <c r="F57" s="2"/>
      <c r="G57" s="2"/>
      <c r="H57" s="2"/>
      <c r="I57" s="2"/>
      <c r="J57" s="2"/>
      <c r="K57" s="2"/>
      <c r="L57" s="2"/>
      <c r="M57" s="2"/>
      <c r="N57" s="2"/>
      <c r="O57" s="2"/>
      <c r="P57" s="2"/>
    </row>
  </sheetData>
  <mergeCells count="20">
    <mergeCell ref="D12:I13"/>
    <mergeCell ref="A1:J7"/>
    <mergeCell ref="C16:C20"/>
    <mergeCell ref="B12:C15"/>
    <mergeCell ref="D14:E15"/>
    <mergeCell ref="F14:G15"/>
    <mergeCell ref="H14:I15"/>
    <mergeCell ref="D16:E20"/>
    <mergeCell ref="F16:G20"/>
    <mergeCell ref="H16:I20"/>
    <mergeCell ref="B10:I11"/>
    <mergeCell ref="C26:C30"/>
    <mergeCell ref="B16:B30"/>
    <mergeCell ref="D26:E30"/>
    <mergeCell ref="F26:G30"/>
    <mergeCell ref="H26:I30"/>
    <mergeCell ref="D21:E25"/>
    <mergeCell ref="F21:G25"/>
    <mergeCell ref="H21:I25"/>
    <mergeCell ref="C21:C25"/>
  </mergeCells>
  <phoneticPr fontId="11" type="noConversion"/>
  <pageMargins left="0.75" right="0.75" top="1" bottom="1" header="0" footer="0"/>
  <headerFooter alignWithMargins="0"/>
  <ignoredErrors>
    <ignoredError sqref="F39:F40 E40 G40 I40:M40 H41"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dimension ref="A1:AY70"/>
  <sheetViews>
    <sheetView topLeftCell="A4" zoomScale="85" workbookViewId="0">
      <selection activeCell="A42" sqref="A42:XFD47"/>
    </sheetView>
  </sheetViews>
  <sheetFormatPr baseColWidth="10" defaultColWidth="0" defaultRowHeight="12.75"/>
  <cols>
    <col min="1" max="1" width="11.42578125" customWidth="1"/>
    <col min="2" max="2" width="7.42578125" customWidth="1"/>
    <col min="3" max="3" width="17" customWidth="1"/>
    <col min="4" max="13" width="9.85546875" customWidth="1"/>
    <col min="14" max="16" width="11.42578125" customWidth="1"/>
    <col min="17" max="17" width="14.140625" customWidth="1"/>
    <col min="18" max="27" width="12" customWidth="1"/>
    <col min="28" max="28" width="13" customWidth="1"/>
    <col min="29" max="29" width="12.7109375" customWidth="1"/>
    <col min="30" max="36" width="12" customWidth="1"/>
    <col min="37" max="37" width="12.28515625" customWidth="1"/>
  </cols>
  <sheetData>
    <row r="1" spans="1:51" ht="12.75" customHeight="1">
      <c r="A1" s="317" t="s">
        <v>162</v>
      </c>
      <c r="B1" s="317"/>
      <c r="C1" s="317"/>
      <c r="D1" s="317"/>
      <c r="E1" s="317"/>
      <c r="F1" s="317"/>
      <c r="G1" s="317"/>
      <c r="H1" s="317"/>
      <c r="I1" s="317"/>
      <c r="J1" s="317"/>
      <c r="K1" s="317"/>
      <c r="L1" s="317"/>
      <c r="M1" s="317"/>
      <c r="N1" s="317"/>
      <c r="O1" s="26"/>
      <c r="P1" s="26"/>
      <c r="Q1" s="27"/>
      <c r="R1" s="27"/>
      <c r="S1" s="27"/>
      <c r="T1" s="27"/>
      <c r="U1" s="27"/>
      <c r="V1" s="27"/>
      <c r="W1" s="27"/>
      <c r="X1" s="27"/>
      <c r="Y1" s="27"/>
      <c r="Z1" s="27"/>
      <c r="AA1" s="27"/>
      <c r="AB1" s="27"/>
      <c r="AC1" s="27"/>
      <c r="AD1" s="27"/>
      <c r="AE1" s="27"/>
      <c r="AF1" s="27"/>
      <c r="AG1" s="27"/>
      <c r="AH1" s="27"/>
      <c r="AI1" s="27"/>
      <c r="AJ1" s="27"/>
      <c r="AK1" s="27"/>
    </row>
    <row r="2" spans="1:51" ht="12.75" customHeight="1">
      <c r="A2" s="317"/>
      <c r="B2" s="317"/>
      <c r="C2" s="317"/>
      <c r="D2" s="317"/>
      <c r="E2" s="317"/>
      <c r="F2" s="317"/>
      <c r="G2" s="317"/>
      <c r="H2" s="317"/>
      <c r="I2" s="317"/>
      <c r="J2" s="317"/>
      <c r="K2" s="317"/>
      <c r="L2" s="317"/>
      <c r="M2" s="317"/>
      <c r="N2" s="317"/>
      <c r="O2" s="26"/>
      <c r="P2" s="26"/>
      <c r="Q2" s="27"/>
      <c r="R2" s="27"/>
      <c r="S2" s="27"/>
      <c r="T2" s="27"/>
      <c r="U2" s="27"/>
      <c r="V2" s="27"/>
      <c r="W2" s="27"/>
      <c r="X2" s="27"/>
      <c r="Y2" s="27"/>
      <c r="Z2" s="27"/>
      <c r="AA2" s="27"/>
      <c r="AB2" s="27"/>
      <c r="AC2" s="27"/>
      <c r="AD2" s="27"/>
      <c r="AE2" s="27"/>
      <c r="AF2" s="27"/>
      <c r="AG2" s="27"/>
      <c r="AH2" s="27"/>
      <c r="AI2" s="27"/>
      <c r="AJ2" s="27"/>
      <c r="AK2" s="27"/>
    </row>
    <row r="3" spans="1:51" ht="12.75" customHeight="1">
      <c r="A3" s="317"/>
      <c r="B3" s="317"/>
      <c r="C3" s="317"/>
      <c r="D3" s="317"/>
      <c r="E3" s="317"/>
      <c r="F3" s="317"/>
      <c r="G3" s="317"/>
      <c r="H3" s="317"/>
      <c r="I3" s="317"/>
      <c r="J3" s="317"/>
      <c r="K3" s="317"/>
      <c r="L3" s="317"/>
      <c r="M3" s="317"/>
      <c r="N3" s="317"/>
      <c r="O3" s="26"/>
      <c r="P3" s="26"/>
      <c r="Q3" s="2"/>
      <c r="R3" s="2"/>
      <c r="S3" s="2"/>
      <c r="T3" s="2"/>
      <c r="U3" s="2"/>
      <c r="V3" s="2"/>
      <c r="W3" s="2"/>
      <c r="X3" s="2"/>
      <c r="Y3" s="2"/>
      <c r="Z3" s="2"/>
      <c r="AA3" s="2"/>
      <c r="AB3" s="2"/>
      <c r="AC3" s="2"/>
      <c r="AD3" s="2"/>
      <c r="AE3" s="2"/>
      <c r="AF3" s="2"/>
      <c r="AG3" s="2"/>
      <c r="AH3" s="2"/>
      <c r="AI3" s="2"/>
      <c r="AJ3" s="2"/>
      <c r="AK3" s="2"/>
    </row>
    <row r="4" spans="1:51" ht="12.75" customHeight="1">
      <c r="A4" s="317"/>
      <c r="B4" s="317"/>
      <c r="C4" s="317"/>
      <c r="D4" s="317"/>
      <c r="E4" s="317"/>
      <c r="F4" s="317"/>
      <c r="G4" s="317"/>
      <c r="H4" s="317"/>
      <c r="I4" s="317"/>
      <c r="J4" s="317"/>
      <c r="K4" s="317"/>
      <c r="L4" s="317"/>
      <c r="M4" s="317"/>
      <c r="N4" s="317"/>
      <c r="O4" s="26"/>
      <c r="P4" s="26"/>
      <c r="Q4" s="2"/>
      <c r="R4" s="2"/>
      <c r="S4" s="2"/>
      <c r="T4" s="2"/>
      <c r="U4" s="2"/>
      <c r="V4" s="2"/>
      <c r="W4" s="2"/>
      <c r="X4" s="2"/>
      <c r="Y4" s="2"/>
      <c r="Z4" s="2"/>
      <c r="AA4" s="2"/>
      <c r="AB4" s="2"/>
      <c r="AC4" s="2"/>
      <c r="AD4" s="2"/>
      <c r="AE4" s="2"/>
      <c r="AF4" s="2"/>
      <c r="AG4" s="2"/>
      <c r="AH4" s="2"/>
      <c r="AI4" s="2"/>
      <c r="AJ4" s="2"/>
      <c r="AK4" s="2"/>
    </row>
    <row r="5" spans="1:5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51">
      <c r="A6" s="2"/>
      <c r="B6" s="311" t="s">
        <v>8</v>
      </c>
      <c r="C6" s="312"/>
      <c r="D6" s="312"/>
      <c r="E6" s="312"/>
      <c r="F6" s="312"/>
      <c r="G6" s="312"/>
      <c r="H6" s="312"/>
      <c r="I6" s="312"/>
      <c r="J6" s="312"/>
      <c r="K6" s="312"/>
      <c r="L6" s="312"/>
      <c r="M6" s="313"/>
      <c r="N6" s="2"/>
      <c r="O6" s="2"/>
      <c r="P6" s="2"/>
      <c r="Q6" s="2"/>
      <c r="R6" s="2"/>
      <c r="S6" s="2"/>
      <c r="T6" s="2"/>
      <c r="U6" s="2"/>
      <c r="V6" s="2"/>
      <c r="W6" s="2"/>
      <c r="X6" s="2"/>
      <c r="Y6" s="2"/>
      <c r="Z6" s="2"/>
      <c r="AA6" s="2"/>
      <c r="AB6" s="2"/>
      <c r="AC6" s="2"/>
      <c r="AD6" s="2"/>
      <c r="AE6" s="2"/>
      <c r="AF6" s="2"/>
      <c r="AG6" s="2"/>
      <c r="AH6" s="2"/>
      <c r="AI6" s="2"/>
      <c r="AJ6" s="2"/>
      <c r="AK6" s="2"/>
    </row>
    <row r="7" spans="1:51">
      <c r="A7" s="2"/>
      <c r="B7" s="314"/>
      <c r="C7" s="315"/>
      <c r="D7" s="315"/>
      <c r="E7" s="315"/>
      <c r="F7" s="315"/>
      <c r="G7" s="315"/>
      <c r="H7" s="315"/>
      <c r="I7" s="315"/>
      <c r="J7" s="315"/>
      <c r="K7" s="315"/>
      <c r="L7" s="315"/>
      <c r="M7" s="316"/>
      <c r="N7" s="2"/>
      <c r="O7" s="2"/>
      <c r="P7" s="2"/>
      <c r="Q7" s="2"/>
      <c r="R7" s="2"/>
      <c r="S7" s="2"/>
      <c r="T7" s="2"/>
      <c r="U7" s="2"/>
      <c r="V7" s="2"/>
      <c r="W7" s="2"/>
      <c r="X7" s="2"/>
      <c r="Y7" s="2"/>
      <c r="Z7" s="2"/>
      <c r="AA7" s="2"/>
      <c r="AB7" s="2"/>
      <c r="AC7" s="2"/>
      <c r="AD7" s="2"/>
      <c r="AE7" s="2"/>
      <c r="AF7" s="2"/>
      <c r="AG7" s="2"/>
      <c r="AH7" s="2"/>
      <c r="AI7" s="2"/>
      <c r="AJ7" s="2"/>
      <c r="AK7" s="2"/>
    </row>
    <row r="8" spans="1:51" ht="15.75" customHeight="1">
      <c r="A8" s="2"/>
      <c r="B8" s="287"/>
      <c r="C8" s="287"/>
      <c r="D8" s="305" t="s">
        <v>167</v>
      </c>
      <c r="E8" s="305"/>
      <c r="F8" s="305" t="s">
        <v>131</v>
      </c>
      <c r="G8" s="305"/>
      <c r="H8" s="305" t="s">
        <v>21</v>
      </c>
      <c r="I8" s="305"/>
      <c r="J8" s="305" t="s">
        <v>130</v>
      </c>
      <c r="K8" s="305"/>
      <c r="L8" s="305" t="s">
        <v>65</v>
      </c>
      <c r="M8" s="305"/>
      <c r="N8" s="2"/>
      <c r="O8" s="2"/>
      <c r="P8" s="2"/>
      <c r="Q8" s="2"/>
      <c r="R8" s="2"/>
      <c r="S8" s="2"/>
      <c r="T8" s="2"/>
      <c r="U8" s="2"/>
      <c r="V8" s="2"/>
      <c r="W8" s="2"/>
      <c r="X8" s="2"/>
      <c r="Y8" s="2"/>
      <c r="Z8" s="2"/>
      <c r="AA8" s="2"/>
      <c r="AB8" s="2"/>
      <c r="AC8" s="2"/>
      <c r="AD8" s="2"/>
      <c r="AE8" s="2"/>
      <c r="AF8" s="2"/>
      <c r="AG8" s="2"/>
      <c r="AH8" s="2"/>
      <c r="AI8" s="2"/>
      <c r="AJ8" s="2"/>
      <c r="AK8" s="2"/>
    </row>
    <row r="9" spans="1:51" ht="15.75" customHeight="1">
      <c r="A9" s="2"/>
      <c r="B9" s="287"/>
      <c r="C9" s="287"/>
      <c r="D9" s="305"/>
      <c r="E9" s="305"/>
      <c r="F9" s="305"/>
      <c r="G9" s="305"/>
      <c r="H9" s="305"/>
      <c r="I9" s="305"/>
      <c r="J9" s="305"/>
      <c r="K9" s="305"/>
      <c r="L9" s="305"/>
      <c r="M9" s="305"/>
      <c r="N9" s="2"/>
      <c r="O9" s="2"/>
      <c r="P9" s="2"/>
      <c r="Q9" s="2"/>
      <c r="R9" s="2"/>
      <c r="S9" s="2"/>
      <c r="T9" s="2"/>
      <c r="U9" s="2"/>
      <c r="V9" s="2"/>
      <c r="W9" s="2"/>
      <c r="X9" s="2"/>
      <c r="Y9" s="2"/>
      <c r="Z9" s="2"/>
      <c r="AA9" s="2"/>
      <c r="AB9" s="2"/>
      <c r="AC9" s="2"/>
      <c r="AD9" s="2"/>
      <c r="AE9" s="2"/>
      <c r="AF9" s="2"/>
      <c r="AG9" s="2"/>
      <c r="AH9" s="2"/>
      <c r="AI9" s="2"/>
      <c r="AJ9" s="2"/>
      <c r="AK9" s="2"/>
    </row>
    <row r="10" spans="1:51" ht="10.5" customHeight="1">
      <c r="A10" s="2"/>
      <c r="B10" s="307" t="s">
        <v>7</v>
      </c>
      <c r="C10" s="306" t="s">
        <v>134</v>
      </c>
      <c r="D10" s="310" t="str">
        <f>I47</f>
        <v>R1 R2 R3 R4</v>
      </c>
      <c r="E10" s="310"/>
      <c r="F10" s="310" t="str">
        <f>J47</f>
        <v/>
      </c>
      <c r="G10" s="310"/>
      <c r="H10" s="302" t="str">
        <f>L47</f>
        <v/>
      </c>
      <c r="I10" s="302"/>
      <c r="J10" s="302" t="str">
        <f>Q47</f>
        <v/>
      </c>
      <c r="K10" s="302"/>
      <c r="L10" s="302" t="str">
        <f>R47</f>
        <v/>
      </c>
      <c r="M10" s="302"/>
      <c r="N10" s="2"/>
      <c r="O10" s="2"/>
      <c r="P10" s="2"/>
      <c r="Q10" s="2"/>
      <c r="R10" s="2"/>
      <c r="S10" s="2"/>
      <c r="T10" s="2"/>
      <c r="U10" s="2"/>
      <c r="V10" s="2"/>
      <c r="W10" s="2"/>
      <c r="X10" s="2"/>
      <c r="Y10" s="2"/>
      <c r="Z10" s="2"/>
      <c r="AA10" s="2"/>
      <c r="AB10" s="2"/>
      <c r="AC10" s="2"/>
      <c r="AD10" s="2"/>
      <c r="AE10" s="2"/>
      <c r="AF10" s="2"/>
      <c r="AG10" s="2"/>
      <c r="AH10" s="2"/>
      <c r="AI10" s="2"/>
      <c r="AJ10" s="2"/>
      <c r="AK10" s="2"/>
    </row>
    <row r="11" spans="1:51" ht="10.5" customHeight="1">
      <c r="A11" s="2"/>
      <c r="B11" s="308"/>
      <c r="C11" s="306"/>
      <c r="D11" s="310"/>
      <c r="E11" s="310"/>
      <c r="F11" s="310"/>
      <c r="G11" s="310"/>
      <c r="H11" s="302"/>
      <c r="I11" s="302"/>
      <c r="J11" s="302"/>
      <c r="K11" s="302"/>
      <c r="L11" s="302"/>
      <c r="M11" s="302"/>
      <c r="N11" s="2"/>
      <c r="O11" s="2"/>
      <c r="P11" s="2"/>
      <c r="Q11" s="2"/>
      <c r="R11" s="2"/>
      <c r="S11" s="2"/>
      <c r="T11" s="2"/>
      <c r="U11" s="2"/>
      <c r="V11" s="2"/>
      <c r="W11" s="2"/>
      <c r="X11" s="2"/>
      <c r="Y11" s="2"/>
      <c r="Z11" s="2"/>
      <c r="AA11" s="2"/>
      <c r="AB11" s="2"/>
      <c r="AC11" s="2"/>
      <c r="AD11" s="2"/>
      <c r="AE11" s="2"/>
      <c r="AF11" s="2"/>
      <c r="AG11" s="2"/>
      <c r="AH11" s="2"/>
      <c r="AI11" s="2"/>
      <c r="AJ11" s="2"/>
      <c r="AK11" s="2"/>
    </row>
    <row r="12" spans="1:51" ht="10.5" customHeight="1">
      <c r="A12" s="2"/>
      <c r="B12" s="308"/>
      <c r="C12" s="306"/>
      <c r="D12" s="310"/>
      <c r="E12" s="310"/>
      <c r="F12" s="310"/>
      <c r="G12" s="310"/>
      <c r="H12" s="302"/>
      <c r="I12" s="302"/>
      <c r="J12" s="302"/>
      <c r="K12" s="302"/>
      <c r="L12" s="302"/>
      <c r="M12" s="302"/>
      <c r="N12" s="2"/>
      <c r="O12" s="2"/>
      <c r="P12" s="2"/>
      <c r="Q12" s="2"/>
      <c r="R12" s="2"/>
      <c r="S12" s="2"/>
      <c r="T12" s="2"/>
      <c r="U12" s="2"/>
      <c r="V12" s="2"/>
      <c r="W12" s="2"/>
      <c r="X12" s="2"/>
      <c r="Y12" s="2"/>
      <c r="Z12" s="2"/>
      <c r="AA12" s="2"/>
      <c r="AB12" s="2"/>
      <c r="AC12" s="2"/>
      <c r="AD12" s="2"/>
      <c r="AE12" s="2"/>
      <c r="AF12" s="2"/>
      <c r="AG12" s="2"/>
      <c r="AH12" s="2"/>
      <c r="AI12" s="2"/>
      <c r="AJ12" s="2"/>
      <c r="AK12" s="2"/>
    </row>
    <row r="13" spans="1:51" ht="10.5" customHeight="1">
      <c r="A13" s="2"/>
      <c r="B13" s="308"/>
      <c r="C13" s="306"/>
      <c r="D13" s="310"/>
      <c r="E13" s="310"/>
      <c r="F13" s="310"/>
      <c r="G13" s="310"/>
      <c r="H13" s="302"/>
      <c r="I13" s="302"/>
      <c r="J13" s="302"/>
      <c r="K13" s="302"/>
      <c r="L13" s="302"/>
      <c r="M13" s="302"/>
      <c r="N13" s="2"/>
      <c r="O13" s="2"/>
      <c r="P13" s="2"/>
      <c r="Q13" s="2"/>
      <c r="R13" s="2"/>
      <c r="S13" s="2"/>
      <c r="T13" s="2"/>
      <c r="U13" s="2"/>
      <c r="V13" s="2"/>
      <c r="W13" s="2"/>
      <c r="X13" s="2"/>
      <c r="Y13" s="2"/>
      <c r="Z13" s="2"/>
      <c r="AA13" s="2"/>
      <c r="AB13" s="2"/>
      <c r="AC13" s="2"/>
      <c r="AD13" s="2"/>
      <c r="AE13" s="2"/>
      <c r="AF13" s="2"/>
      <c r="AG13" s="2"/>
      <c r="AH13" s="2"/>
      <c r="AI13" s="2"/>
      <c r="AJ13" s="2"/>
      <c r="AK13" s="2"/>
      <c r="AY13" t="s">
        <v>127</v>
      </c>
    </row>
    <row r="14" spans="1:51" ht="10.5" customHeight="1">
      <c r="A14" s="2"/>
      <c r="B14" s="308"/>
      <c r="C14" s="306"/>
      <c r="D14" s="310"/>
      <c r="E14" s="310"/>
      <c r="F14" s="310"/>
      <c r="G14" s="310"/>
      <c r="H14" s="302"/>
      <c r="I14" s="302"/>
      <c r="J14" s="302"/>
      <c r="K14" s="302"/>
      <c r="L14" s="302"/>
      <c r="M14" s="302"/>
      <c r="N14" s="2"/>
      <c r="O14" s="2"/>
      <c r="P14" s="2"/>
      <c r="Q14" s="2"/>
      <c r="R14" s="2"/>
      <c r="S14" s="2"/>
      <c r="T14" s="2"/>
      <c r="U14" s="2"/>
      <c r="V14" s="2"/>
      <c r="W14" s="2"/>
      <c r="X14" s="2"/>
      <c r="Y14" s="2"/>
      <c r="Z14" s="2"/>
      <c r="AA14" s="2"/>
      <c r="AB14" s="2"/>
      <c r="AC14" s="2"/>
      <c r="AD14" s="2"/>
      <c r="AE14" s="2"/>
      <c r="AF14" s="2"/>
      <c r="AG14" s="2"/>
      <c r="AH14" s="2"/>
      <c r="AI14" s="2"/>
      <c r="AJ14" s="2"/>
      <c r="AK14" s="2"/>
    </row>
    <row r="15" spans="1:51" ht="10.5" customHeight="1">
      <c r="A15" s="2"/>
      <c r="B15" s="308"/>
      <c r="C15" s="306" t="s">
        <v>129</v>
      </c>
      <c r="D15" s="310" t="str">
        <f>K47</f>
        <v/>
      </c>
      <c r="E15" s="310"/>
      <c r="F15" s="302" t="str">
        <f>M47</f>
        <v/>
      </c>
      <c r="G15" s="302"/>
      <c r="H15" s="298" t="str">
        <f>S47</f>
        <v/>
      </c>
      <c r="I15" s="298"/>
      <c r="J15" s="298" t="str">
        <f>W47</f>
        <v/>
      </c>
      <c r="K15" s="298"/>
      <c r="L15" s="303" t="str">
        <f>X47</f>
        <v/>
      </c>
      <c r="M15" s="303"/>
      <c r="N15" s="2"/>
      <c r="O15" s="2"/>
      <c r="P15" s="2"/>
      <c r="Q15" s="2"/>
      <c r="R15" s="2"/>
      <c r="S15" s="2"/>
      <c r="T15" s="2"/>
      <c r="U15" s="2"/>
      <c r="V15" s="2"/>
      <c r="W15" s="2"/>
      <c r="X15" s="2"/>
      <c r="Y15" s="2"/>
      <c r="Z15" s="2"/>
      <c r="AA15" s="2"/>
      <c r="AB15" s="2"/>
      <c r="AC15" s="2"/>
      <c r="AD15" s="2"/>
      <c r="AE15" s="2"/>
      <c r="AF15" s="2"/>
      <c r="AG15" s="2"/>
      <c r="AH15" s="2"/>
      <c r="AI15" s="2" t="s">
        <v>161</v>
      </c>
      <c r="AJ15" s="2"/>
      <c r="AK15" s="2"/>
      <c r="AU15" t="s">
        <v>150</v>
      </c>
      <c r="AY15" t="s">
        <v>136</v>
      </c>
    </row>
    <row r="16" spans="1:51" ht="10.5" customHeight="1">
      <c r="A16" s="2"/>
      <c r="B16" s="308"/>
      <c r="C16" s="306"/>
      <c r="D16" s="310"/>
      <c r="E16" s="310"/>
      <c r="F16" s="302"/>
      <c r="G16" s="302"/>
      <c r="H16" s="298"/>
      <c r="I16" s="298"/>
      <c r="J16" s="298"/>
      <c r="K16" s="298"/>
      <c r="L16" s="303"/>
      <c r="M16" s="303"/>
      <c r="N16" s="2"/>
      <c r="O16" s="2"/>
      <c r="P16" s="2"/>
      <c r="Q16" s="2"/>
      <c r="R16" s="2"/>
      <c r="S16" s="2"/>
      <c r="T16" s="2"/>
      <c r="U16" s="2"/>
      <c r="V16" s="2"/>
      <c r="W16" s="2"/>
      <c r="X16" s="2"/>
      <c r="Y16" s="2"/>
      <c r="Z16" s="2"/>
      <c r="AA16" s="2"/>
      <c r="AB16" s="2"/>
      <c r="AC16" s="2"/>
      <c r="AD16" s="2"/>
      <c r="AE16" s="2"/>
      <c r="AF16" s="2"/>
      <c r="AG16" s="2"/>
      <c r="AH16" s="2"/>
      <c r="AI16" s="2"/>
      <c r="AJ16" s="2"/>
      <c r="AK16" s="2"/>
    </row>
    <row r="17" spans="1:37" ht="10.5" customHeight="1">
      <c r="A17" s="2"/>
      <c r="B17" s="308"/>
      <c r="C17" s="306"/>
      <c r="D17" s="310"/>
      <c r="E17" s="310"/>
      <c r="F17" s="302"/>
      <c r="G17" s="302"/>
      <c r="H17" s="298"/>
      <c r="I17" s="298"/>
      <c r="J17" s="298"/>
      <c r="K17" s="298"/>
      <c r="L17" s="303"/>
      <c r="M17" s="303"/>
      <c r="N17" s="2"/>
      <c r="O17" s="2"/>
      <c r="P17" s="2"/>
      <c r="Q17" s="2"/>
      <c r="R17" s="2"/>
      <c r="S17" s="2"/>
      <c r="T17" s="2"/>
      <c r="U17" s="2"/>
      <c r="V17" s="2"/>
      <c r="W17" s="2"/>
      <c r="X17" s="2"/>
      <c r="Y17" s="2"/>
      <c r="Z17" s="2"/>
      <c r="AA17" s="2"/>
      <c r="AB17" s="2"/>
      <c r="AC17" s="2"/>
      <c r="AD17" s="2"/>
      <c r="AE17" s="2"/>
      <c r="AF17" s="2"/>
      <c r="AG17" s="2"/>
      <c r="AH17" s="2"/>
      <c r="AI17" s="2" t="s">
        <v>163</v>
      </c>
      <c r="AJ17" s="2"/>
      <c r="AK17" s="2"/>
    </row>
    <row r="18" spans="1:37" ht="10.5" customHeight="1">
      <c r="A18" s="2"/>
      <c r="B18" s="308"/>
      <c r="C18" s="306"/>
      <c r="D18" s="310"/>
      <c r="E18" s="310"/>
      <c r="F18" s="302"/>
      <c r="G18" s="302"/>
      <c r="H18" s="298"/>
      <c r="I18" s="298"/>
      <c r="J18" s="298"/>
      <c r="K18" s="298"/>
      <c r="L18" s="303"/>
      <c r="M18" s="303"/>
      <c r="N18" s="2"/>
      <c r="O18" s="2"/>
      <c r="P18" s="2"/>
      <c r="Q18" s="2"/>
      <c r="R18" s="2"/>
      <c r="S18" s="2"/>
      <c r="T18" s="2"/>
      <c r="U18" s="2"/>
      <c r="V18" s="2"/>
      <c r="W18" s="2"/>
      <c r="X18" s="2"/>
      <c r="Y18" s="2"/>
      <c r="Z18" s="2"/>
      <c r="AA18" s="2"/>
      <c r="AB18" s="2"/>
      <c r="AC18" s="2"/>
      <c r="AD18" s="2"/>
      <c r="AE18" s="2"/>
      <c r="AF18" s="2"/>
      <c r="AG18" s="2"/>
      <c r="AH18" s="2"/>
      <c r="AI18" s="2"/>
      <c r="AJ18" s="2"/>
      <c r="AK18" s="2"/>
    </row>
    <row r="19" spans="1:37" ht="10.5" customHeight="1">
      <c r="A19" s="2"/>
      <c r="B19" s="308"/>
      <c r="C19" s="306"/>
      <c r="D19" s="310"/>
      <c r="E19" s="310"/>
      <c r="F19" s="302"/>
      <c r="G19" s="302"/>
      <c r="H19" s="298"/>
      <c r="I19" s="298"/>
      <c r="J19" s="298"/>
      <c r="K19" s="298"/>
      <c r="L19" s="303"/>
      <c r="M19" s="303"/>
      <c r="N19" s="2"/>
      <c r="O19" s="2"/>
      <c r="P19" s="2"/>
      <c r="Q19" s="2"/>
      <c r="R19" s="2"/>
      <c r="S19" s="2"/>
      <c r="T19" s="2"/>
      <c r="U19" s="2"/>
      <c r="V19" s="2"/>
      <c r="W19" s="2"/>
      <c r="X19" s="2"/>
      <c r="Y19" s="2"/>
      <c r="Z19" s="2"/>
      <c r="AA19" s="2"/>
      <c r="AB19" s="2"/>
      <c r="AC19" s="2"/>
      <c r="AD19" s="2"/>
      <c r="AE19" s="2"/>
      <c r="AF19" s="2"/>
      <c r="AG19" s="2"/>
      <c r="AH19" s="2"/>
      <c r="AI19" s="2" t="s">
        <v>272</v>
      </c>
      <c r="AJ19" s="2"/>
      <c r="AK19" s="2"/>
    </row>
    <row r="20" spans="1:37" ht="10.5" customHeight="1">
      <c r="A20" s="2"/>
      <c r="B20" s="308"/>
      <c r="C20" s="306" t="s">
        <v>133</v>
      </c>
      <c r="D20" s="302" t="str">
        <f>N47</f>
        <v/>
      </c>
      <c r="E20" s="302"/>
      <c r="F20" s="298" t="str">
        <f>T47</f>
        <v/>
      </c>
      <c r="G20" s="298"/>
      <c r="H20" s="298" t="str">
        <f>U47</f>
        <v/>
      </c>
      <c r="I20" s="298"/>
      <c r="J20" s="303" t="str">
        <f>Y47</f>
        <v/>
      </c>
      <c r="K20" s="303"/>
      <c r="L20" s="303" t="str">
        <f>Z47</f>
        <v/>
      </c>
      <c r="M20" s="303"/>
      <c r="N20" s="2"/>
      <c r="O20" s="2"/>
      <c r="P20" s="2"/>
      <c r="Q20" s="2"/>
      <c r="R20" s="2"/>
      <c r="S20" s="2"/>
      <c r="T20" s="2"/>
      <c r="U20" s="2"/>
      <c r="V20" s="2"/>
      <c r="W20" s="2"/>
      <c r="X20" s="2"/>
      <c r="Y20" s="2"/>
      <c r="Z20" s="2"/>
      <c r="AA20" s="2"/>
      <c r="AB20" s="2"/>
      <c r="AC20" s="2"/>
      <c r="AD20" s="2"/>
      <c r="AE20" s="2"/>
      <c r="AF20" s="2"/>
      <c r="AG20" s="2"/>
      <c r="AH20" s="2"/>
      <c r="AI20" s="2"/>
      <c r="AJ20" s="2"/>
      <c r="AK20" s="2"/>
    </row>
    <row r="21" spans="1:37" ht="10.5" customHeight="1">
      <c r="A21" s="2"/>
      <c r="B21" s="308"/>
      <c r="C21" s="306"/>
      <c r="D21" s="302"/>
      <c r="E21" s="302"/>
      <c r="F21" s="298"/>
      <c r="G21" s="298"/>
      <c r="H21" s="298"/>
      <c r="I21" s="298"/>
      <c r="J21" s="303"/>
      <c r="K21" s="303"/>
      <c r="L21" s="303"/>
      <c r="M21" s="303"/>
      <c r="N21" s="2"/>
      <c r="O21" s="2"/>
      <c r="P21" s="2"/>
      <c r="Q21" s="2"/>
      <c r="R21" s="2"/>
      <c r="S21" s="2"/>
      <c r="T21" s="2"/>
      <c r="U21" s="2"/>
      <c r="V21" s="2"/>
      <c r="W21" s="2"/>
      <c r="X21" s="2"/>
      <c r="Y21" s="2"/>
      <c r="Z21" s="2"/>
      <c r="AA21" s="2"/>
      <c r="AB21" s="2"/>
      <c r="AC21" s="2"/>
      <c r="AD21" s="2"/>
      <c r="AE21" s="2"/>
      <c r="AF21" s="2"/>
      <c r="AG21" s="2"/>
      <c r="AH21" s="2"/>
      <c r="AI21" s="2"/>
      <c r="AJ21" s="2"/>
      <c r="AK21" s="2"/>
    </row>
    <row r="22" spans="1:37" ht="10.5" customHeight="1">
      <c r="A22" s="2"/>
      <c r="B22" s="308"/>
      <c r="C22" s="306"/>
      <c r="D22" s="302"/>
      <c r="E22" s="302"/>
      <c r="F22" s="298"/>
      <c r="G22" s="298"/>
      <c r="H22" s="298"/>
      <c r="I22" s="298"/>
      <c r="J22" s="303"/>
      <c r="K22" s="303"/>
      <c r="L22" s="303"/>
      <c r="M22" s="303"/>
      <c r="N22" s="2"/>
      <c r="O22" s="2"/>
      <c r="P22" s="2"/>
      <c r="Q22" s="2"/>
      <c r="R22" s="2"/>
      <c r="S22" s="2"/>
      <c r="T22" s="2"/>
      <c r="U22" s="2"/>
      <c r="V22" s="2"/>
      <c r="W22" s="2"/>
      <c r="X22" s="2"/>
      <c r="Y22" s="2"/>
      <c r="Z22" s="2"/>
      <c r="AA22" s="2"/>
      <c r="AB22" s="2"/>
      <c r="AC22" s="2"/>
      <c r="AD22" s="2"/>
      <c r="AE22" s="2"/>
      <c r="AF22" s="2"/>
      <c r="AG22" s="2"/>
      <c r="AH22" s="2"/>
      <c r="AI22" s="2"/>
      <c r="AJ22" s="2"/>
      <c r="AK22" s="2"/>
    </row>
    <row r="23" spans="1:37" ht="10.5" customHeight="1">
      <c r="A23" s="2"/>
      <c r="B23" s="308"/>
      <c r="C23" s="306"/>
      <c r="D23" s="302"/>
      <c r="E23" s="302"/>
      <c r="F23" s="298"/>
      <c r="G23" s="298"/>
      <c r="H23" s="298"/>
      <c r="I23" s="298"/>
      <c r="J23" s="303"/>
      <c r="K23" s="303"/>
      <c r="L23" s="303"/>
      <c r="M23" s="303"/>
      <c r="N23" s="2"/>
      <c r="O23" s="2"/>
      <c r="P23" s="2"/>
      <c r="Q23" s="2"/>
      <c r="R23" s="2"/>
      <c r="S23" s="2"/>
      <c r="T23" s="2"/>
      <c r="U23" s="2"/>
      <c r="V23" s="2"/>
      <c r="W23" s="2"/>
      <c r="X23" s="2"/>
      <c r="Y23" s="2"/>
      <c r="Z23" s="2"/>
      <c r="AA23" s="2"/>
      <c r="AB23" s="2"/>
      <c r="AC23" s="2"/>
      <c r="AD23" s="2"/>
      <c r="AE23" s="2"/>
      <c r="AF23" s="2"/>
      <c r="AG23" s="2"/>
      <c r="AH23" s="2"/>
      <c r="AI23" s="2"/>
      <c r="AJ23" s="2"/>
      <c r="AK23" s="2"/>
    </row>
    <row r="24" spans="1:37" ht="10.5" customHeight="1">
      <c r="A24" s="2"/>
      <c r="B24" s="308"/>
      <c r="C24" s="306"/>
      <c r="D24" s="302"/>
      <c r="E24" s="302"/>
      <c r="F24" s="298"/>
      <c r="G24" s="298"/>
      <c r="H24" s="298"/>
      <c r="I24" s="298"/>
      <c r="J24" s="303"/>
      <c r="K24" s="303"/>
      <c r="L24" s="303"/>
      <c r="M24" s="303"/>
      <c r="N24" s="2"/>
      <c r="O24" s="2"/>
      <c r="P24" s="2"/>
      <c r="Q24" s="2"/>
      <c r="R24" s="2"/>
      <c r="S24" s="2"/>
      <c r="T24" s="2"/>
      <c r="U24" s="2"/>
      <c r="V24" s="2"/>
      <c r="W24" s="2"/>
      <c r="X24" s="2"/>
      <c r="Y24" s="2"/>
      <c r="Z24" s="2"/>
      <c r="AA24" s="2"/>
      <c r="AB24" s="2"/>
      <c r="AC24" s="2"/>
      <c r="AD24" s="2"/>
      <c r="AE24" s="2"/>
      <c r="AF24" s="2"/>
      <c r="AG24" s="2"/>
      <c r="AH24" s="2"/>
      <c r="AI24" s="2"/>
      <c r="AJ24" s="2"/>
      <c r="AK24" s="2"/>
    </row>
    <row r="25" spans="1:37" ht="10.5" customHeight="1">
      <c r="A25" s="2"/>
      <c r="B25" s="308"/>
      <c r="C25" s="306" t="s">
        <v>128</v>
      </c>
      <c r="D25" s="302" t="str">
        <f>O47</f>
        <v/>
      </c>
      <c r="E25" s="302"/>
      <c r="F25" s="298" t="str">
        <f>V47</f>
        <v/>
      </c>
      <c r="G25" s="298"/>
      <c r="H25" s="303" t="str">
        <f>AA47</f>
        <v/>
      </c>
      <c r="I25" s="303"/>
      <c r="J25" s="304" t="str">
        <f>AD47</f>
        <v/>
      </c>
      <c r="K25" s="304"/>
      <c r="L25" s="304" t="str">
        <f>AE47</f>
        <v/>
      </c>
      <c r="M25" s="304"/>
      <c r="N25" s="2"/>
      <c r="O25" s="2"/>
      <c r="P25" s="2"/>
      <c r="Q25" s="2"/>
      <c r="R25" s="2"/>
      <c r="S25" s="2"/>
      <c r="T25" s="2"/>
      <c r="U25" s="2"/>
      <c r="V25" s="2"/>
      <c r="W25" s="2"/>
      <c r="X25" s="2"/>
      <c r="Y25" s="2"/>
      <c r="Z25" s="2"/>
      <c r="AA25" s="2"/>
      <c r="AB25" s="2"/>
      <c r="AC25" s="2"/>
      <c r="AD25" s="2"/>
      <c r="AE25" s="2"/>
      <c r="AF25" s="2"/>
      <c r="AG25" s="2"/>
      <c r="AH25" s="2"/>
      <c r="AI25" s="2"/>
      <c r="AJ25" s="2"/>
      <c r="AK25" s="2"/>
    </row>
    <row r="26" spans="1:37" ht="10.5" customHeight="1">
      <c r="A26" s="2"/>
      <c r="B26" s="308"/>
      <c r="C26" s="306"/>
      <c r="D26" s="302"/>
      <c r="E26" s="302"/>
      <c r="F26" s="298"/>
      <c r="G26" s="298"/>
      <c r="H26" s="303"/>
      <c r="I26" s="303"/>
      <c r="J26" s="304"/>
      <c r="K26" s="304"/>
      <c r="L26" s="304"/>
      <c r="M26" s="304"/>
      <c r="N26" s="2"/>
      <c r="O26" s="2"/>
      <c r="P26" s="2"/>
      <c r="Q26" s="2"/>
      <c r="R26" s="2"/>
      <c r="S26" s="2"/>
      <c r="T26" s="2"/>
      <c r="U26" s="2"/>
      <c r="V26" s="2"/>
      <c r="W26" s="2"/>
      <c r="X26" s="2"/>
      <c r="Y26" s="2"/>
      <c r="Z26" s="2"/>
      <c r="AA26" s="2"/>
      <c r="AB26" s="2"/>
      <c r="AC26" s="2"/>
      <c r="AD26" s="2"/>
      <c r="AE26" s="2"/>
      <c r="AF26" s="2"/>
      <c r="AG26" s="2"/>
      <c r="AH26" s="2"/>
      <c r="AI26" s="2"/>
      <c r="AJ26" s="2"/>
      <c r="AK26" s="2"/>
    </row>
    <row r="27" spans="1:37" ht="10.5" customHeight="1">
      <c r="A27" s="2"/>
      <c r="B27" s="308"/>
      <c r="C27" s="306"/>
      <c r="D27" s="302"/>
      <c r="E27" s="302"/>
      <c r="F27" s="298"/>
      <c r="G27" s="298"/>
      <c r="H27" s="303"/>
      <c r="I27" s="303"/>
      <c r="J27" s="304"/>
      <c r="K27" s="304"/>
      <c r="L27" s="304"/>
      <c r="M27" s="304"/>
      <c r="N27" s="2"/>
      <c r="O27" s="2"/>
      <c r="P27" s="2"/>
      <c r="Q27" s="2"/>
      <c r="R27" s="2"/>
      <c r="S27" s="2"/>
      <c r="T27" s="2"/>
      <c r="U27" s="2"/>
      <c r="V27" s="2"/>
      <c r="W27" s="2"/>
      <c r="X27" s="2"/>
      <c r="Y27" s="2"/>
      <c r="Z27" s="2"/>
      <c r="AA27" s="2"/>
      <c r="AB27" s="2"/>
      <c r="AC27" s="2"/>
      <c r="AD27" s="2"/>
      <c r="AE27" s="2"/>
      <c r="AF27" s="2"/>
      <c r="AG27" s="2"/>
      <c r="AH27" s="2"/>
      <c r="AI27" s="2"/>
      <c r="AJ27" s="2"/>
      <c r="AK27" s="2"/>
    </row>
    <row r="28" spans="1:37" ht="10.5" customHeight="1">
      <c r="A28" s="2"/>
      <c r="B28" s="308"/>
      <c r="C28" s="306"/>
      <c r="D28" s="302"/>
      <c r="E28" s="302"/>
      <c r="F28" s="298"/>
      <c r="G28" s="298"/>
      <c r="H28" s="303"/>
      <c r="I28" s="303"/>
      <c r="J28" s="304"/>
      <c r="K28" s="304"/>
      <c r="L28" s="304"/>
      <c r="M28" s="304"/>
      <c r="N28" s="2"/>
      <c r="O28" s="2"/>
      <c r="P28" s="2"/>
      <c r="Q28" s="2"/>
      <c r="R28" s="2"/>
      <c r="S28" s="2"/>
      <c r="T28" s="2"/>
      <c r="U28" s="2"/>
      <c r="V28" s="2"/>
      <c r="W28" s="2"/>
      <c r="X28" s="2"/>
      <c r="Y28" s="2"/>
      <c r="Z28" s="2"/>
      <c r="AA28" s="2"/>
      <c r="AB28" s="2"/>
      <c r="AC28" s="2"/>
      <c r="AD28" s="2"/>
      <c r="AE28" s="2"/>
      <c r="AF28" s="2"/>
      <c r="AG28" s="2"/>
      <c r="AH28" s="2"/>
      <c r="AI28" s="2"/>
      <c r="AJ28" s="2"/>
      <c r="AK28" s="2"/>
    </row>
    <row r="29" spans="1:37" ht="10.5" customHeight="1">
      <c r="A29" s="2"/>
      <c r="B29" s="308"/>
      <c r="C29" s="306"/>
      <c r="D29" s="302"/>
      <c r="E29" s="302"/>
      <c r="F29" s="298"/>
      <c r="G29" s="298"/>
      <c r="H29" s="303"/>
      <c r="I29" s="303"/>
      <c r="J29" s="304"/>
      <c r="K29" s="304"/>
      <c r="L29" s="304"/>
      <c r="M29" s="304"/>
      <c r="N29" s="2"/>
      <c r="O29" s="2"/>
      <c r="P29" s="2"/>
      <c r="Q29" s="2"/>
      <c r="R29" s="2"/>
      <c r="S29" s="2"/>
      <c r="T29" s="2"/>
      <c r="U29" s="2"/>
      <c r="V29" s="2"/>
      <c r="W29" s="2"/>
      <c r="X29" s="2"/>
      <c r="Y29" s="2"/>
      <c r="Z29" s="2"/>
      <c r="AA29" s="2"/>
      <c r="AB29" s="2"/>
      <c r="AC29" s="2"/>
      <c r="AD29" s="2"/>
      <c r="AE29" s="2"/>
      <c r="AF29" s="2"/>
      <c r="AG29" s="2"/>
      <c r="AH29" s="2"/>
      <c r="AI29" s="2"/>
      <c r="AJ29" s="2"/>
      <c r="AK29" s="2"/>
    </row>
    <row r="30" spans="1:37" ht="10.5" customHeight="1">
      <c r="A30" s="2"/>
      <c r="B30" s="308"/>
      <c r="C30" s="306" t="s">
        <v>132</v>
      </c>
      <c r="D30" s="302" t="str">
        <f>P47</f>
        <v/>
      </c>
      <c r="E30" s="302"/>
      <c r="F30" s="303" t="str">
        <f>AB47</f>
        <v/>
      </c>
      <c r="G30" s="303"/>
      <c r="H30" s="303" t="str">
        <f>AC47</f>
        <v/>
      </c>
      <c r="I30" s="303"/>
      <c r="J30" s="304" t="str">
        <f>AF47</f>
        <v/>
      </c>
      <c r="K30" s="304"/>
      <c r="L30" s="304" t="str">
        <f>AG47</f>
        <v/>
      </c>
      <c r="M30" s="304"/>
      <c r="N30" s="2"/>
      <c r="O30" s="2"/>
      <c r="P30" s="2"/>
      <c r="Q30" s="2"/>
      <c r="R30" s="2"/>
      <c r="S30" s="2"/>
      <c r="T30" s="2"/>
      <c r="U30" s="2"/>
      <c r="V30" s="2"/>
      <c r="W30" s="2"/>
      <c r="X30" s="2"/>
      <c r="Y30" s="2"/>
      <c r="Z30" s="2"/>
      <c r="AA30" s="2"/>
      <c r="AB30" s="2"/>
      <c r="AC30" s="2"/>
      <c r="AD30" s="2"/>
      <c r="AE30" s="2"/>
      <c r="AF30" s="2"/>
      <c r="AG30" s="2"/>
      <c r="AH30" s="2"/>
      <c r="AI30" s="2"/>
      <c r="AJ30" s="2"/>
      <c r="AK30" s="2"/>
    </row>
    <row r="31" spans="1:37" ht="10.5" customHeight="1">
      <c r="A31" s="2"/>
      <c r="B31" s="308"/>
      <c r="C31" s="306"/>
      <c r="D31" s="302"/>
      <c r="E31" s="302"/>
      <c r="F31" s="303"/>
      <c r="G31" s="303"/>
      <c r="H31" s="303"/>
      <c r="I31" s="303"/>
      <c r="J31" s="304"/>
      <c r="K31" s="304"/>
      <c r="L31" s="304"/>
      <c r="M31" s="304"/>
      <c r="N31" s="2"/>
      <c r="O31" s="2"/>
      <c r="P31" s="2"/>
      <c r="Q31" s="2"/>
      <c r="R31" s="2"/>
      <c r="S31" s="2"/>
      <c r="T31" s="2"/>
      <c r="U31" s="2"/>
      <c r="V31" s="2"/>
      <c r="W31" s="2"/>
      <c r="X31" s="2"/>
      <c r="Y31" s="2"/>
      <c r="Z31" s="2"/>
      <c r="AA31" s="2"/>
      <c r="AB31" s="2"/>
      <c r="AC31" s="2"/>
      <c r="AD31" s="2"/>
      <c r="AE31" s="2"/>
      <c r="AF31" s="2"/>
      <c r="AG31" s="2"/>
      <c r="AH31" s="2"/>
      <c r="AI31" s="2"/>
      <c r="AJ31" s="2"/>
      <c r="AK31" s="2"/>
    </row>
    <row r="32" spans="1:37" ht="10.5" customHeight="1">
      <c r="A32" s="2"/>
      <c r="B32" s="308"/>
      <c r="C32" s="306"/>
      <c r="D32" s="302"/>
      <c r="E32" s="302"/>
      <c r="F32" s="303"/>
      <c r="G32" s="303"/>
      <c r="H32" s="303"/>
      <c r="I32" s="303"/>
      <c r="J32" s="304"/>
      <c r="K32" s="304"/>
      <c r="L32" s="304"/>
      <c r="M32" s="304"/>
      <c r="N32" s="2"/>
      <c r="O32" s="2"/>
      <c r="P32" s="2"/>
      <c r="Q32" s="2"/>
      <c r="R32" s="2"/>
      <c r="S32" s="2"/>
      <c r="T32" s="2"/>
      <c r="U32" s="2"/>
      <c r="V32" s="2"/>
      <c r="W32" s="2"/>
      <c r="X32" s="2"/>
      <c r="Y32" s="2"/>
      <c r="Z32" s="2"/>
      <c r="AA32" s="2"/>
      <c r="AB32" s="2"/>
      <c r="AC32" s="2"/>
      <c r="AD32" s="2"/>
      <c r="AE32" s="2"/>
      <c r="AF32" s="2"/>
      <c r="AG32" s="2"/>
      <c r="AH32" s="2"/>
      <c r="AI32" s="2"/>
      <c r="AJ32" s="2"/>
      <c r="AK32" s="2"/>
    </row>
    <row r="33" spans="1:37" ht="10.5" customHeight="1">
      <c r="A33" s="2"/>
      <c r="B33" s="308"/>
      <c r="C33" s="306"/>
      <c r="D33" s="302"/>
      <c r="E33" s="302"/>
      <c r="F33" s="303"/>
      <c r="G33" s="303"/>
      <c r="H33" s="303"/>
      <c r="I33" s="303"/>
      <c r="J33" s="304"/>
      <c r="K33" s="304"/>
      <c r="L33" s="304"/>
      <c r="M33" s="304"/>
      <c r="N33" s="2"/>
      <c r="O33" s="2"/>
      <c r="P33" s="2"/>
      <c r="Q33" s="2"/>
      <c r="R33" s="2"/>
      <c r="S33" s="2"/>
      <c r="T33" s="2"/>
      <c r="U33" s="2"/>
      <c r="V33" s="2"/>
      <c r="W33" s="2"/>
      <c r="X33" s="2"/>
      <c r="Y33" s="2"/>
      <c r="Z33" s="2"/>
      <c r="AA33" s="2"/>
      <c r="AB33" s="2"/>
      <c r="AC33" s="2"/>
      <c r="AD33" s="2"/>
      <c r="AE33" s="2"/>
      <c r="AF33" s="2"/>
      <c r="AG33" s="2"/>
      <c r="AH33" s="2"/>
      <c r="AI33" s="2"/>
      <c r="AJ33" s="2"/>
      <c r="AK33" s="2"/>
    </row>
    <row r="34" spans="1:37" ht="10.5" customHeight="1">
      <c r="A34" s="2"/>
      <c r="B34" s="309"/>
      <c r="C34" s="306"/>
      <c r="D34" s="302"/>
      <c r="E34" s="302"/>
      <c r="F34" s="303"/>
      <c r="G34" s="303"/>
      <c r="H34" s="303"/>
      <c r="I34" s="303"/>
      <c r="J34" s="304"/>
      <c r="K34" s="304"/>
      <c r="L34" s="304"/>
      <c r="M34" s="304"/>
      <c r="N34" s="2"/>
      <c r="O34" s="2"/>
      <c r="P34" s="2"/>
      <c r="Q34" s="2"/>
      <c r="R34" s="2"/>
      <c r="S34" s="2"/>
      <c r="T34" s="2"/>
      <c r="U34" s="2"/>
      <c r="V34" s="2"/>
      <c r="W34" s="2"/>
      <c r="X34" s="2"/>
      <c r="Y34" s="2"/>
      <c r="Z34" s="2"/>
      <c r="AA34" s="2"/>
      <c r="AB34" s="2"/>
      <c r="AC34" s="2"/>
      <c r="AD34" s="2"/>
      <c r="AE34" s="2"/>
      <c r="AF34" s="2"/>
      <c r="AG34" s="2"/>
      <c r="AH34" s="2"/>
      <c r="AI34" s="2"/>
      <c r="AJ34" s="2"/>
      <c r="AK34" s="2"/>
    </row>
    <row r="35" spans="1:37">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c r="A37" s="2"/>
      <c r="B37" s="2"/>
      <c r="C37" s="2"/>
      <c r="D37" s="2"/>
      <c r="E37" s="2"/>
      <c r="F37" s="2"/>
      <c r="G37" s="2"/>
      <c r="H37" s="2"/>
      <c r="I37" s="2"/>
      <c r="J37" s="2"/>
      <c r="K37" s="2"/>
      <c r="L37" s="45"/>
      <c r="M37" s="21" t="s">
        <v>105</v>
      </c>
      <c r="N37" s="2"/>
      <c r="O37" s="2"/>
      <c r="P37" s="2"/>
      <c r="Q37" s="2"/>
      <c r="R37" s="2"/>
      <c r="S37" s="2"/>
      <c r="T37" s="2"/>
      <c r="U37" s="2"/>
      <c r="V37" s="2"/>
      <c r="W37" s="2"/>
      <c r="X37" s="2"/>
      <c r="Y37" s="2"/>
      <c r="Z37" s="2"/>
      <c r="AA37" s="2"/>
      <c r="AB37" s="2"/>
      <c r="AC37" s="2"/>
      <c r="AD37" s="2"/>
      <c r="AE37" s="2"/>
      <c r="AF37" s="2"/>
      <c r="AG37" s="2"/>
      <c r="AH37" s="2"/>
      <c r="AI37" s="2"/>
      <c r="AJ37" s="2"/>
      <c r="AK37" s="2"/>
    </row>
    <row r="38" spans="1:37">
      <c r="A38" s="2"/>
      <c r="B38" s="2"/>
      <c r="C38" s="299" t="s">
        <v>92</v>
      </c>
      <c r="D38" s="299"/>
      <c r="E38" s="299"/>
      <c r="F38" s="299" t="s">
        <v>93</v>
      </c>
      <c r="G38" s="299"/>
      <c r="H38" s="2"/>
      <c r="I38" s="2"/>
      <c r="J38" s="2"/>
      <c r="K38" s="2"/>
      <c r="L38" s="18"/>
      <c r="M38" s="21" t="s">
        <v>137</v>
      </c>
      <c r="N38" s="2"/>
      <c r="O38" s="2"/>
      <c r="P38" s="2"/>
      <c r="Q38" s="2"/>
      <c r="R38" s="2"/>
      <c r="S38" s="2"/>
      <c r="T38" s="2"/>
      <c r="U38" s="2"/>
      <c r="V38" s="2"/>
      <c r="W38" s="2"/>
      <c r="X38" s="2"/>
      <c r="Y38" s="2"/>
      <c r="Z38" s="2"/>
      <c r="AA38" s="2"/>
      <c r="AB38" s="2"/>
      <c r="AC38" s="2"/>
      <c r="AD38" s="2"/>
      <c r="AE38" s="2"/>
      <c r="AF38" s="2"/>
      <c r="AG38" s="2"/>
      <c r="AH38" s="2"/>
      <c r="AI38" s="2"/>
      <c r="AJ38" s="2"/>
      <c r="AK38" s="2"/>
    </row>
    <row r="39" spans="1:37">
      <c r="A39" s="2"/>
      <c r="B39" s="2"/>
      <c r="C39" s="301">
        <f>IF(AVERAGE(F43:F46)=1,0,AVERAGE(F43:F46))</f>
        <v>0</v>
      </c>
      <c r="D39" s="301"/>
      <c r="E39" s="301"/>
      <c r="F39" s="300" t="str">
        <f>IF(AND(C39&gt;=0,C39&lt;3),"ACEPTABLE",IF(AND(C39&gt;=3,C39&lt;6),"MODERADA","INACEPTABLE"))</f>
        <v>ACEPTABLE</v>
      </c>
      <c r="G39" s="300"/>
      <c r="H39" s="2"/>
      <c r="I39" s="2"/>
      <c r="J39" s="2"/>
      <c r="K39" s="2"/>
      <c r="L39" s="20"/>
      <c r="M39" s="21" t="s">
        <v>138</v>
      </c>
      <c r="N39" s="2"/>
      <c r="O39" s="2"/>
      <c r="P39" s="2"/>
      <c r="Q39" s="2"/>
      <c r="R39" s="2"/>
      <c r="S39" s="2"/>
      <c r="T39" s="2"/>
      <c r="U39" s="2"/>
      <c r="V39" s="2"/>
      <c r="W39" s="2"/>
      <c r="X39" s="2"/>
      <c r="Y39" s="2"/>
      <c r="Z39" s="2"/>
      <c r="AA39" s="2"/>
      <c r="AB39" s="2"/>
      <c r="AC39" s="2"/>
      <c r="AD39" s="2"/>
      <c r="AE39" s="2"/>
      <c r="AF39" s="2"/>
      <c r="AG39" s="2"/>
      <c r="AH39" s="2"/>
      <c r="AI39" s="2"/>
      <c r="AJ39" s="2"/>
      <c r="AK39" s="2"/>
    </row>
    <row r="40" spans="1:37">
      <c r="A40" s="2"/>
      <c r="B40" s="2"/>
      <c r="C40" s="2"/>
      <c r="D40" s="2"/>
      <c r="E40" s="2"/>
      <c r="F40" s="2"/>
      <c r="G40" s="2"/>
      <c r="H40" s="2"/>
      <c r="I40" s="2"/>
      <c r="J40" s="2"/>
      <c r="K40" s="2"/>
      <c r="L40" s="30"/>
      <c r="M40" s="21" t="s">
        <v>139</v>
      </c>
      <c r="N40" s="2"/>
      <c r="O40" s="2"/>
      <c r="P40" s="2"/>
      <c r="Q40" s="2"/>
      <c r="R40" s="2"/>
      <c r="S40" s="2"/>
      <c r="T40" s="2"/>
      <c r="U40" s="2"/>
      <c r="V40" s="2"/>
      <c r="W40" s="2"/>
      <c r="X40" s="2"/>
      <c r="Y40" s="2"/>
      <c r="Z40" s="2"/>
      <c r="AA40" s="2"/>
      <c r="AB40" s="2"/>
      <c r="AC40" s="2"/>
      <c r="AD40" s="2"/>
      <c r="AE40" s="2"/>
      <c r="AF40" s="2"/>
      <c r="AG40" s="2"/>
      <c r="AH40" s="2"/>
      <c r="AI40" s="2"/>
      <c r="AJ40" s="2"/>
      <c r="AK40" s="2"/>
    </row>
    <row r="41" spans="1:37">
      <c r="A41" s="2"/>
      <c r="B41" s="2"/>
      <c r="C41" s="2"/>
      <c r="D41" s="2"/>
      <c r="E41" s="2"/>
      <c r="F41" s="2"/>
      <c r="G41" s="2"/>
      <c r="H41" s="2"/>
      <c r="I41" s="2"/>
      <c r="J41" s="2"/>
      <c r="K41" s="2"/>
      <c r="L41" s="31"/>
      <c r="M41" s="21" t="s">
        <v>107</v>
      </c>
      <c r="N41" s="2"/>
      <c r="O41" s="2"/>
      <c r="P41" s="2"/>
      <c r="Q41" s="2"/>
      <c r="R41" s="2"/>
      <c r="S41" s="2"/>
      <c r="T41" s="2"/>
      <c r="U41" s="2"/>
      <c r="V41" s="2"/>
      <c r="W41" s="2"/>
      <c r="X41" s="2"/>
      <c r="Y41" s="2"/>
      <c r="Z41" s="2"/>
      <c r="AA41" s="2"/>
      <c r="AB41" s="2"/>
      <c r="AC41" s="2"/>
      <c r="AD41" s="2"/>
      <c r="AE41" s="2"/>
      <c r="AF41" s="2"/>
      <c r="AG41" s="2"/>
      <c r="AH41" s="2"/>
      <c r="AI41" s="2"/>
      <c r="AJ41" s="2"/>
      <c r="AK41" s="2"/>
    </row>
    <row r="42" spans="1:37" ht="38.25" hidden="1">
      <c r="A42" s="17"/>
      <c r="B42" s="24" t="s">
        <v>68</v>
      </c>
      <c r="C42" s="22" t="s">
        <v>96</v>
      </c>
      <c r="D42" s="23" t="s">
        <v>95</v>
      </c>
      <c r="E42" s="29" t="s">
        <v>118</v>
      </c>
      <c r="F42" s="28" t="s">
        <v>117</v>
      </c>
      <c r="G42" s="29" t="s">
        <v>119</v>
      </c>
      <c r="H42" s="28" t="s">
        <v>120</v>
      </c>
      <c r="I42" s="23" t="s">
        <v>279</v>
      </c>
      <c r="J42" s="23" t="s">
        <v>140</v>
      </c>
      <c r="K42" s="23" t="s">
        <v>280</v>
      </c>
      <c r="L42" s="23" t="s">
        <v>141</v>
      </c>
      <c r="M42" s="23" t="s">
        <v>142</v>
      </c>
      <c r="N42" s="23" t="s">
        <v>281</v>
      </c>
      <c r="O42" s="23" t="s">
        <v>282</v>
      </c>
      <c r="P42" s="23" t="s">
        <v>283</v>
      </c>
      <c r="Q42" s="23" t="s">
        <v>143</v>
      </c>
      <c r="R42" s="32" t="s">
        <v>144</v>
      </c>
      <c r="S42" s="34" t="s">
        <v>145</v>
      </c>
      <c r="T42" s="34" t="s">
        <v>146</v>
      </c>
      <c r="U42" s="34" t="s">
        <v>147</v>
      </c>
      <c r="V42" s="34" t="s">
        <v>148</v>
      </c>
      <c r="W42" s="32" t="s">
        <v>149</v>
      </c>
      <c r="X42" s="32" t="s">
        <v>151</v>
      </c>
      <c r="Y42" s="32" t="s">
        <v>152</v>
      </c>
      <c r="Z42" s="32" t="s">
        <v>153</v>
      </c>
      <c r="AA42" s="32" t="s">
        <v>154</v>
      </c>
      <c r="AB42" s="32" t="s">
        <v>155</v>
      </c>
      <c r="AC42" s="32" t="s">
        <v>156</v>
      </c>
      <c r="AD42" s="32" t="s">
        <v>157</v>
      </c>
      <c r="AE42" s="32" t="s">
        <v>158</v>
      </c>
      <c r="AF42" s="32" t="s">
        <v>159</v>
      </c>
      <c r="AG42" s="32" t="s">
        <v>160</v>
      </c>
      <c r="AH42" s="32"/>
      <c r="AI42" s="32"/>
      <c r="AJ42" s="23"/>
      <c r="AK42" s="29"/>
    </row>
    <row r="43" spans="1:37" hidden="1">
      <c r="A43" s="25"/>
      <c r="B43" s="127" t="str">
        <f>'PLE-PIN-F001'!B18</f>
        <v>R1</v>
      </c>
      <c r="C43" s="127">
        <f>'PLE-PIN-F001'!K18</f>
        <v>2</v>
      </c>
      <c r="D43" s="127">
        <f>'PLE-PIN-F001'!M18</f>
        <v>3</v>
      </c>
      <c r="E43" s="128">
        <f>C43*D43</f>
        <v>6</v>
      </c>
      <c r="F43" s="129">
        <f>H43*G43</f>
        <v>1</v>
      </c>
      <c r="G43" s="128">
        <f>'PLE-PIN-F001'!AF18</f>
        <v>1</v>
      </c>
      <c r="H43" s="128">
        <f>'PLE-PIN-F001'!AH18</f>
        <v>1</v>
      </c>
      <c r="I43" s="127" t="str">
        <f>IF(AND($G43=1,$H43=1),$B43,"")</f>
        <v>R1</v>
      </c>
      <c r="J43" s="127" t="str">
        <f>IF(AND($G43=1,$H43=2),$B43,"")</f>
        <v/>
      </c>
      <c r="K43" s="130" t="str">
        <f>IF(AND($G43=2,$H43=1),$B43,"")</f>
        <v/>
      </c>
      <c r="L43" s="130" t="str">
        <f>IF(AND($G43=1,$H43=3),$B43,"")</f>
        <v/>
      </c>
      <c r="M43" s="130" t="str">
        <f>IF(AND($G43=2,$H43=2),$B43,"")</f>
        <v/>
      </c>
      <c r="N43" s="130" t="str">
        <f>IF(AND($G43=3,$H43=1),$B43,"")</f>
        <v/>
      </c>
      <c r="O43" s="130" t="str">
        <f>IF(AND($G43=4,$H43=1),$B43,"")</f>
        <v/>
      </c>
      <c r="P43" s="130" t="str">
        <f>IF(AND($G43=5,$H43=1),$B43,"")</f>
        <v/>
      </c>
      <c r="Q43" s="130" t="str">
        <f>IF(AND($G43=1,$H43=4),$B43,"")</f>
        <v/>
      </c>
      <c r="R43" s="130" t="str">
        <f>IF(AND($G43=1,$H43=5),$B43,"")</f>
        <v/>
      </c>
      <c r="S43" s="130"/>
      <c r="T43" s="130" t="str">
        <f>IF(AND($G43=3,$H43=2),$B43,"")</f>
        <v/>
      </c>
      <c r="U43" s="130" t="str">
        <f>IF(AND($G43=3,$H43=3),$B43,"")</f>
        <v/>
      </c>
      <c r="V43" s="130" t="str">
        <f>IF(AND($G43=4,$H43=2),$B43,"")</f>
        <v/>
      </c>
      <c r="W43" s="130" t="str">
        <f>IF(AND($G43=2,$H43=4),$B43,"")</f>
        <v/>
      </c>
      <c r="X43" s="130" t="str">
        <f>IF(AND($G43=2,$H43=5),$B43,"")</f>
        <v/>
      </c>
      <c r="Y43" s="130" t="str">
        <f>IF(AND($G43=3,$H43=4),$B43,"")</f>
        <v/>
      </c>
      <c r="Z43" s="130" t="str">
        <f>IF(AND($G43=3,$H43=5),$B43,"")</f>
        <v/>
      </c>
      <c r="AA43" s="130" t="str">
        <f>IF(AND($G43=4,$H43=3),$B43,"")</f>
        <v/>
      </c>
      <c r="AB43" s="130" t="str">
        <f>IF(AND($G43=5,$H43=2),$B43,"")</f>
        <v/>
      </c>
      <c r="AC43" s="130" t="str">
        <f>IF(AND($G43=5,$H43=3),$B43,"")</f>
        <v/>
      </c>
      <c r="AD43" s="130" t="str">
        <f>IF(AND($G43=4,$H43=4),$B43,"")</f>
        <v/>
      </c>
      <c r="AE43" s="130" t="str">
        <f>IF(AND($G43=4,$H43=5),$B43,"")</f>
        <v/>
      </c>
      <c r="AF43" s="130" t="str">
        <f>IF(AND($G43=5,$H43=4),$B43,"")</f>
        <v/>
      </c>
      <c r="AG43" s="130" t="str">
        <f>IF(AND($G43=5,$H43=5),$B43,"")</f>
        <v/>
      </c>
      <c r="AH43" s="33"/>
      <c r="AI43" s="33"/>
      <c r="AJ43" s="25"/>
    </row>
    <row r="44" spans="1:37" hidden="1">
      <c r="A44" s="25"/>
      <c r="B44" s="127" t="str">
        <f>'PLE-PIN-F001'!B19</f>
        <v>R2</v>
      </c>
      <c r="C44" s="127">
        <f>'PLE-PIN-F001'!K19</f>
        <v>3</v>
      </c>
      <c r="D44" s="127">
        <f>'PLE-PIN-F001'!M19</f>
        <v>3</v>
      </c>
      <c r="E44" s="128">
        <f t="shared" ref="E44:E46" si="0">C44*D44</f>
        <v>9</v>
      </c>
      <c r="F44" s="129">
        <f t="shared" ref="F44:F46" si="1">H44*G44</f>
        <v>1</v>
      </c>
      <c r="G44" s="128">
        <f>'PLE-PIN-F001'!AF19</f>
        <v>1</v>
      </c>
      <c r="H44" s="128">
        <f>'PLE-PIN-F001'!AH19</f>
        <v>1</v>
      </c>
      <c r="I44" s="127" t="str">
        <f t="shared" ref="I44:I46" si="2">IF(AND($G44=1,$H44=1),$B44,"")</f>
        <v>R2</v>
      </c>
      <c r="J44" s="127" t="str">
        <f t="shared" ref="J44:J46" si="3">IF(AND($G44=1,$H44=2),$B44,"")</f>
        <v/>
      </c>
      <c r="K44" s="127" t="str">
        <f t="shared" ref="K44:K46" si="4">IF(AND($G44=2,$H44=1),$B44,"")</f>
        <v/>
      </c>
      <c r="L44" s="130" t="str">
        <f t="shared" ref="L44:L46" si="5">IF(AND($G44=1,$H44=3),$B44,"")</f>
        <v/>
      </c>
      <c r="M44" s="130" t="str">
        <f t="shared" ref="M44:M46" si="6">IF(AND($G44=2,$H44=2),$B44,"")</f>
        <v/>
      </c>
      <c r="N44" s="130" t="str">
        <f t="shared" ref="N44:N46" si="7">IF(AND($G44=3,$H44=1),$B44,"")</f>
        <v/>
      </c>
      <c r="O44" s="130" t="str">
        <f t="shared" ref="O44:O46" si="8">IF(AND($G44=4,$H44=1),$B44,"")</f>
        <v/>
      </c>
      <c r="P44" s="130" t="str">
        <f t="shared" ref="P44:P46" si="9">IF(AND($G44=5,$H44=1),$B44,"")</f>
        <v/>
      </c>
      <c r="Q44" s="130" t="str">
        <f t="shared" ref="Q44:Q46" si="10">IF(AND($G44=1,$H44=4),$B44,"")</f>
        <v/>
      </c>
      <c r="R44" s="130" t="str">
        <f t="shared" ref="R44:R46" si="11">IF(AND($G44=1,$H44=5),$B44,"")</f>
        <v/>
      </c>
      <c r="S44" s="130"/>
      <c r="T44" s="130" t="str">
        <f t="shared" ref="T44:T46" si="12">IF(AND($G44=3,$H44=2),$B44,"")</f>
        <v/>
      </c>
      <c r="U44" s="130" t="str">
        <f t="shared" ref="U44:U46" si="13">IF(AND($G44=3,$H44=3),$B44,"")</f>
        <v/>
      </c>
      <c r="V44" s="130" t="str">
        <f t="shared" ref="V44:V46" si="14">IF(AND($G44=4,$H44=2),$B44,"")</f>
        <v/>
      </c>
      <c r="W44" s="130" t="str">
        <f t="shared" ref="W44:W46" si="15">IF(AND($G44=2,$H44=4),$B44,"")</f>
        <v/>
      </c>
      <c r="X44" s="130" t="str">
        <f t="shared" ref="X44:X46" si="16">IF(AND($G44=2,$H44=5),$B44,"")</f>
        <v/>
      </c>
      <c r="Y44" s="130" t="str">
        <f t="shared" ref="Y44:Y46" si="17">IF(AND($G44=3,$H44=4),$B44,"")</f>
        <v/>
      </c>
      <c r="Z44" s="130" t="str">
        <f t="shared" ref="Z44:Z46" si="18">IF(AND($G44=3,$H44=5),$B44,"")</f>
        <v/>
      </c>
      <c r="AA44" s="130" t="str">
        <f t="shared" ref="AA44:AA46" si="19">IF(AND($G44=4,$H44=3),$B44,"")</f>
        <v/>
      </c>
      <c r="AB44" s="130" t="str">
        <f t="shared" ref="AB44:AB46" si="20">IF(AND($G44=5,$H44=2),$B44,"")</f>
        <v/>
      </c>
      <c r="AC44" s="130" t="str">
        <f t="shared" ref="AC44:AC46" si="21">IF(AND($G44=5,$H44=3),$B44,"")</f>
        <v/>
      </c>
      <c r="AD44" s="130" t="str">
        <f t="shared" ref="AD44:AD46" si="22">IF(AND($G44=4,$H44=4),$B44,"")</f>
        <v/>
      </c>
      <c r="AE44" s="130" t="str">
        <f t="shared" ref="AE44:AE46" si="23">IF(AND($G44=4,$H44=5),$B44,"")</f>
        <v/>
      </c>
      <c r="AF44" s="130" t="str">
        <f t="shared" ref="AF44:AF46" si="24">IF(AND($G44=5,$H44=4),$B44,"")</f>
        <v/>
      </c>
      <c r="AG44" s="130" t="str">
        <f t="shared" ref="AG44:AG46" si="25">IF(AND($G44=5,$H44=5),$B44,"")</f>
        <v/>
      </c>
      <c r="AH44" s="33"/>
      <c r="AI44" s="33"/>
      <c r="AJ44" s="25"/>
    </row>
    <row r="45" spans="1:37" hidden="1">
      <c r="A45" s="25"/>
      <c r="B45" s="127" t="str">
        <f>'PLE-PIN-F001'!B20</f>
        <v>R3</v>
      </c>
      <c r="C45" s="127">
        <f>'PLE-PIN-F001'!K20</f>
        <v>3</v>
      </c>
      <c r="D45" s="127">
        <f>'PLE-PIN-F001'!M20</f>
        <v>3</v>
      </c>
      <c r="E45" s="128">
        <f t="shared" si="0"/>
        <v>9</v>
      </c>
      <c r="F45" s="129">
        <f t="shared" si="1"/>
        <v>1</v>
      </c>
      <c r="G45" s="128">
        <f>'PLE-PIN-F001'!AF20</f>
        <v>1</v>
      </c>
      <c r="H45" s="128">
        <f>'PLE-PIN-F001'!AH20</f>
        <v>1</v>
      </c>
      <c r="I45" s="127" t="str">
        <f t="shared" si="2"/>
        <v>R3</v>
      </c>
      <c r="J45" s="127" t="str">
        <f t="shared" si="3"/>
        <v/>
      </c>
      <c r="K45" s="127" t="str">
        <f t="shared" si="4"/>
        <v/>
      </c>
      <c r="L45" s="130" t="str">
        <f t="shared" si="5"/>
        <v/>
      </c>
      <c r="M45" s="130" t="str">
        <f t="shared" si="6"/>
        <v/>
      </c>
      <c r="N45" s="130" t="str">
        <f t="shared" si="7"/>
        <v/>
      </c>
      <c r="O45" s="130" t="str">
        <f t="shared" si="8"/>
        <v/>
      </c>
      <c r="P45" s="130" t="str">
        <f t="shared" si="9"/>
        <v/>
      </c>
      <c r="Q45" s="130" t="str">
        <f t="shared" si="10"/>
        <v/>
      </c>
      <c r="R45" s="130" t="str">
        <f t="shared" si="11"/>
        <v/>
      </c>
      <c r="S45" s="130"/>
      <c r="T45" s="130" t="str">
        <f t="shared" si="12"/>
        <v/>
      </c>
      <c r="U45" s="130" t="str">
        <f t="shared" si="13"/>
        <v/>
      </c>
      <c r="V45" s="130" t="str">
        <f t="shared" si="14"/>
        <v/>
      </c>
      <c r="W45" s="130" t="str">
        <f t="shared" si="15"/>
        <v/>
      </c>
      <c r="X45" s="130" t="str">
        <f t="shared" si="16"/>
        <v/>
      </c>
      <c r="Y45" s="130" t="str">
        <f t="shared" si="17"/>
        <v/>
      </c>
      <c r="Z45" s="130" t="str">
        <f t="shared" si="18"/>
        <v/>
      </c>
      <c r="AA45" s="130" t="str">
        <f t="shared" si="19"/>
        <v/>
      </c>
      <c r="AB45" s="130" t="str">
        <f t="shared" si="20"/>
        <v/>
      </c>
      <c r="AC45" s="130" t="str">
        <f t="shared" si="21"/>
        <v/>
      </c>
      <c r="AD45" s="130" t="str">
        <f t="shared" si="22"/>
        <v/>
      </c>
      <c r="AE45" s="130" t="str">
        <f t="shared" si="23"/>
        <v/>
      </c>
      <c r="AF45" s="130" t="str">
        <f t="shared" si="24"/>
        <v/>
      </c>
      <c r="AG45" s="130" t="str">
        <f t="shared" si="25"/>
        <v/>
      </c>
      <c r="AH45" s="33"/>
      <c r="AI45" s="33"/>
      <c r="AJ45" s="25"/>
    </row>
    <row r="46" spans="1:37" hidden="1">
      <c r="A46" s="25"/>
      <c r="B46" s="127" t="str">
        <f>'PLE-PIN-F001'!B21</f>
        <v>R4</v>
      </c>
      <c r="C46" s="127">
        <f>'PLE-PIN-F001'!K21</f>
        <v>3</v>
      </c>
      <c r="D46" s="127">
        <f>'PLE-PIN-F001'!M21</f>
        <v>3</v>
      </c>
      <c r="E46" s="128">
        <f t="shared" si="0"/>
        <v>9</v>
      </c>
      <c r="F46" s="129">
        <f t="shared" si="1"/>
        <v>1</v>
      </c>
      <c r="G46" s="128">
        <f>'PLE-PIN-F001'!AF21</f>
        <v>1</v>
      </c>
      <c r="H46" s="128">
        <f>'PLE-PIN-F001'!AH21</f>
        <v>1</v>
      </c>
      <c r="I46" s="127" t="str">
        <f t="shared" si="2"/>
        <v>R4</v>
      </c>
      <c r="J46" s="127" t="str">
        <f t="shared" si="3"/>
        <v/>
      </c>
      <c r="K46" s="127" t="str">
        <f t="shared" si="4"/>
        <v/>
      </c>
      <c r="L46" s="130" t="str">
        <f t="shared" si="5"/>
        <v/>
      </c>
      <c r="M46" s="130" t="str">
        <f t="shared" si="6"/>
        <v/>
      </c>
      <c r="N46" s="130" t="str">
        <f t="shared" si="7"/>
        <v/>
      </c>
      <c r="O46" s="130" t="str">
        <f t="shared" si="8"/>
        <v/>
      </c>
      <c r="P46" s="130" t="str">
        <f t="shared" si="9"/>
        <v/>
      </c>
      <c r="Q46" s="130" t="str">
        <f t="shared" si="10"/>
        <v/>
      </c>
      <c r="R46" s="130" t="str">
        <f t="shared" si="11"/>
        <v/>
      </c>
      <c r="S46" s="130"/>
      <c r="T46" s="130" t="str">
        <f t="shared" si="12"/>
        <v/>
      </c>
      <c r="U46" s="130" t="str">
        <f t="shared" si="13"/>
        <v/>
      </c>
      <c r="V46" s="130" t="str">
        <f t="shared" si="14"/>
        <v/>
      </c>
      <c r="W46" s="130" t="str">
        <f t="shared" si="15"/>
        <v/>
      </c>
      <c r="X46" s="130" t="str">
        <f t="shared" si="16"/>
        <v/>
      </c>
      <c r="Y46" s="130" t="str">
        <f t="shared" si="17"/>
        <v/>
      </c>
      <c r="Z46" s="130" t="str">
        <f t="shared" si="18"/>
        <v/>
      </c>
      <c r="AA46" s="130" t="str">
        <f t="shared" si="19"/>
        <v/>
      </c>
      <c r="AB46" s="130" t="str">
        <f t="shared" si="20"/>
        <v/>
      </c>
      <c r="AC46" s="130" t="str">
        <f t="shared" si="21"/>
        <v/>
      </c>
      <c r="AD46" s="130" t="str">
        <f t="shared" si="22"/>
        <v/>
      </c>
      <c r="AE46" s="130" t="str">
        <f t="shared" si="23"/>
        <v/>
      </c>
      <c r="AF46" s="130" t="str">
        <f t="shared" si="24"/>
        <v/>
      </c>
      <c r="AG46" s="130" t="str">
        <f t="shared" si="25"/>
        <v/>
      </c>
      <c r="AH46" s="33"/>
      <c r="AI46" s="33"/>
      <c r="AJ46" s="25"/>
    </row>
    <row r="47" spans="1:37" ht="65.25" hidden="1" customHeight="1">
      <c r="A47" s="17"/>
      <c r="B47" s="131"/>
      <c r="C47" s="131"/>
      <c r="D47" s="131"/>
      <c r="E47" s="132"/>
      <c r="F47" s="132"/>
      <c r="G47" s="132"/>
      <c r="H47" s="132"/>
      <c r="I47" s="133" t="str">
        <f>TRIM(CONCATENATE(I43," ",I44," ",I45," ",I46))</f>
        <v>R1 R2 R3 R4</v>
      </c>
      <c r="J47" s="133" t="str">
        <f t="shared" ref="J47:AG47" si="26">TRIM(CONCATENATE(J43," ",J44," ",J45," ",J46))</f>
        <v/>
      </c>
      <c r="K47" s="133" t="str">
        <f t="shared" si="26"/>
        <v/>
      </c>
      <c r="L47" s="133" t="str">
        <f t="shared" si="26"/>
        <v/>
      </c>
      <c r="M47" s="133" t="str">
        <f t="shared" si="26"/>
        <v/>
      </c>
      <c r="N47" s="133" t="str">
        <f t="shared" si="26"/>
        <v/>
      </c>
      <c r="O47" s="133" t="str">
        <f t="shared" si="26"/>
        <v/>
      </c>
      <c r="P47" s="133" t="str">
        <f t="shared" si="26"/>
        <v/>
      </c>
      <c r="Q47" s="133" t="str">
        <f t="shared" si="26"/>
        <v/>
      </c>
      <c r="R47" s="133" t="str">
        <f t="shared" si="26"/>
        <v/>
      </c>
      <c r="S47" s="133" t="str">
        <f t="shared" si="26"/>
        <v/>
      </c>
      <c r="T47" s="133" t="str">
        <f t="shared" si="26"/>
        <v/>
      </c>
      <c r="U47" s="133" t="str">
        <f t="shared" si="26"/>
        <v/>
      </c>
      <c r="V47" s="133" t="str">
        <f t="shared" si="26"/>
        <v/>
      </c>
      <c r="W47" s="133" t="str">
        <f t="shared" si="26"/>
        <v/>
      </c>
      <c r="X47" s="133" t="str">
        <f t="shared" si="26"/>
        <v/>
      </c>
      <c r="Y47" s="133" t="str">
        <f t="shared" si="26"/>
        <v/>
      </c>
      <c r="Z47" s="133" t="str">
        <f t="shared" si="26"/>
        <v/>
      </c>
      <c r="AA47" s="133" t="str">
        <f t="shared" si="26"/>
        <v/>
      </c>
      <c r="AB47" s="133" t="str">
        <f t="shared" si="26"/>
        <v/>
      </c>
      <c r="AC47" s="133" t="str">
        <f t="shared" si="26"/>
        <v/>
      </c>
      <c r="AD47" s="133" t="str">
        <f t="shared" si="26"/>
        <v/>
      </c>
      <c r="AE47" s="133" t="str">
        <f t="shared" si="26"/>
        <v/>
      </c>
      <c r="AF47" s="133" t="str">
        <f t="shared" si="26"/>
        <v/>
      </c>
      <c r="AG47" s="133" t="str">
        <f t="shared" si="26"/>
        <v/>
      </c>
      <c r="AH47" s="32"/>
      <c r="AI47" s="32"/>
      <c r="AJ47" s="23"/>
    </row>
    <row r="48" spans="1:37">
      <c r="A48" s="17"/>
      <c r="B48" s="17"/>
      <c r="C48" s="17"/>
      <c r="D48" s="17"/>
      <c r="E48" s="17"/>
      <c r="F48" s="17"/>
      <c r="G48" s="2"/>
      <c r="H48" s="2"/>
      <c r="I48" s="2"/>
      <c r="J48" s="2"/>
      <c r="K48" s="2"/>
      <c r="L48" s="5"/>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c r="A49" s="17"/>
      <c r="B49" s="17"/>
      <c r="C49" s="17"/>
      <c r="D49" s="17"/>
      <c r="E49" s="17"/>
      <c r="F49" s="17"/>
      <c r="G49" s="2"/>
      <c r="H49" s="2"/>
      <c r="I49" s="2"/>
      <c r="J49" s="2"/>
      <c r="K49" s="2"/>
      <c r="L49" s="5"/>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c r="A50" s="17"/>
      <c r="B50" s="17"/>
      <c r="C50" s="17"/>
      <c r="D50" s="17"/>
      <c r="E50" s="17"/>
      <c r="F50" s="17"/>
      <c r="G50" s="2"/>
      <c r="H50" s="2"/>
      <c r="I50" s="2"/>
      <c r="J50" s="2"/>
      <c r="K50" s="2"/>
      <c r="L50" s="5"/>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c r="A51" s="2"/>
      <c r="B51" s="2"/>
      <c r="C51" s="2"/>
      <c r="D51" s="2"/>
      <c r="E51" s="2"/>
      <c r="F51" s="17"/>
      <c r="G51" s="2"/>
      <c r="H51" s="2"/>
      <c r="I51" s="2"/>
      <c r="J51" s="2"/>
      <c r="K51" s="2"/>
      <c r="L51" s="5"/>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c r="A52" s="2"/>
      <c r="B52" s="2"/>
      <c r="C52" s="2"/>
      <c r="D52" s="2"/>
      <c r="E52" s="2"/>
      <c r="F52" s="17"/>
      <c r="G52" s="2"/>
      <c r="H52" s="2"/>
      <c r="I52" s="2"/>
      <c r="J52" s="2"/>
      <c r="K52" s="2"/>
      <c r="L52" s="5"/>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2"/>
      <c r="C53" s="2"/>
      <c r="D53" s="2"/>
      <c r="E53" s="2"/>
      <c r="F53" s="17"/>
      <c r="G53" s="2"/>
      <c r="H53" s="2"/>
      <c r="I53" s="2"/>
      <c r="J53" s="2"/>
      <c r="K53" s="2"/>
      <c r="L53" s="5"/>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c r="A54" s="2"/>
      <c r="B54" s="2"/>
      <c r="C54" s="2"/>
      <c r="D54" s="2"/>
      <c r="E54" s="2"/>
      <c r="F54" s="17"/>
      <c r="G54" s="2"/>
      <c r="H54" s="2"/>
      <c r="I54" s="2"/>
      <c r="J54" s="2"/>
      <c r="K54" s="2"/>
      <c r="L54" s="5"/>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c r="A55" s="2"/>
      <c r="B55" s="2"/>
      <c r="C55" s="2"/>
      <c r="D55" s="2"/>
      <c r="E55" s="2"/>
      <c r="F55" s="17"/>
      <c r="G55" s="2"/>
      <c r="H55" s="2"/>
      <c r="I55" s="2"/>
      <c r="J55" s="2"/>
      <c r="K55" s="2"/>
      <c r="L55" s="5"/>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c r="A56" s="2"/>
      <c r="B56" s="2"/>
      <c r="C56" s="2"/>
      <c r="D56" s="2"/>
      <c r="E56" s="2"/>
      <c r="F56" s="17"/>
      <c r="G56" s="2"/>
      <c r="H56" s="2"/>
      <c r="I56" s="2"/>
      <c r="J56" s="2"/>
      <c r="K56" s="2"/>
      <c r="L56" s="5"/>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c r="A57" s="2"/>
      <c r="B57" s="2"/>
      <c r="C57" s="2"/>
      <c r="D57" s="2"/>
      <c r="E57" s="2"/>
      <c r="F57" s="17"/>
      <c r="G57" s="2"/>
      <c r="H57" s="2"/>
      <c r="I57" s="2"/>
      <c r="J57" s="2"/>
      <c r="K57" s="2"/>
      <c r="L57" s="5"/>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9" s="2" customFormat="1"/>
    <row r="70" s="2" customFormat="1"/>
  </sheetData>
  <sheetProtection algorithmName="SHA-512" hashValue="Pm5qHR5ZtMmFaW+JSnkZk+ZVM83BbuXXYVDbQN0PzoF7cdVjyRmlYVe4KUeDqkmcLbxlrDC2X7F1Jryn9V4glw==" saltValue="aREiQ20VkRy0bAflRYT4ow==" spinCount="100000" sheet="1" objects="1" scenarios="1"/>
  <mergeCells count="43">
    <mergeCell ref="B6:M7"/>
    <mergeCell ref="A1:N4"/>
    <mergeCell ref="C10:C14"/>
    <mergeCell ref="B8:C9"/>
    <mergeCell ref="D8:E9"/>
    <mergeCell ref="F8:G9"/>
    <mergeCell ref="L8:M9"/>
    <mergeCell ref="H10:I14"/>
    <mergeCell ref="J10:K14"/>
    <mergeCell ref="F10:G14"/>
    <mergeCell ref="C15:C19"/>
    <mergeCell ref="C30:C34"/>
    <mergeCell ref="B10:B34"/>
    <mergeCell ref="D30:E34"/>
    <mergeCell ref="C25:C29"/>
    <mergeCell ref="C20:C24"/>
    <mergeCell ref="D20:E24"/>
    <mergeCell ref="D10:E14"/>
    <mergeCell ref="D15:E19"/>
    <mergeCell ref="F15:G19"/>
    <mergeCell ref="L15:M19"/>
    <mergeCell ref="H8:I9"/>
    <mergeCell ref="J8:K9"/>
    <mergeCell ref="H15:I19"/>
    <mergeCell ref="J15:K19"/>
    <mergeCell ref="L10:M14"/>
    <mergeCell ref="L20:M24"/>
    <mergeCell ref="H25:I29"/>
    <mergeCell ref="J25:K29"/>
    <mergeCell ref="H30:I34"/>
    <mergeCell ref="J30:K34"/>
    <mergeCell ref="H20:I24"/>
    <mergeCell ref="L30:M34"/>
    <mergeCell ref="L25:M29"/>
    <mergeCell ref="J20:K24"/>
    <mergeCell ref="F20:G24"/>
    <mergeCell ref="F38:G38"/>
    <mergeCell ref="F39:G39"/>
    <mergeCell ref="C38:E38"/>
    <mergeCell ref="C39:E39"/>
    <mergeCell ref="D25:E29"/>
    <mergeCell ref="F25:G29"/>
    <mergeCell ref="F30:G34"/>
  </mergeCells>
  <phoneticPr fontId="11" type="noConversion"/>
  <conditionalFormatting sqref="C39">
    <cfRule type="cellIs" dxfId="2" priority="1" stopIfTrue="1" operator="lessThan">
      <formula>3</formula>
    </cfRule>
    <cfRule type="cellIs" dxfId="1" priority="2" stopIfTrue="1" operator="between">
      <formula>3</formula>
      <formula>5.9</formula>
    </cfRule>
    <cfRule type="cellIs" dxfId="0" priority="3" stopIfTrue="1" operator="between">
      <formula>6</formula>
      <formula>9</formula>
    </cfRule>
  </conditionalFormatting>
  <pageMargins left="0.75" right="0.75" top="1" bottom="1" header="0" footer="0"/>
  <pageSetup orientation="portrait" horizontalDpi="4294967293" verticalDpi="0" r:id="rId1"/>
  <headerFooter alignWithMargins="0"/>
  <ignoredErrors>
    <ignoredError sqref="H30 J30 J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IV31"/>
  <sheetViews>
    <sheetView zoomScale="85" workbookViewId="0">
      <selection activeCell="F36" sqref="F36"/>
    </sheetView>
  </sheetViews>
  <sheetFormatPr baseColWidth="10" defaultRowHeight="12.75" zeroHeight="1"/>
  <cols>
    <col min="1" max="1" width="11.42578125" customWidth="1"/>
    <col min="2" max="2" width="15.28515625" customWidth="1"/>
    <col min="3" max="3" width="11.42578125" hidden="1" customWidth="1"/>
    <col min="4" max="4" width="21.85546875" customWidth="1"/>
    <col min="5" max="5" width="62.42578125" customWidth="1"/>
  </cols>
  <sheetData>
    <row r="1" spans="1:256">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2.75" customHeight="1">
      <c r="A4" s="2"/>
      <c r="B4" s="318" t="s">
        <v>25</v>
      </c>
      <c r="C4" s="318"/>
      <c r="D4" s="318"/>
      <c r="E4" s="318"/>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2.75" customHeight="1">
      <c r="A5" s="2"/>
      <c r="B5" s="318"/>
      <c r="C5" s="318"/>
      <c r="D5" s="318"/>
      <c r="E5" s="31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47.25" customHeight="1">
      <c r="A6" s="2"/>
      <c r="B6" s="2"/>
      <c r="C6" s="47"/>
      <c r="D6" s="46" t="s">
        <v>25</v>
      </c>
      <c r="E6" s="46" t="s">
        <v>59</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76.5">
      <c r="A7" s="2"/>
      <c r="B7" s="2"/>
      <c r="C7" s="2"/>
      <c r="D7" s="3" t="s">
        <v>60</v>
      </c>
      <c r="E7" s="49" t="s">
        <v>228</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14.75">
      <c r="A8" s="2"/>
      <c r="B8" s="2"/>
      <c r="C8" s="2"/>
      <c r="D8" s="3" t="s">
        <v>61</v>
      </c>
      <c r="E8" s="49" t="s">
        <v>229</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99.75" customHeight="1">
      <c r="A9" s="2"/>
      <c r="B9" s="2"/>
      <c r="C9" s="2"/>
      <c r="D9" s="48" t="s">
        <v>227</v>
      </c>
      <c r="E9" s="49" t="s">
        <v>230</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c r="A10" s="2"/>
      <c r="B10" s="2"/>
      <c r="C10" s="2"/>
      <c r="D10" s="2"/>
      <c r="E10" s="2"/>
      <c r="F10" s="2"/>
      <c r="G10" s="2"/>
      <c r="H10" s="2"/>
      <c r="I10" s="2"/>
      <c r="J10" s="2"/>
      <c r="K10" s="2"/>
      <c r="L10" s="2"/>
      <c r="M10" s="2"/>
      <c r="N10" s="2"/>
      <c r="O10" s="2"/>
    </row>
    <row r="11" spans="1:256">
      <c r="A11" s="2"/>
      <c r="B11" s="2"/>
      <c r="C11" s="2"/>
      <c r="D11" s="2"/>
      <c r="E11" s="2"/>
      <c r="F11" s="2"/>
      <c r="G11" s="2"/>
      <c r="H11" s="2"/>
      <c r="I11" s="2"/>
      <c r="J11" s="2"/>
      <c r="K11" s="2"/>
      <c r="L11" s="2"/>
      <c r="M11" s="2"/>
      <c r="N11" s="2"/>
      <c r="O11" s="2"/>
    </row>
    <row r="12" spans="1:256" hidden="1">
      <c r="A12" s="2"/>
      <c r="B12" s="2"/>
      <c r="C12" s="2"/>
      <c r="D12" s="2"/>
      <c r="E12" s="2"/>
      <c r="F12" s="2"/>
      <c r="G12" s="2"/>
      <c r="H12" s="2"/>
      <c r="I12" s="2"/>
      <c r="J12" s="2"/>
    </row>
    <row r="13" spans="1:256" hidden="1">
      <c r="A13" s="2"/>
      <c r="B13" s="2"/>
      <c r="C13" s="2"/>
      <c r="D13" s="2"/>
      <c r="E13" s="2"/>
      <c r="F13" s="2"/>
      <c r="G13" s="2"/>
      <c r="H13" s="2"/>
      <c r="I13" s="2"/>
      <c r="J13" s="2"/>
    </row>
    <row r="14" spans="1:256" hidden="1">
      <c r="A14" s="2"/>
      <c r="B14" s="2"/>
      <c r="C14" s="2"/>
      <c r="D14" s="2"/>
      <c r="E14" s="2"/>
      <c r="F14" s="2"/>
      <c r="G14" s="2"/>
      <c r="H14" s="2"/>
      <c r="I14" s="2"/>
      <c r="J14" s="2"/>
    </row>
    <row r="15" spans="1:256" hidden="1">
      <c r="A15" s="2"/>
      <c r="B15" s="2"/>
      <c r="C15" s="2"/>
      <c r="D15" s="2"/>
      <c r="E15" s="2"/>
      <c r="F15" s="2"/>
      <c r="G15" s="2"/>
      <c r="H15" s="2"/>
      <c r="I15" s="2"/>
      <c r="J15" s="2"/>
    </row>
    <row r="16" spans="1:256" hidden="1">
      <c r="A16" s="2"/>
      <c r="B16" s="2"/>
      <c r="C16" s="2"/>
      <c r="D16" s="2"/>
      <c r="E16" s="2"/>
      <c r="F16" s="2"/>
      <c r="G16" s="2"/>
      <c r="H16" s="2"/>
      <c r="I16" s="2"/>
      <c r="J16" s="2"/>
    </row>
    <row r="17" spans="1:35" hidden="1">
      <c r="A17" s="2"/>
      <c r="B17" s="2"/>
      <c r="C17" s="2"/>
      <c r="D17" s="2"/>
      <c r="E17" s="2"/>
      <c r="F17" s="2"/>
      <c r="G17" s="2"/>
      <c r="H17" s="2"/>
      <c r="I17" s="2"/>
      <c r="J17" s="2"/>
    </row>
    <row r="18" spans="1:35" ht="12.75" hidden="1" customHeight="1"/>
    <row r="19" spans="1:35" ht="12.75" hidden="1" customHeight="1">
      <c r="AI19" t="s">
        <v>231</v>
      </c>
    </row>
    <row r="20" spans="1:35" ht="12.75" hidden="1" customHeight="1"/>
    <row r="21" spans="1:35" ht="12.75" hidden="1" customHeight="1"/>
    <row r="22" spans="1:35" ht="12.75" hidden="1" customHeight="1"/>
    <row r="23" spans="1:35" ht="12.75" hidden="1" customHeight="1"/>
    <row r="24" spans="1:35" ht="12.75" hidden="1" customHeight="1"/>
    <row r="25" spans="1:35" ht="12.75" hidden="1" customHeight="1"/>
    <row r="26" spans="1:35" ht="12.75" hidden="1" customHeight="1"/>
    <row r="27" spans="1:35" ht="12.75" hidden="1" customHeight="1"/>
    <row r="28" spans="1:35" ht="12.75" hidden="1" customHeight="1"/>
    <row r="29" spans="1:35" ht="12.75" hidden="1" customHeight="1"/>
    <row r="30" spans="1:35" ht="12.75" hidden="1" customHeight="1"/>
    <row r="31" spans="1:35" ht="12.75" hidden="1" customHeight="1"/>
  </sheetData>
  <mergeCells count="1">
    <mergeCell ref="B4:E5"/>
  </mergeCells>
  <phoneticPr fontId="11" type="noConversion"/>
  <pageMargins left="0.75" right="0.75" top="1" bottom="1"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1:AI54"/>
  <sheetViews>
    <sheetView topLeftCell="A49" zoomScale="85" workbookViewId="0">
      <selection activeCell="F36" sqref="F36"/>
    </sheetView>
  </sheetViews>
  <sheetFormatPr baseColWidth="10" defaultColWidth="88.42578125" defaultRowHeight="12.75"/>
  <cols>
    <col min="3" max="5" width="9.42578125" customWidth="1"/>
    <col min="6" max="8" width="8.28515625" customWidth="1"/>
  </cols>
  <sheetData>
    <row r="1" spans="1:11" ht="16.5" thickTop="1" thickBot="1">
      <c r="A1" s="135" t="s">
        <v>285</v>
      </c>
      <c r="B1" s="136" t="s">
        <v>286</v>
      </c>
      <c r="C1" s="134"/>
      <c r="D1" s="134"/>
      <c r="E1" s="134"/>
      <c r="F1" s="134"/>
      <c r="G1" s="134"/>
      <c r="H1" s="2"/>
      <c r="I1" s="2"/>
      <c r="J1" s="2"/>
      <c r="K1" s="2"/>
    </row>
    <row r="2" spans="1:11" ht="30.75" thickTop="1">
      <c r="A2" s="137" t="s">
        <v>287</v>
      </c>
      <c r="B2" s="141" t="s">
        <v>289</v>
      </c>
      <c r="C2" s="134"/>
      <c r="D2" s="134"/>
      <c r="E2" s="134"/>
      <c r="F2" s="134"/>
      <c r="G2" s="134"/>
      <c r="H2" s="2"/>
      <c r="I2" s="2"/>
      <c r="J2" s="2"/>
      <c r="K2" s="2"/>
    </row>
    <row r="3" spans="1:11" ht="15">
      <c r="A3" s="137"/>
      <c r="B3" s="141"/>
      <c r="C3" s="134"/>
      <c r="D3" s="134"/>
      <c r="E3" s="134"/>
      <c r="F3" s="134"/>
      <c r="G3" s="134"/>
      <c r="H3" s="2"/>
      <c r="I3" s="2"/>
      <c r="J3" s="2"/>
      <c r="K3" s="2"/>
    </row>
    <row r="4" spans="1:11" ht="30">
      <c r="A4" s="137" t="s">
        <v>288</v>
      </c>
      <c r="B4" s="141" t="s">
        <v>290</v>
      </c>
      <c r="C4" s="134"/>
      <c r="D4" s="134"/>
      <c r="E4" s="134"/>
      <c r="F4" s="134"/>
      <c r="G4" s="134"/>
      <c r="H4" s="2"/>
      <c r="I4" s="2"/>
      <c r="J4" s="2"/>
      <c r="K4" s="2"/>
    </row>
    <row r="5" spans="1:11" ht="15">
      <c r="A5" s="138"/>
      <c r="B5" s="141"/>
      <c r="C5" s="134"/>
      <c r="D5" s="134"/>
      <c r="E5" s="134"/>
      <c r="F5" s="134"/>
      <c r="G5" s="134"/>
      <c r="H5" s="2"/>
      <c r="I5" s="2"/>
      <c r="J5" s="2"/>
      <c r="K5" s="2"/>
    </row>
    <row r="6" spans="1:11" ht="15">
      <c r="A6" s="139"/>
      <c r="B6" s="142" t="s">
        <v>291</v>
      </c>
      <c r="C6" s="134"/>
      <c r="D6" s="134"/>
      <c r="E6" s="134"/>
      <c r="F6" s="134"/>
      <c r="G6" s="134"/>
      <c r="H6" s="2"/>
      <c r="I6" s="2"/>
      <c r="J6" s="2"/>
      <c r="K6" s="2"/>
    </row>
    <row r="7" spans="1:11" ht="15">
      <c r="A7" s="139"/>
      <c r="B7" s="142" t="s">
        <v>292</v>
      </c>
      <c r="C7" s="134"/>
      <c r="D7" s="134"/>
      <c r="E7" s="134"/>
      <c r="F7" s="134"/>
      <c r="G7" s="134"/>
      <c r="H7" s="2"/>
      <c r="I7" s="2"/>
      <c r="J7" s="2"/>
      <c r="K7" s="2"/>
    </row>
    <row r="8" spans="1:11" ht="15">
      <c r="A8" s="139"/>
      <c r="B8" s="143" t="s">
        <v>293</v>
      </c>
      <c r="C8" s="134"/>
      <c r="D8" s="134"/>
      <c r="E8" s="134"/>
      <c r="F8" s="134"/>
      <c r="G8" s="134"/>
      <c r="H8" s="2"/>
      <c r="I8" s="2"/>
      <c r="J8" s="2"/>
      <c r="K8" s="2"/>
    </row>
    <row r="9" spans="1:11" ht="15">
      <c r="A9" s="139"/>
      <c r="B9" s="143" t="s">
        <v>294</v>
      </c>
      <c r="C9" s="134"/>
      <c r="D9" s="134"/>
      <c r="E9" s="134"/>
      <c r="F9" s="134"/>
      <c r="G9" s="134"/>
      <c r="H9" s="2"/>
      <c r="I9" s="2"/>
      <c r="J9" s="2"/>
      <c r="K9" s="2"/>
    </row>
    <row r="10" spans="1:11" ht="15.75" thickBot="1">
      <c r="A10" s="140"/>
      <c r="B10" s="144" t="s">
        <v>295</v>
      </c>
      <c r="C10" s="134"/>
      <c r="D10" s="134"/>
      <c r="E10" s="134"/>
      <c r="F10" s="134"/>
      <c r="G10" s="134"/>
      <c r="H10" s="2"/>
      <c r="I10" s="2"/>
      <c r="J10" s="2"/>
      <c r="K10" s="2"/>
    </row>
    <row r="11" spans="1:11" ht="60.75" thickTop="1">
      <c r="A11" s="137" t="s">
        <v>296</v>
      </c>
      <c r="B11" s="146" t="s">
        <v>298</v>
      </c>
      <c r="C11" s="134"/>
      <c r="D11" s="134"/>
      <c r="E11" s="134"/>
      <c r="F11" s="134"/>
      <c r="G11" s="134"/>
      <c r="H11" s="2"/>
      <c r="I11" s="2"/>
      <c r="J11" s="2"/>
      <c r="K11" s="2"/>
    </row>
    <row r="12" spans="1:11" ht="15">
      <c r="A12" s="137"/>
      <c r="B12" s="146"/>
      <c r="C12" s="134"/>
      <c r="D12" s="134"/>
      <c r="E12" s="134"/>
      <c r="F12" s="134"/>
      <c r="G12" s="134"/>
      <c r="H12" s="2"/>
      <c r="I12" s="2"/>
      <c r="J12" s="2"/>
      <c r="K12" s="2"/>
    </row>
    <row r="13" spans="1:11" ht="45">
      <c r="A13" s="137" t="s">
        <v>297</v>
      </c>
      <c r="B13" s="146" t="s">
        <v>299</v>
      </c>
      <c r="C13" s="134"/>
      <c r="D13" s="134"/>
      <c r="E13" s="134"/>
      <c r="F13" s="134"/>
      <c r="G13" s="134"/>
      <c r="H13" s="2"/>
      <c r="I13" s="2"/>
      <c r="J13" s="2"/>
      <c r="K13" s="2"/>
    </row>
    <row r="14" spans="1:11" ht="15">
      <c r="A14" s="137"/>
      <c r="B14" s="141"/>
      <c r="C14" s="134"/>
      <c r="D14" s="134"/>
      <c r="E14" s="134"/>
      <c r="F14" s="134"/>
      <c r="G14" s="134"/>
      <c r="H14" s="2"/>
      <c r="I14" s="2"/>
      <c r="J14" s="2"/>
      <c r="K14" s="2"/>
    </row>
    <row r="15" spans="1:11" ht="60">
      <c r="A15" s="145"/>
      <c r="B15" s="146" t="s">
        <v>300</v>
      </c>
      <c r="C15" s="134"/>
      <c r="D15" s="134"/>
      <c r="E15" s="134"/>
      <c r="F15" s="134"/>
      <c r="G15" s="134"/>
      <c r="H15" s="2"/>
      <c r="I15" s="2"/>
      <c r="J15" s="2"/>
      <c r="K15" s="2"/>
    </row>
    <row r="16" spans="1:11" ht="15">
      <c r="A16" s="139"/>
      <c r="B16" s="146" t="s">
        <v>301</v>
      </c>
      <c r="C16" s="134"/>
      <c r="D16" s="134"/>
      <c r="E16" s="134"/>
      <c r="F16" s="134"/>
      <c r="G16" s="134"/>
      <c r="H16" s="2"/>
      <c r="I16" s="2"/>
      <c r="J16" s="2"/>
      <c r="K16" s="2"/>
    </row>
    <row r="17" spans="1:35" ht="15">
      <c r="A17" s="139"/>
      <c r="B17" s="142" t="s">
        <v>292</v>
      </c>
      <c r="C17" s="134"/>
      <c r="D17" s="134"/>
      <c r="E17" s="134"/>
      <c r="F17" s="134"/>
      <c r="G17" s="134"/>
      <c r="H17" s="2"/>
      <c r="I17" s="2"/>
      <c r="J17" s="2"/>
      <c r="K17" s="2"/>
    </row>
    <row r="18" spans="1:35" ht="30">
      <c r="A18" s="139"/>
      <c r="B18" s="147" t="s">
        <v>302</v>
      </c>
      <c r="C18" s="134"/>
      <c r="D18" s="134"/>
      <c r="E18" s="134"/>
      <c r="F18" s="134"/>
      <c r="G18" s="134"/>
      <c r="H18" s="2"/>
      <c r="I18" s="2"/>
      <c r="J18" s="2"/>
      <c r="K18" s="2"/>
    </row>
    <row r="19" spans="1:35" ht="15">
      <c r="A19" s="139"/>
      <c r="B19" s="147" t="s">
        <v>303</v>
      </c>
      <c r="C19" s="134"/>
      <c r="D19" s="134"/>
      <c r="E19" s="134"/>
      <c r="F19" s="134"/>
      <c r="G19" s="134"/>
      <c r="H19" s="2"/>
      <c r="I19" s="2"/>
      <c r="J19" s="2"/>
      <c r="K19" s="2"/>
      <c r="AI19" t="s">
        <v>268</v>
      </c>
    </row>
    <row r="20" spans="1:35" ht="15.75" thickBot="1">
      <c r="A20" s="140"/>
      <c r="B20" s="148" t="s">
        <v>304</v>
      </c>
      <c r="C20" s="134"/>
      <c r="D20" s="134"/>
      <c r="E20" s="134"/>
      <c r="F20" s="134"/>
      <c r="G20" s="134"/>
      <c r="H20" s="2"/>
      <c r="I20" s="2"/>
      <c r="J20" s="2"/>
      <c r="K20" s="2"/>
    </row>
    <row r="21" spans="1:35" ht="75.75" thickTop="1">
      <c r="A21" s="137" t="s">
        <v>305</v>
      </c>
      <c r="B21" s="146" t="s">
        <v>307</v>
      </c>
      <c r="C21" s="134"/>
      <c r="D21" s="134"/>
      <c r="E21" s="134"/>
      <c r="F21" s="134"/>
      <c r="G21" s="134"/>
      <c r="H21" s="2"/>
      <c r="I21" s="2"/>
      <c r="J21" s="2"/>
      <c r="K21" s="2"/>
    </row>
    <row r="22" spans="1:35" ht="15">
      <c r="A22" s="137"/>
      <c r="B22" s="146"/>
      <c r="C22" s="2"/>
      <c r="D22" s="2"/>
      <c r="E22" s="2"/>
      <c r="F22" s="2"/>
      <c r="G22" s="2"/>
      <c r="H22" s="2"/>
      <c r="I22" s="2"/>
      <c r="J22" s="2"/>
      <c r="K22" s="2"/>
    </row>
    <row r="23" spans="1:35" ht="45">
      <c r="A23" s="137" t="s">
        <v>306</v>
      </c>
      <c r="B23" s="146" t="s">
        <v>308</v>
      </c>
      <c r="C23" s="2"/>
      <c r="D23" s="2"/>
      <c r="E23" s="2"/>
      <c r="F23" s="2"/>
      <c r="G23" s="2"/>
      <c r="H23" s="2"/>
    </row>
    <row r="24" spans="1:35" ht="15">
      <c r="A24" s="138"/>
      <c r="B24" s="149"/>
      <c r="C24" s="2"/>
      <c r="D24" s="2"/>
      <c r="E24" s="2"/>
      <c r="F24" s="2"/>
      <c r="G24" s="2"/>
      <c r="H24" s="2"/>
    </row>
    <row r="25" spans="1:35" ht="15">
      <c r="A25" s="138"/>
      <c r="B25" s="149" t="s">
        <v>309</v>
      </c>
      <c r="C25" s="2"/>
      <c r="D25" s="2"/>
      <c r="E25" s="2"/>
      <c r="F25" s="2"/>
      <c r="G25" s="2"/>
      <c r="H25" s="2"/>
    </row>
    <row r="26" spans="1:35" ht="15">
      <c r="A26" s="139"/>
      <c r="B26" s="142" t="s">
        <v>292</v>
      </c>
      <c r="C26" s="2"/>
      <c r="D26" s="2"/>
      <c r="E26" s="2"/>
      <c r="F26" s="2"/>
      <c r="G26" s="2"/>
      <c r="H26" s="2"/>
    </row>
    <row r="27" spans="1:35" ht="45">
      <c r="A27" s="139"/>
      <c r="B27" s="143" t="s">
        <v>310</v>
      </c>
      <c r="C27" s="2"/>
      <c r="D27" s="2"/>
      <c r="E27" s="2"/>
      <c r="F27" s="2"/>
      <c r="G27" s="2"/>
      <c r="H27" s="2"/>
    </row>
    <row r="28" spans="1:35" ht="30">
      <c r="A28" s="139"/>
      <c r="B28" s="143" t="s">
        <v>311</v>
      </c>
      <c r="C28" s="2"/>
      <c r="D28" s="2"/>
      <c r="E28" s="2"/>
      <c r="F28" s="2"/>
      <c r="G28" s="2"/>
      <c r="H28" s="2"/>
      <c r="AI28" t="s">
        <v>164</v>
      </c>
    </row>
    <row r="29" spans="1:35" ht="30.75" thickBot="1">
      <c r="A29" s="140"/>
      <c r="B29" s="150" t="s">
        <v>312</v>
      </c>
      <c r="C29" s="2"/>
      <c r="D29" s="2"/>
      <c r="E29" s="2"/>
      <c r="F29" s="2"/>
      <c r="G29" s="2"/>
      <c r="H29" s="2"/>
      <c r="AI29" t="s">
        <v>161</v>
      </c>
    </row>
    <row r="30" spans="1:35" ht="30.75" thickTop="1">
      <c r="A30" s="137" t="s">
        <v>313</v>
      </c>
      <c r="B30" s="146" t="s">
        <v>315</v>
      </c>
      <c r="C30" s="2"/>
      <c r="D30" s="2"/>
      <c r="E30" s="2"/>
      <c r="F30" s="2"/>
      <c r="G30" s="2"/>
      <c r="H30" s="2"/>
      <c r="AI30" t="s">
        <v>165</v>
      </c>
    </row>
    <row r="31" spans="1:35" ht="15">
      <c r="A31" s="137"/>
      <c r="B31" s="146" t="s">
        <v>316</v>
      </c>
      <c r="C31" s="2"/>
      <c r="D31" s="2"/>
      <c r="E31" s="2"/>
      <c r="F31" s="2"/>
      <c r="G31" s="2"/>
      <c r="H31" s="2"/>
    </row>
    <row r="32" spans="1:35" ht="15">
      <c r="A32" s="137" t="s">
        <v>314</v>
      </c>
      <c r="B32" s="146"/>
      <c r="C32" s="2"/>
      <c r="D32" s="2"/>
      <c r="E32" s="2"/>
      <c r="F32" s="2"/>
      <c r="G32" s="2"/>
      <c r="H32" s="2"/>
    </row>
    <row r="33" spans="1:8" ht="15">
      <c r="A33" s="137"/>
      <c r="B33" s="146" t="s">
        <v>292</v>
      </c>
      <c r="C33" s="2"/>
      <c r="D33" s="2"/>
      <c r="E33" s="2"/>
      <c r="F33" s="2"/>
      <c r="G33" s="2"/>
      <c r="H33" s="2"/>
    </row>
    <row r="34" spans="1:8" ht="45">
      <c r="A34" s="145"/>
      <c r="B34" s="146" t="s">
        <v>317</v>
      </c>
      <c r="C34" s="2"/>
      <c r="D34" s="2"/>
      <c r="E34" s="2"/>
      <c r="F34" s="2"/>
      <c r="G34" s="2"/>
      <c r="H34" s="2"/>
    </row>
    <row r="35" spans="1:8" ht="60">
      <c r="A35" s="139"/>
      <c r="B35" s="151" t="s">
        <v>318</v>
      </c>
      <c r="C35" s="2"/>
      <c r="D35" s="2"/>
      <c r="E35" s="2"/>
      <c r="F35" s="2"/>
      <c r="G35" s="2"/>
      <c r="H35" s="2"/>
    </row>
    <row r="36" spans="1:8" ht="60.75" thickBot="1">
      <c r="A36" s="140"/>
      <c r="B36" s="152" t="s">
        <v>319</v>
      </c>
      <c r="C36" s="2"/>
      <c r="D36" s="2"/>
      <c r="E36" s="2"/>
      <c r="F36" s="2"/>
      <c r="G36" s="2"/>
      <c r="H36" s="2"/>
    </row>
    <row r="37" spans="1:8" ht="105.75" thickTop="1">
      <c r="A37" s="137" t="s">
        <v>320</v>
      </c>
      <c r="B37" s="146" t="s">
        <v>322</v>
      </c>
      <c r="C37" s="2"/>
      <c r="D37" s="2"/>
      <c r="G37" s="2"/>
      <c r="H37" s="2"/>
    </row>
    <row r="38" spans="1:8" ht="15">
      <c r="A38" s="137"/>
      <c r="B38" s="153" t="s">
        <v>292</v>
      </c>
      <c r="C38" s="2"/>
      <c r="D38" s="2"/>
      <c r="E38" s="2"/>
      <c r="F38" s="2"/>
      <c r="G38" s="2"/>
      <c r="H38" s="2"/>
    </row>
    <row r="39" spans="1:8" ht="75">
      <c r="A39" s="137" t="s">
        <v>321</v>
      </c>
      <c r="B39" s="143" t="s">
        <v>323</v>
      </c>
      <c r="C39" s="2"/>
      <c r="D39" s="2"/>
      <c r="E39" s="2"/>
      <c r="F39" s="2"/>
      <c r="G39" s="2"/>
      <c r="H39" s="2"/>
    </row>
    <row r="40" spans="1:8" ht="15">
      <c r="A40" s="137"/>
      <c r="B40" s="153"/>
      <c r="C40" s="2"/>
      <c r="D40" s="2"/>
      <c r="E40" s="2"/>
      <c r="F40" s="2"/>
      <c r="G40" s="2"/>
      <c r="H40" s="2"/>
    </row>
    <row r="41" spans="1:8" ht="75">
      <c r="A41" s="145"/>
      <c r="B41" s="143" t="s">
        <v>324</v>
      </c>
    </row>
    <row r="42" spans="1:8" ht="45.75" thickBot="1">
      <c r="A42" s="140"/>
      <c r="B42" s="150" t="s">
        <v>325</v>
      </c>
    </row>
    <row r="43" spans="1:8" ht="60.75" thickTop="1">
      <c r="A43" s="137" t="s">
        <v>326</v>
      </c>
      <c r="B43" s="146" t="s">
        <v>328</v>
      </c>
    </row>
    <row r="44" spans="1:8" ht="15">
      <c r="A44" s="137"/>
      <c r="B44" s="146"/>
    </row>
    <row r="45" spans="1:8" ht="15">
      <c r="A45" s="137" t="s">
        <v>327</v>
      </c>
      <c r="B45" s="154" t="s">
        <v>329</v>
      </c>
    </row>
    <row r="46" spans="1:8" ht="15">
      <c r="A46" s="145"/>
      <c r="B46" s="154" t="s">
        <v>330</v>
      </c>
    </row>
    <row r="47" spans="1:8" ht="15">
      <c r="A47" s="139"/>
      <c r="B47" s="154" t="s">
        <v>331</v>
      </c>
    </row>
    <row r="48" spans="1:8" ht="15">
      <c r="A48" s="139"/>
      <c r="B48" s="154" t="s">
        <v>332</v>
      </c>
    </row>
    <row r="49" spans="1:2" ht="15">
      <c r="A49" s="139"/>
      <c r="B49" s="155" t="s">
        <v>333</v>
      </c>
    </row>
    <row r="50" spans="1:2" ht="15">
      <c r="A50" s="139"/>
      <c r="B50" s="153"/>
    </row>
    <row r="51" spans="1:2" ht="15">
      <c r="A51" s="139"/>
      <c r="B51" s="153" t="s">
        <v>292</v>
      </c>
    </row>
    <row r="52" spans="1:2" ht="60">
      <c r="A52" s="139"/>
      <c r="B52" s="156" t="s">
        <v>334</v>
      </c>
    </row>
    <row r="53" spans="1:2" ht="30.75" thickBot="1">
      <c r="A53" s="140"/>
      <c r="B53" s="157" t="s">
        <v>335</v>
      </c>
    </row>
    <row r="54" spans="1:2" ht="13.5" thickTop="1"/>
  </sheetData>
  <phoneticPr fontId="11" type="noConversion"/>
  <pageMargins left="0.75" right="0.75" top="1" bottom="1" header="0" footer="0"/>
  <pageSetup orientation="portrait" horizontalDpi="4294967292"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1:AI55"/>
  <sheetViews>
    <sheetView zoomScale="85" workbookViewId="0">
      <selection activeCell="F36" sqref="F36"/>
    </sheetView>
  </sheetViews>
  <sheetFormatPr baseColWidth="10" defaultColWidth="52.85546875" defaultRowHeight="12.75"/>
  <cols>
    <col min="1" max="1" width="8.140625" bestFit="1" customWidth="1"/>
    <col min="2" max="2" width="15.140625" bestFit="1" customWidth="1"/>
    <col min="3" max="3" width="51" bestFit="1" customWidth="1"/>
    <col min="4" max="4" width="36.85546875" bestFit="1" customWidth="1"/>
  </cols>
  <sheetData>
    <row r="1" spans="1:11">
      <c r="A1" s="2"/>
      <c r="B1" s="2"/>
      <c r="C1" s="2"/>
      <c r="D1" s="2"/>
      <c r="E1" s="2"/>
      <c r="F1" s="2"/>
      <c r="G1" s="2"/>
      <c r="H1" s="2"/>
      <c r="I1" s="2"/>
      <c r="J1" s="2"/>
      <c r="K1" s="2"/>
    </row>
    <row r="2" spans="1:11" ht="23.25">
      <c r="A2" s="2"/>
      <c r="B2" s="318" t="s">
        <v>90</v>
      </c>
      <c r="C2" s="327"/>
      <c r="D2" s="2"/>
      <c r="G2" s="2"/>
      <c r="H2" s="2"/>
      <c r="I2" s="2"/>
      <c r="J2" s="2"/>
      <c r="K2" s="2"/>
    </row>
    <row r="3" spans="1:11">
      <c r="A3" s="2"/>
      <c r="B3" s="2"/>
      <c r="C3" s="2"/>
      <c r="D3" s="2"/>
      <c r="E3" s="2"/>
      <c r="F3" s="2"/>
      <c r="G3" s="2"/>
      <c r="H3" s="2"/>
      <c r="I3" s="2"/>
      <c r="J3" s="2"/>
      <c r="K3" s="2"/>
    </row>
    <row r="4" spans="1:11">
      <c r="A4" s="2"/>
      <c r="B4" s="2"/>
      <c r="C4" s="2"/>
      <c r="D4" s="2"/>
      <c r="E4" s="2"/>
      <c r="F4" s="2"/>
      <c r="G4" s="2"/>
      <c r="H4" s="2"/>
      <c r="I4" s="2"/>
      <c r="J4" s="2"/>
      <c r="K4" s="2"/>
    </row>
    <row r="5" spans="1:11" ht="13.5" thickBot="1">
      <c r="A5" s="2"/>
      <c r="B5" s="2"/>
      <c r="C5" s="2"/>
      <c r="D5" s="2"/>
      <c r="E5" s="2"/>
      <c r="F5" s="2"/>
      <c r="G5" s="2"/>
      <c r="H5" s="2"/>
      <c r="I5" s="2"/>
      <c r="J5" s="2"/>
      <c r="K5" s="2"/>
    </row>
    <row r="6" spans="1:11" ht="15.75" thickTop="1">
      <c r="A6" s="328" t="s">
        <v>336</v>
      </c>
      <c r="B6" s="328" t="s">
        <v>337</v>
      </c>
      <c r="C6" s="328" t="s">
        <v>286</v>
      </c>
      <c r="D6" s="158"/>
      <c r="E6" s="2"/>
      <c r="F6" s="2"/>
      <c r="G6" s="2"/>
      <c r="H6" s="2"/>
      <c r="I6" s="2"/>
      <c r="J6" s="2"/>
      <c r="K6" s="2"/>
    </row>
    <row r="7" spans="1:11" ht="15">
      <c r="A7" s="329"/>
      <c r="B7" s="329"/>
      <c r="C7" s="329"/>
      <c r="D7" s="159" t="s">
        <v>338</v>
      </c>
      <c r="E7" s="2"/>
      <c r="F7" s="2"/>
      <c r="G7" s="2"/>
      <c r="H7" s="2"/>
      <c r="I7" s="2"/>
      <c r="J7" s="2"/>
      <c r="K7" s="2"/>
    </row>
    <row r="8" spans="1:11" ht="15.75" thickBot="1">
      <c r="A8" s="330"/>
      <c r="B8" s="330"/>
      <c r="C8" s="330"/>
      <c r="D8" s="160"/>
      <c r="E8" s="2"/>
      <c r="F8" s="2"/>
      <c r="G8" s="2"/>
      <c r="H8" s="2"/>
      <c r="I8" s="2"/>
      <c r="J8" s="2"/>
      <c r="K8" s="2"/>
    </row>
    <row r="9" spans="1:11" ht="31.5" thickTop="1" thickBot="1">
      <c r="A9" s="161">
        <v>5</v>
      </c>
      <c r="B9" s="162" t="s">
        <v>339</v>
      </c>
      <c r="C9" s="163" t="s">
        <v>340</v>
      </c>
      <c r="D9" s="163" t="s">
        <v>341</v>
      </c>
      <c r="E9" s="2"/>
      <c r="F9" s="2"/>
      <c r="G9" s="2"/>
      <c r="H9" s="2"/>
      <c r="I9" s="2"/>
      <c r="J9" s="2"/>
      <c r="K9" s="2"/>
    </row>
    <row r="10" spans="1:11" ht="31.5" thickTop="1" thickBot="1">
      <c r="A10" s="161">
        <v>4</v>
      </c>
      <c r="B10" s="164" t="s">
        <v>342</v>
      </c>
      <c r="C10" s="163" t="s">
        <v>343</v>
      </c>
      <c r="D10" s="163" t="s">
        <v>344</v>
      </c>
      <c r="E10" s="2"/>
      <c r="F10" s="2"/>
      <c r="G10" s="2"/>
      <c r="H10" s="2"/>
      <c r="I10" s="2"/>
      <c r="J10" s="2"/>
      <c r="K10" s="2"/>
    </row>
    <row r="11" spans="1:11" ht="13.5" thickTop="1">
      <c r="A11" s="319">
        <v>3</v>
      </c>
      <c r="B11" s="331" t="s">
        <v>345</v>
      </c>
      <c r="C11" s="323" t="s">
        <v>346</v>
      </c>
      <c r="D11" s="323" t="s">
        <v>347</v>
      </c>
      <c r="E11" s="2"/>
      <c r="F11" s="2"/>
      <c r="G11" s="2"/>
      <c r="H11" s="2"/>
      <c r="I11" s="2"/>
      <c r="J11" s="2"/>
      <c r="K11" s="2"/>
    </row>
    <row r="12" spans="1:11" ht="13.5" thickBot="1">
      <c r="A12" s="320"/>
      <c r="B12" s="332"/>
      <c r="C12" s="324"/>
      <c r="D12" s="324"/>
      <c r="E12" s="2"/>
      <c r="F12" s="2"/>
      <c r="G12" s="2"/>
      <c r="H12" s="2"/>
      <c r="I12" s="2"/>
      <c r="J12" s="2"/>
      <c r="K12" s="2"/>
    </row>
    <row r="13" spans="1:11" ht="13.5" thickTop="1">
      <c r="A13" s="319">
        <v>2</v>
      </c>
      <c r="B13" s="321" t="s">
        <v>348</v>
      </c>
      <c r="C13" s="323" t="s">
        <v>349</v>
      </c>
      <c r="D13" s="325" t="s">
        <v>350</v>
      </c>
      <c r="E13" s="2"/>
      <c r="F13" s="2"/>
      <c r="G13" s="2"/>
      <c r="H13" s="2"/>
      <c r="I13" s="2"/>
      <c r="J13" s="2"/>
      <c r="K13" s="2"/>
    </row>
    <row r="14" spans="1:11" ht="13.5" thickBot="1">
      <c r="A14" s="320"/>
      <c r="B14" s="322"/>
      <c r="C14" s="324"/>
      <c r="D14" s="326"/>
      <c r="E14" s="2"/>
      <c r="F14" s="2"/>
      <c r="G14" s="2"/>
      <c r="H14" s="2"/>
      <c r="I14" s="2"/>
      <c r="J14" s="2"/>
      <c r="K14" s="2"/>
    </row>
    <row r="15" spans="1:11" ht="31.5" thickTop="1" thickBot="1">
      <c r="A15" s="161">
        <v>1</v>
      </c>
      <c r="B15" s="165" t="s">
        <v>351</v>
      </c>
      <c r="C15" s="163" t="s">
        <v>352</v>
      </c>
      <c r="D15" s="163" t="s">
        <v>353</v>
      </c>
      <c r="E15" s="2"/>
      <c r="F15" s="2"/>
      <c r="G15" s="2"/>
      <c r="H15" s="2"/>
    </row>
    <row r="16" spans="1:11" ht="13.5" thickTop="1">
      <c r="A16" s="2"/>
      <c r="B16" s="2"/>
      <c r="C16" s="2"/>
      <c r="D16" s="2"/>
      <c r="E16" s="2"/>
      <c r="F16" s="2"/>
      <c r="G16" s="2"/>
      <c r="H16" s="2"/>
    </row>
    <row r="17" spans="1:35">
      <c r="A17" s="2"/>
      <c r="B17" s="2"/>
      <c r="C17" s="2"/>
      <c r="D17" s="2"/>
      <c r="E17" s="2"/>
      <c r="F17" s="2"/>
      <c r="G17" s="2"/>
      <c r="H17" s="2"/>
    </row>
    <row r="18" spans="1:35">
      <c r="A18" s="2"/>
      <c r="B18" s="2"/>
      <c r="C18" s="2"/>
      <c r="D18" s="2"/>
      <c r="E18" s="2"/>
      <c r="F18" s="2"/>
      <c r="G18" s="2"/>
      <c r="H18" s="2"/>
    </row>
    <row r="19" spans="1:35">
      <c r="A19" s="2"/>
      <c r="B19" s="2"/>
      <c r="C19" s="2"/>
      <c r="D19" s="2"/>
      <c r="E19" s="2"/>
      <c r="F19" s="2"/>
      <c r="G19" s="2"/>
      <c r="H19" s="2"/>
      <c r="AI19" t="s">
        <v>165</v>
      </c>
    </row>
    <row r="20" spans="1:35">
      <c r="A20" s="2"/>
      <c r="B20" s="2"/>
      <c r="C20" s="2"/>
      <c r="D20" s="2"/>
      <c r="E20" s="2"/>
      <c r="F20" s="2"/>
      <c r="G20" s="2"/>
      <c r="H20" s="2"/>
    </row>
    <row r="21" spans="1:35">
      <c r="A21" s="2"/>
      <c r="B21" s="2"/>
      <c r="C21" s="2"/>
      <c r="D21" s="2"/>
      <c r="E21" s="2"/>
      <c r="F21" s="2"/>
      <c r="G21" s="2"/>
      <c r="H21" s="2"/>
    </row>
    <row r="22" spans="1:35">
      <c r="A22" s="2"/>
      <c r="B22" s="2"/>
      <c r="C22" s="2"/>
      <c r="D22" s="2"/>
      <c r="E22" s="2"/>
      <c r="F22" s="2"/>
      <c r="G22" s="2"/>
      <c r="H22" s="2"/>
    </row>
    <row r="23" spans="1:35">
      <c r="A23" s="2"/>
      <c r="B23" s="2"/>
      <c r="C23" s="2"/>
      <c r="D23" s="2"/>
      <c r="E23" s="2"/>
      <c r="F23" s="2"/>
      <c r="G23" s="2"/>
      <c r="H23" s="2"/>
    </row>
    <row r="24" spans="1:35">
      <c r="A24" s="2"/>
      <c r="B24" s="2"/>
      <c r="C24" s="2"/>
      <c r="D24" s="2"/>
      <c r="E24" s="2"/>
      <c r="F24" s="2"/>
      <c r="G24" s="2"/>
      <c r="H24" s="2"/>
    </row>
    <row r="25" spans="1:35">
      <c r="A25" s="2"/>
      <c r="B25" s="2"/>
      <c r="C25" s="2"/>
      <c r="D25" s="2"/>
      <c r="E25" s="2"/>
      <c r="F25" s="2"/>
      <c r="G25" s="2"/>
      <c r="H25" s="2"/>
    </row>
    <row r="26" spans="1:35">
      <c r="A26" s="2"/>
      <c r="B26" s="2"/>
      <c r="C26" s="2"/>
      <c r="D26" s="2"/>
      <c r="E26" s="2"/>
      <c r="F26" s="2"/>
      <c r="G26" s="2"/>
      <c r="H26" s="2"/>
    </row>
    <row r="27" spans="1:35">
      <c r="A27" s="2"/>
      <c r="B27" s="2"/>
      <c r="C27" s="2"/>
      <c r="D27" s="2"/>
      <c r="E27" s="2"/>
      <c r="F27" s="2"/>
      <c r="G27" s="2"/>
      <c r="H27" s="2"/>
    </row>
    <row r="28" spans="1:35">
      <c r="A28" s="2"/>
      <c r="B28" s="2"/>
      <c r="C28" s="2"/>
      <c r="D28" s="2"/>
      <c r="E28" s="2"/>
      <c r="F28" s="2"/>
      <c r="G28" s="2"/>
      <c r="H28" s="2"/>
    </row>
    <row r="29" spans="1:35">
      <c r="A29" s="2"/>
      <c r="B29" s="2"/>
      <c r="C29" s="2"/>
      <c r="D29" s="2"/>
      <c r="E29" s="2"/>
      <c r="F29" s="2"/>
      <c r="G29" s="2"/>
      <c r="H29" s="2"/>
    </row>
    <row r="30" spans="1:35">
      <c r="A30" s="2"/>
      <c r="B30" s="2"/>
      <c r="C30" s="2"/>
      <c r="D30" s="2"/>
      <c r="E30" s="2"/>
      <c r="F30" s="2"/>
      <c r="G30" s="2"/>
      <c r="H30" s="2"/>
    </row>
    <row r="31" spans="1:35">
      <c r="A31" s="2"/>
      <c r="B31" s="2"/>
      <c r="C31" s="2"/>
      <c r="D31" s="2"/>
      <c r="E31" s="2"/>
      <c r="F31" s="2"/>
      <c r="G31" s="2"/>
      <c r="H31" s="2"/>
    </row>
    <row r="32" spans="1:35">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row r="37" spans="1:8">
      <c r="A37" s="2"/>
      <c r="B37" s="2"/>
      <c r="C37" s="2"/>
      <c r="D37" s="2"/>
      <c r="E37" s="2"/>
      <c r="F37" s="2"/>
      <c r="G37" s="2"/>
      <c r="H37" s="2"/>
    </row>
    <row r="38" spans="1:8">
      <c r="A38" s="2"/>
      <c r="B38" s="2"/>
      <c r="C38" s="2"/>
      <c r="D38" s="2"/>
      <c r="E38" s="2"/>
      <c r="F38" s="2"/>
      <c r="G38" s="2"/>
      <c r="H38" s="2"/>
    </row>
    <row r="39" spans="1:8">
      <c r="A39" s="2"/>
      <c r="B39" s="2"/>
      <c r="C39" s="2"/>
      <c r="D39" s="2"/>
      <c r="E39" s="2"/>
      <c r="F39" s="2"/>
      <c r="G39" s="2"/>
      <c r="H39" s="2"/>
    </row>
    <row r="40" spans="1:8">
      <c r="A40" s="2"/>
      <c r="B40" s="2"/>
      <c r="C40" s="2"/>
      <c r="D40" s="2"/>
      <c r="E40" s="2"/>
      <c r="F40" s="2"/>
      <c r="G40" s="2"/>
      <c r="H40" s="2"/>
    </row>
    <row r="41" spans="1:8">
      <c r="A41" s="2"/>
      <c r="B41" s="2"/>
      <c r="C41" s="2"/>
      <c r="D41" s="2"/>
      <c r="E41" s="2"/>
      <c r="F41" s="2"/>
      <c r="G41" s="2"/>
      <c r="H41" s="2"/>
    </row>
    <row r="42" spans="1:8">
      <c r="A42" s="2"/>
      <c r="B42" s="2"/>
      <c r="C42" s="2"/>
      <c r="D42" s="2"/>
      <c r="E42" s="2"/>
      <c r="F42" s="2"/>
      <c r="G42" s="2"/>
      <c r="H42" s="2"/>
    </row>
    <row r="43" spans="1:8">
      <c r="A43" s="2"/>
      <c r="B43" s="2"/>
      <c r="C43" s="2"/>
      <c r="D43" s="2"/>
      <c r="E43" s="2"/>
      <c r="F43" s="2"/>
      <c r="G43" s="2"/>
      <c r="H43" s="2"/>
    </row>
    <row r="44" spans="1:8">
      <c r="A44" s="2"/>
      <c r="B44" s="2"/>
      <c r="C44" s="2"/>
      <c r="D44" s="2"/>
      <c r="E44" s="2"/>
      <c r="F44" s="2"/>
      <c r="G44" s="2"/>
      <c r="H44" s="2"/>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row r="48" spans="1:8">
      <c r="A48" s="2"/>
      <c r="B48" s="2"/>
      <c r="C48" s="2"/>
      <c r="D48" s="2"/>
      <c r="E48" s="2"/>
      <c r="F48" s="2"/>
      <c r="G48" s="2"/>
      <c r="H48" s="2"/>
    </row>
    <row r="49" spans="1:8">
      <c r="A49" s="2"/>
      <c r="B49" s="2"/>
      <c r="C49" s="2"/>
      <c r="D49" s="2"/>
      <c r="E49" s="2"/>
      <c r="F49" s="2"/>
      <c r="G49" s="2"/>
      <c r="H49" s="2"/>
    </row>
    <row r="50" spans="1:8">
      <c r="A50" s="2"/>
      <c r="B50" s="2"/>
      <c r="C50" s="2"/>
      <c r="D50" s="2"/>
      <c r="E50" s="2"/>
      <c r="F50" s="2"/>
      <c r="G50" s="2"/>
      <c r="H50" s="2"/>
    </row>
    <row r="51" spans="1:8">
      <c r="A51" s="2"/>
      <c r="B51" s="2"/>
      <c r="C51" s="2"/>
      <c r="D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sheetData>
  <mergeCells count="12">
    <mergeCell ref="A13:A14"/>
    <mergeCell ref="B13:B14"/>
    <mergeCell ref="C13:C14"/>
    <mergeCell ref="D13:D14"/>
    <mergeCell ref="B2:C2"/>
    <mergeCell ref="A6:A8"/>
    <mergeCell ref="B6:B8"/>
    <mergeCell ref="C6:C8"/>
    <mergeCell ref="A11:A12"/>
    <mergeCell ref="B11:B12"/>
    <mergeCell ref="C11:C12"/>
    <mergeCell ref="D11:D12"/>
  </mergeCells>
  <phoneticPr fontId="11" type="noConversion"/>
  <pageMargins left="0.75" right="0.75" top="1" bottom="1" header="0" footer="0"/>
  <pageSetup orientation="portrait" horizontalDpi="4294967292"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M50"/>
  <sheetViews>
    <sheetView zoomScale="70" zoomScaleNormal="70" workbookViewId="0">
      <selection activeCell="F36" sqref="F36"/>
    </sheetView>
  </sheetViews>
  <sheetFormatPr baseColWidth="10" defaultColWidth="0" defaultRowHeight="12.75" zeroHeight="1"/>
  <cols>
    <col min="1" max="1" width="4" customWidth="1"/>
    <col min="2" max="2" width="2.7109375" customWidth="1"/>
    <col min="3" max="4" width="21.7109375" customWidth="1"/>
    <col min="5" max="6" width="20.5703125" customWidth="1"/>
    <col min="7" max="7" width="21.85546875" customWidth="1"/>
    <col min="8" max="8" width="5.5703125" customWidth="1"/>
    <col min="9" max="9" width="6.42578125" customWidth="1"/>
    <col min="10" max="11" width="18.140625" customWidth="1"/>
    <col min="12" max="13" width="24.42578125" customWidth="1"/>
    <col min="14" max="14" width="19.28515625" customWidth="1"/>
    <col min="15" max="15" width="16.140625" customWidth="1"/>
  </cols>
  <sheetData>
    <row r="1" spans="1:20">
      <c r="A1" s="2"/>
      <c r="B1" s="2"/>
      <c r="C1" s="2"/>
      <c r="D1" s="2"/>
      <c r="E1" s="2"/>
      <c r="F1" s="2"/>
      <c r="G1" s="2"/>
      <c r="H1" s="2"/>
      <c r="I1" s="2"/>
      <c r="J1" s="2"/>
      <c r="K1" s="2"/>
      <c r="L1" s="2"/>
      <c r="M1" s="2"/>
      <c r="N1" s="2"/>
      <c r="O1" s="2"/>
      <c r="P1" s="2"/>
      <c r="Q1" s="2"/>
      <c r="R1" s="2"/>
      <c r="S1" s="2"/>
      <c r="T1" s="2"/>
    </row>
    <row r="2" spans="1:20" ht="23.25" customHeight="1">
      <c r="A2" s="2"/>
      <c r="B2" s="2"/>
      <c r="C2" s="336" t="s">
        <v>91</v>
      </c>
      <c r="D2" s="336"/>
      <c r="E2" s="336"/>
      <c r="F2" s="336"/>
      <c r="G2" s="336"/>
      <c r="H2" s="336"/>
      <c r="I2" s="336"/>
      <c r="J2" s="336"/>
      <c r="K2" s="336"/>
      <c r="L2" s="336"/>
      <c r="M2" s="336"/>
      <c r="N2" s="336"/>
      <c r="O2" s="4"/>
      <c r="P2" s="2"/>
      <c r="Q2" s="2"/>
      <c r="R2" s="2"/>
      <c r="S2" s="2"/>
      <c r="T2" s="2"/>
    </row>
    <row r="3" spans="1:20">
      <c r="A3" s="2"/>
      <c r="B3" s="2"/>
      <c r="C3" s="2"/>
      <c r="D3" s="2"/>
      <c r="E3" s="2"/>
      <c r="F3" s="2"/>
      <c r="G3" s="2"/>
      <c r="H3" s="2"/>
      <c r="I3" s="2"/>
      <c r="J3" s="2"/>
      <c r="K3" s="2"/>
      <c r="L3" s="2"/>
      <c r="M3" s="2"/>
      <c r="N3" s="2"/>
      <c r="O3" s="2"/>
      <c r="P3" s="2"/>
      <c r="Q3" s="2"/>
      <c r="R3" s="2"/>
      <c r="S3" s="2"/>
      <c r="T3" s="2"/>
    </row>
    <row r="4" spans="1:20">
      <c r="A4" s="2"/>
      <c r="B4" s="2"/>
      <c r="C4" s="2"/>
      <c r="D4" s="2"/>
      <c r="E4" s="2"/>
      <c r="F4" s="2"/>
      <c r="G4" s="2"/>
      <c r="H4" s="2"/>
      <c r="I4" s="2"/>
      <c r="J4" s="2"/>
      <c r="K4" s="2"/>
      <c r="L4" s="2"/>
      <c r="M4" s="2"/>
      <c r="N4" s="2"/>
      <c r="O4" s="2"/>
      <c r="P4" s="2"/>
      <c r="Q4" s="2"/>
      <c r="R4" s="2"/>
      <c r="S4" s="2"/>
      <c r="T4" s="2"/>
    </row>
    <row r="5" spans="1:20">
      <c r="A5" s="2"/>
      <c r="B5" s="2"/>
      <c r="C5" s="2"/>
      <c r="D5" s="2"/>
      <c r="E5" s="2"/>
      <c r="F5" s="2"/>
      <c r="G5" s="2"/>
      <c r="H5" s="2"/>
      <c r="I5" s="2"/>
      <c r="J5" s="2"/>
      <c r="K5" s="2"/>
      <c r="L5" s="2"/>
      <c r="M5" s="2"/>
      <c r="N5" s="2"/>
      <c r="O5" s="2"/>
      <c r="P5" s="2"/>
      <c r="Q5" s="2"/>
      <c r="R5" s="2"/>
      <c r="S5" s="2"/>
      <c r="T5" s="2"/>
    </row>
    <row r="6" spans="1:20" s="11" customFormat="1" ht="17.25" customHeight="1">
      <c r="A6" s="10"/>
      <c r="B6" s="10"/>
      <c r="C6" s="333" t="s">
        <v>199</v>
      </c>
      <c r="D6" s="334"/>
      <c r="E6" s="334"/>
      <c r="F6" s="334"/>
      <c r="G6" s="335"/>
      <c r="H6" s="10"/>
      <c r="I6" s="10"/>
      <c r="J6" s="333" t="s">
        <v>200</v>
      </c>
      <c r="K6" s="334"/>
      <c r="L6" s="334"/>
      <c r="M6" s="334"/>
      <c r="N6" s="335"/>
      <c r="O6" s="10"/>
      <c r="P6" s="10"/>
      <c r="Q6" s="10"/>
      <c r="R6" s="10"/>
      <c r="S6" s="10"/>
      <c r="T6" s="10"/>
    </row>
    <row r="7" spans="1:20" s="6" customFormat="1">
      <c r="A7" s="5"/>
      <c r="B7" s="5"/>
      <c r="C7" s="36" t="s">
        <v>167</v>
      </c>
      <c r="D7" s="7" t="s">
        <v>131</v>
      </c>
      <c r="E7" s="8" t="s">
        <v>21</v>
      </c>
      <c r="F7" s="37" t="s">
        <v>130</v>
      </c>
      <c r="G7" s="9" t="s">
        <v>65</v>
      </c>
      <c r="H7" s="5"/>
      <c r="I7" s="5"/>
      <c r="J7" s="36" t="s">
        <v>167</v>
      </c>
      <c r="K7" s="7" t="s">
        <v>131</v>
      </c>
      <c r="L7" s="8" t="s">
        <v>21</v>
      </c>
      <c r="M7" s="37" t="s">
        <v>130</v>
      </c>
      <c r="N7" s="9" t="s">
        <v>65</v>
      </c>
      <c r="O7" s="5"/>
      <c r="P7" s="5"/>
      <c r="Q7" s="5"/>
      <c r="R7" s="5"/>
      <c r="S7" s="5"/>
      <c r="T7" s="5"/>
    </row>
    <row r="8" spans="1:20" s="15" customFormat="1" ht="210" customHeight="1">
      <c r="A8" s="12"/>
      <c r="B8" s="13"/>
      <c r="C8" s="14" t="s">
        <v>354</v>
      </c>
      <c r="D8" s="14" t="s">
        <v>355</v>
      </c>
      <c r="E8" s="14" t="s">
        <v>356</v>
      </c>
      <c r="F8" s="14" t="s">
        <v>357</v>
      </c>
      <c r="G8" s="14" t="s">
        <v>358</v>
      </c>
      <c r="H8" s="12"/>
      <c r="I8" s="13"/>
      <c r="J8" s="38" t="s">
        <v>364</v>
      </c>
      <c r="K8" s="38" t="s">
        <v>365</v>
      </c>
      <c r="L8" s="38" t="s">
        <v>366</v>
      </c>
      <c r="M8" s="38" t="s">
        <v>367</v>
      </c>
      <c r="N8" s="38" t="s">
        <v>368</v>
      </c>
      <c r="O8" s="12"/>
      <c r="P8" s="12"/>
      <c r="Q8" s="12"/>
      <c r="R8" s="12"/>
      <c r="S8" s="12"/>
      <c r="T8" s="12"/>
    </row>
    <row r="9" spans="1:20">
      <c r="A9" s="2"/>
      <c r="B9" s="2"/>
      <c r="C9" s="2"/>
      <c r="D9" s="2"/>
      <c r="E9" s="2"/>
      <c r="F9" s="2"/>
      <c r="G9" s="2"/>
      <c r="H9" s="2"/>
      <c r="I9" s="2"/>
      <c r="J9" s="2"/>
      <c r="K9" s="2"/>
      <c r="L9" s="2"/>
      <c r="M9" s="2"/>
      <c r="N9" s="2"/>
      <c r="O9" s="2"/>
      <c r="P9" s="2"/>
      <c r="Q9" s="2"/>
      <c r="R9" s="2"/>
      <c r="S9" s="2"/>
      <c r="T9" s="2"/>
    </row>
    <row r="10" spans="1:20">
      <c r="A10" s="2"/>
      <c r="B10" s="2"/>
      <c r="C10" s="2"/>
      <c r="D10" s="2"/>
      <c r="E10" s="2"/>
      <c r="F10" s="2"/>
      <c r="G10" s="2"/>
      <c r="H10" s="2"/>
      <c r="I10" s="2"/>
      <c r="J10" s="2"/>
      <c r="K10" s="2"/>
      <c r="L10" s="2"/>
      <c r="M10" s="2"/>
      <c r="N10" s="2"/>
      <c r="O10" s="2"/>
      <c r="P10" s="2"/>
      <c r="Q10" s="2"/>
      <c r="R10" s="2"/>
      <c r="S10" s="2"/>
      <c r="T10" s="2"/>
    </row>
    <row r="11" spans="1:20" s="11" customFormat="1" ht="17.25" customHeight="1">
      <c r="A11" s="10"/>
      <c r="B11" s="10"/>
      <c r="C11" s="333" t="s">
        <v>201</v>
      </c>
      <c r="D11" s="334"/>
      <c r="E11" s="334"/>
      <c r="F11" s="334"/>
      <c r="G11" s="335"/>
      <c r="H11" s="10"/>
      <c r="I11" s="10"/>
      <c r="J11" s="333" t="s">
        <v>202</v>
      </c>
      <c r="K11" s="334"/>
      <c r="L11" s="334"/>
      <c r="M11" s="334"/>
      <c r="N11" s="335"/>
      <c r="O11" s="10"/>
      <c r="P11" s="10"/>
      <c r="Q11" s="10"/>
      <c r="R11" s="10"/>
      <c r="S11" s="10"/>
      <c r="T11" s="10"/>
    </row>
    <row r="12" spans="1:20">
      <c r="A12" s="2"/>
      <c r="B12" s="2"/>
      <c r="C12" s="36" t="s">
        <v>167</v>
      </c>
      <c r="D12" s="7" t="s">
        <v>131</v>
      </c>
      <c r="E12" s="8" t="s">
        <v>21</v>
      </c>
      <c r="F12" s="37" t="s">
        <v>130</v>
      </c>
      <c r="G12" s="9" t="s">
        <v>65</v>
      </c>
      <c r="H12" s="2"/>
      <c r="I12" s="2"/>
      <c r="J12" s="36" t="s">
        <v>167</v>
      </c>
      <c r="K12" s="7" t="s">
        <v>131</v>
      </c>
      <c r="L12" s="8" t="s">
        <v>21</v>
      </c>
      <c r="M12" s="37" t="s">
        <v>130</v>
      </c>
      <c r="N12" s="9" t="s">
        <v>65</v>
      </c>
      <c r="O12" s="2"/>
      <c r="P12" s="2"/>
      <c r="Q12" s="2"/>
      <c r="R12" s="2"/>
      <c r="S12" s="2"/>
      <c r="T12" s="2"/>
    </row>
    <row r="13" spans="1:20" s="15" customFormat="1" ht="173.25" customHeight="1">
      <c r="A13" s="12"/>
      <c r="B13" s="13"/>
      <c r="C13" s="14" t="s">
        <v>359</v>
      </c>
      <c r="D13" s="14" t="s">
        <v>360</v>
      </c>
      <c r="E13" s="14" t="s">
        <v>361</v>
      </c>
      <c r="F13" s="14" t="s">
        <v>362</v>
      </c>
      <c r="G13" s="14" t="s">
        <v>363</v>
      </c>
      <c r="H13" s="12"/>
      <c r="I13" s="13"/>
      <c r="J13" s="14" t="s">
        <v>177</v>
      </c>
      <c r="K13" s="14" t="s">
        <v>178</v>
      </c>
      <c r="L13" s="14" t="s">
        <v>179</v>
      </c>
      <c r="M13" s="14" t="s">
        <v>180</v>
      </c>
      <c r="N13" s="14" t="s">
        <v>181</v>
      </c>
      <c r="O13" s="12"/>
      <c r="P13" s="12"/>
      <c r="Q13" s="12"/>
      <c r="R13" s="12"/>
      <c r="S13" s="12"/>
      <c r="T13" s="12"/>
    </row>
    <row r="14" spans="1:20">
      <c r="A14" s="2"/>
      <c r="B14" s="2"/>
      <c r="C14" s="2"/>
      <c r="D14" s="2"/>
      <c r="E14" s="2"/>
      <c r="F14" s="2"/>
      <c r="G14" s="2"/>
      <c r="H14" s="2"/>
      <c r="I14" s="2"/>
      <c r="J14" s="2"/>
      <c r="K14" s="2"/>
      <c r="L14" s="2"/>
      <c r="M14" s="2"/>
      <c r="N14" s="2"/>
      <c r="O14" s="2"/>
      <c r="P14" s="2"/>
      <c r="Q14" s="2"/>
    </row>
    <row r="15" spans="1:20">
      <c r="A15" s="2"/>
      <c r="B15" s="2"/>
      <c r="C15" s="2"/>
      <c r="D15" s="2"/>
      <c r="E15" s="2"/>
      <c r="F15" s="2"/>
      <c r="G15" s="2"/>
      <c r="H15" s="2"/>
      <c r="I15" s="2"/>
      <c r="J15" s="2"/>
      <c r="K15" s="2"/>
      <c r="L15" s="2"/>
      <c r="M15" s="2"/>
      <c r="N15" s="2"/>
      <c r="O15" s="2"/>
      <c r="P15" s="2"/>
      <c r="Q15" s="2"/>
    </row>
    <row r="16" spans="1:20" s="11" customFormat="1" ht="17.25" customHeight="1">
      <c r="A16" s="10"/>
      <c r="B16" s="10"/>
      <c r="C16" s="2"/>
      <c r="D16" s="2"/>
      <c r="E16" s="2"/>
      <c r="F16" s="2"/>
      <c r="G16" s="2"/>
      <c r="H16" s="10"/>
      <c r="I16" s="10"/>
      <c r="J16" s="333" t="s">
        <v>203</v>
      </c>
      <c r="K16" s="334"/>
      <c r="L16" s="334"/>
      <c r="M16" s="334"/>
      <c r="N16" s="335"/>
      <c r="O16" s="10"/>
      <c r="P16" s="10"/>
      <c r="Q16" s="10"/>
      <c r="R16" s="10"/>
      <c r="S16" s="10"/>
      <c r="T16" s="10"/>
    </row>
    <row r="17" spans="1:39">
      <c r="A17" s="2"/>
      <c r="B17" s="2"/>
      <c r="C17" s="2"/>
      <c r="D17" s="2"/>
      <c r="E17" s="2"/>
      <c r="F17" s="2"/>
      <c r="G17" s="2"/>
      <c r="H17" s="2"/>
      <c r="I17" s="2"/>
      <c r="J17" s="36" t="s">
        <v>167</v>
      </c>
      <c r="K17" s="7" t="s">
        <v>131</v>
      </c>
      <c r="L17" s="8" t="s">
        <v>21</v>
      </c>
      <c r="M17" s="37" t="s">
        <v>130</v>
      </c>
      <c r="N17" s="9" t="s">
        <v>65</v>
      </c>
      <c r="O17" s="2"/>
      <c r="P17" s="2"/>
      <c r="Q17" s="2"/>
      <c r="R17" s="2"/>
      <c r="S17" s="2"/>
      <c r="T17" s="2"/>
    </row>
    <row r="18" spans="1:39" s="15" customFormat="1" ht="157.5" customHeight="1">
      <c r="A18" s="12"/>
      <c r="B18" s="13"/>
      <c r="C18" s="2"/>
      <c r="D18" s="2"/>
      <c r="E18" s="2"/>
      <c r="F18" s="2"/>
      <c r="G18" s="2"/>
      <c r="H18" s="12"/>
      <c r="I18" s="13"/>
      <c r="J18" s="14" t="s">
        <v>172</v>
      </c>
      <c r="K18" s="14" t="s">
        <v>173</v>
      </c>
      <c r="L18" s="14" t="s">
        <v>174</v>
      </c>
      <c r="M18" s="14" t="s">
        <v>175</v>
      </c>
      <c r="N18" s="14" t="s">
        <v>176</v>
      </c>
      <c r="O18" s="12"/>
      <c r="P18" s="12"/>
      <c r="Q18" s="12"/>
      <c r="R18" s="12"/>
      <c r="S18" s="12"/>
      <c r="T18" s="12"/>
    </row>
    <row r="19" spans="1:39">
      <c r="A19" s="2"/>
      <c r="B19" s="2"/>
      <c r="C19" s="2"/>
      <c r="D19" s="2"/>
      <c r="E19" s="2"/>
      <c r="F19" s="2"/>
      <c r="G19" s="2"/>
      <c r="H19" s="2"/>
      <c r="I19" s="2"/>
      <c r="J19" s="2"/>
      <c r="K19" s="2"/>
      <c r="L19" s="2"/>
      <c r="M19" s="2"/>
      <c r="N19" s="2"/>
      <c r="O19" s="2"/>
      <c r="P19" s="2"/>
      <c r="Q19" s="2"/>
      <c r="AI19" t="s">
        <v>205</v>
      </c>
      <c r="AJ19" t="s">
        <v>171</v>
      </c>
      <c r="AK19" t="s">
        <v>170</v>
      </c>
      <c r="AL19" t="s">
        <v>169</v>
      </c>
      <c r="AM19" t="s">
        <v>168</v>
      </c>
    </row>
    <row r="20" spans="1:39" s="11" customFormat="1" ht="14.25">
      <c r="A20" s="10"/>
      <c r="B20" s="10"/>
      <c r="C20" s="2"/>
      <c r="D20" s="2"/>
      <c r="E20" s="2"/>
      <c r="F20" s="2"/>
      <c r="G20" s="2"/>
      <c r="H20" s="2"/>
      <c r="I20" s="2"/>
      <c r="J20" s="2"/>
      <c r="K20" s="2"/>
      <c r="L20" s="2"/>
      <c r="M20" s="2"/>
      <c r="N20" s="2"/>
      <c r="O20" s="10"/>
      <c r="P20" s="10"/>
      <c r="Q20" s="10"/>
      <c r="R20" s="10"/>
      <c r="S20" s="10"/>
      <c r="T20" s="10"/>
    </row>
    <row r="21" spans="1:39">
      <c r="A21" s="2"/>
      <c r="B21" s="2"/>
      <c r="C21" s="2"/>
      <c r="D21" s="2"/>
      <c r="E21" s="2"/>
      <c r="F21" s="2"/>
      <c r="G21" s="2"/>
      <c r="H21" s="2"/>
      <c r="I21" s="2"/>
      <c r="J21" s="2"/>
      <c r="K21" s="2"/>
      <c r="L21" s="2"/>
      <c r="M21" s="2"/>
      <c r="N21" s="2"/>
      <c r="O21" s="2"/>
      <c r="P21" s="2"/>
      <c r="Q21" s="2"/>
      <c r="R21" s="2"/>
      <c r="S21" s="2"/>
      <c r="T21" s="2"/>
    </row>
    <row r="22" spans="1:39" s="15" customFormat="1">
      <c r="A22" s="12"/>
      <c r="B22" s="13"/>
      <c r="C22" s="2"/>
      <c r="D22" s="2"/>
      <c r="E22" s="2"/>
      <c r="F22" s="2"/>
      <c r="G22" s="2"/>
      <c r="H22" s="2"/>
      <c r="I22" s="2"/>
      <c r="J22" s="2"/>
      <c r="K22" s="2"/>
      <c r="L22" s="2"/>
      <c r="M22" s="2"/>
      <c r="N22" s="2"/>
      <c r="O22" s="12"/>
      <c r="P22" s="12"/>
      <c r="Q22" s="12"/>
      <c r="R22" s="12"/>
      <c r="S22" s="12"/>
      <c r="T22" s="12"/>
    </row>
    <row r="23" spans="1:39">
      <c r="A23" s="2"/>
      <c r="B23" s="2"/>
      <c r="C23" s="2"/>
      <c r="D23" s="2"/>
      <c r="E23" s="2"/>
      <c r="F23" s="2"/>
      <c r="G23" s="2"/>
      <c r="H23" s="2"/>
      <c r="I23" s="2"/>
      <c r="J23" s="2"/>
      <c r="K23" s="2"/>
      <c r="L23" s="2"/>
      <c r="M23" s="2"/>
      <c r="N23" s="2"/>
      <c r="O23" s="2"/>
      <c r="P23" s="2"/>
      <c r="Q23" s="2"/>
    </row>
    <row r="24" spans="1:39">
      <c r="A24" s="2"/>
      <c r="B24" s="2"/>
      <c r="C24" s="2"/>
      <c r="D24" s="2"/>
      <c r="E24" s="2"/>
      <c r="F24" s="2"/>
      <c r="G24" s="2"/>
      <c r="H24" s="2"/>
      <c r="I24" s="2"/>
      <c r="J24" s="2"/>
      <c r="K24" s="2"/>
      <c r="L24" s="2"/>
      <c r="M24" s="2"/>
      <c r="N24" s="2"/>
      <c r="O24" s="2"/>
      <c r="P24" s="2"/>
      <c r="Q24" s="2"/>
    </row>
    <row r="25" spans="1:39" s="11" customFormat="1" ht="14.25">
      <c r="A25" s="10"/>
      <c r="B25" s="10"/>
      <c r="C25" s="2"/>
      <c r="D25" s="2"/>
      <c r="E25" s="2"/>
      <c r="F25" s="2"/>
      <c r="G25" s="2"/>
      <c r="H25" s="2"/>
      <c r="I25" s="2"/>
      <c r="J25" s="2"/>
      <c r="K25" s="2"/>
      <c r="L25" s="2"/>
      <c r="M25" s="2"/>
      <c r="N25" s="2"/>
      <c r="O25" s="10"/>
      <c r="P25" s="10"/>
      <c r="Q25" s="10"/>
      <c r="R25" s="10"/>
      <c r="S25" s="10"/>
      <c r="T25" s="10"/>
    </row>
    <row r="26" spans="1:39">
      <c r="A26" s="2"/>
      <c r="B26" s="2"/>
      <c r="C26" s="2"/>
      <c r="D26" s="2"/>
      <c r="E26" s="2"/>
      <c r="F26" s="2"/>
      <c r="G26" s="2"/>
      <c r="H26" s="2"/>
      <c r="I26" s="2"/>
      <c r="J26" s="2"/>
      <c r="K26" s="2"/>
      <c r="L26" s="2"/>
      <c r="M26" s="2"/>
      <c r="N26" s="2"/>
      <c r="O26" s="2"/>
      <c r="P26" s="2"/>
      <c r="Q26" s="2"/>
      <c r="R26" s="2"/>
      <c r="S26" s="2"/>
      <c r="T26" s="2"/>
    </row>
    <row r="27" spans="1:39" s="15" customFormat="1">
      <c r="A27" s="12"/>
      <c r="B27" s="13"/>
      <c r="C27" s="2"/>
      <c r="D27" s="2"/>
      <c r="E27" s="2"/>
      <c r="F27" s="2"/>
      <c r="G27" s="2"/>
      <c r="H27" s="2"/>
      <c r="I27" s="2"/>
      <c r="J27" s="2"/>
      <c r="K27" s="2"/>
      <c r="L27" s="2"/>
      <c r="M27" s="2"/>
      <c r="N27" s="2"/>
      <c r="O27" s="12"/>
      <c r="P27" s="12"/>
      <c r="Q27" s="12"/>
      <c r="R27" s="12"/>
      <c r="S27" s="12"/>
      <c r="T27" s="12"/>
    </row>
    <row r="28" spans="1:39" ht="12.75" customHeight="1">
      <c r="A28" s="2"/>
      <c r="B28" s="2"/>
      <c r="C28" s="2"/>
      <c r="D28" s="2"/>
      <c r="E28" s="2"/>
      <c r="F28" s="2"/>
      <c r="G28" s="2"/>
      <c r="H28" s="2"/>
      <c r="I28" s="2"/>
      <c r="J28" s="2"/>
      <c r="K28" s="2"/>
      <c r="L28" s="2"/>
      <c r="M28" s="2"/>
      <c r="N28" s="2"/>
      <c r="O28" s="2"/>
      <c r="P28" s="2"/>
      <c r="Q28" s="2"/>
    </row>
    <row r="29" spans="1:39" ht="12.75" customHeight="1">
      <c r="A29" s="2"/>
      <c r="B29" s="2"/>
      <c r="C29" s="2"/>
      <c r="D29" s="2"/>
      <c r="E29" s="2"/>
      <c r="F29" s="2"/>
      <c r="G29" s="2"/>
      <c r="H29" s="2"/>
      <c r="I29" s="2"/>
      <c r="J29" s="2"/>
      <c r="K29" s="2"/>
      <c r="L29" s="2"/>
      <c r="M29" s="2"/>
      <c r="N29" s="2"/>
      <c r="O29" s="2"/>
      <c r="P29" s="2"/>
      <c r="Q29" s="2"/>
    </row>
    <row r="30" spans="1:39" ht="12.75" customHeight="1">
      <c r="A30" s="2"/>
      <c r="B30" s="2"/>
      <c r="C30" s="2"/>
      <c r="D30" s="2"/>
      <c r="E30" s="2"/>
      <c r="F30" s="2"/>
      <c r="G30" s="2"/>
      <c r="H30" s="2"/>
      <c r="I30" s="2"/>
      <c r="J30" s="2"/>
      <c r="K30" s="2"/>
      <c r="L30" s="2"/>
      <c r="M30" s="2"/>
      <c r="N30" s="2"/>
      <c r="O30" s="2"/>
      <c r="P30" s="2"/>
      <c r="Q30" s="2"/>
    </row>
    <row r="31" spans="1:39" ht="12.75" customHeight="1">
      <c r="A31" s="2"/>
      <c r="B31" s="2"/>
      <c r="C31" s="2"/>
      <c r="D31" s="2"/>
      <c r="E31" s="2"/>
      <c r="F31" s="2"/>
      <c r="G31" s="2"/>
      <c r="H31" s="2"/>
      <c r="I31" s="2"/>
      <c r="J31" s="2"/>
      <c r="K31" s="2"/>
      <c r="L31" s="2"/>
      <c r="M31" s="2"/>
      <c r="N31" s="2"/>
      <c r="O31" s="2"/>
      <c r="P31" s="2"/>
      <c r="Q31" s="2"/>
    </row>
    <row r="32" spans="1:3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sheetData>
  <mergeCells count="6">
    <mergeCell ref="J16:N16"/>
    <mergeCell ref="C2:N2"/>
    <mergeCell ref="C11:G11"/>
    <mergeCell ref="J11:N11"/>
    <mergeCell ref="C6:G6"/>
    <mergeCell ref="J6:N6"/>
  </mergeCells>
  <phoneticPr fontId="11" type="noConversion"/>
  <pageMargins left="0.75" right="0.75" top="1" bottom="1" header="0" footer="0"/>
  <pageSetup orientation="portrait" horizontalDpi="4294967292"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Contexto</vt:lpstr>
      <vt:lpstr>PLE-PIN-F001</vt:lpstr>
      <vt:lpstr>FuenteRiesgo_AImpacto</vt:lpstr>
      <vt:lpstr>Mapa_Riesgo_Inherente</vt:lpstr>
      <vt:lpstr>Mapa_RResidual</vt:lpstr>
      <vt:lpstr>Nivel_Organizacional</vt:lpstr>
      <vt:lpstr>Caracteristicas_Controles</vt:lpstr>
      <vt:lpstr>Probabilidad</vt:lpstr>
      <vt:lpstr>Impacto</vt:lpstr>
      <vt:lpstr>Imp_Ambiental</vt:lpstr>
      <vt:lpstr>Contexto!Área_de_impresión</vt:lpstr>
      <vt:lpstr>'PLE-PIN-F001'!Área_de_impresión</vt:lpstr>
      <vt:lpstr>'PLE-PIN-F001'!areaimpacto</vt:lpstr>
      <vt:lpstr>'PLE-PIN-F001'!fuentesriesgo</vt:lpstr>
      <vt:lpstr>'PLE-PIN-F001'!nivelorgriesgo</vt:lpstr>
      <vt:lpstr>politicasmanejo</vt:lpstr>
      <vt:lpstr>'PLE-PIN-F001'!Tipificacionriesgo</vt:lpstr>
      <vt:lpstr>tiposriesgo</vt:lpstr>
      <vt:lpstr>'PLE-PIN-F001'!Títulos_a_imprimir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Leonardo Lopez Avila</dc:creator>
  <cp:lastModifiedBy>Liliana Patricia Casas Betancourt</cp:lastModifiedBy>
  <cp:lastPrinted>2019-05-22T15:56:23Z</cp:lastPrinted>
  <dcterms:created xsi:type="dcterms:W3CDTF">2015-07-13T16:05:22Z</dcterms:created>
  <dcterms:modified xsi:type="dcterms:W3CDTF">2019-12-27T14:49:49Z</dcterms:modified>
</cp:coreProperties>
</file>