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2_NIVEL CENTRAL\"/>
    </mc:Choice>
  </mc:AlternateContent>
  <xr:revisionPtr revIDLastSave="0" documentId="8_{A5D2FBD1-F1F6-4552-932B-3C578E035EBA}" xr6:coauthVersionLast="41" xr6:coauthVersionMax="41" xr10:uidLastSave="{00000000-0000-0000-0000-000000000000}"/>
  <bookViews>
    <workbookView xWindow="-120" yWindow="-120" windowWidth="29040" windowHeight="15840" tabRatio="272"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PROCESO'!$A$1:$AT$35</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8" i="1" l="1"/>
  <c r="AH24" i="1" l="1"/>
  <c r="AH22" i="1"/>
  <c r="AF22" i="1"/>
  <c r="AF24" i="1"/>
  <c r="AM27" i="1" l="1"/>
  <c r="AC28" i="1" l="1"/>
  <c r="AA26" i="1" l="1"/>
  <c r="AC26" i="1" s="1"/>
  <c r="AC24" i="1" l="1"/>
  <c r="P22" i="1" l="1"/>
  <c r="W23" i="1" l="1"/>
  <c r="V24" i="1" l="1"/>
  <c r="X24" i="1" s="1"/>
  <c r="V25" i="1"/>
  <c r="V26" i="1"/>
  <c r="V23" i="1"/>
  <c r="X22" i="1"/>
  <c r="X21" i="1"/>
  <c r="P23" i="1" l="1"/>
  <c r="AM28" i="1" l="1"/>
  <c r="E28" i="1"/>
  <c r="X28" i="1"/>
  <c r="AR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8"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<sst xmlns="http://schemas.openxmlformats.org/spreadsheetml/2006/main" count="351" uniqueCount="190">
  <si>
    <t>GESTIÓN DEL PATRIMONIO DOCUMENTAL</t>
  </si>
  <si>
    <t>SECRETARÍA DISTRITAL DE GOBIERNO</t>
  </si>
  <si>
    <t xml:space="preserve">VIGENCIA DE LA PLANEACIÓN: </t>
  </si>
  <si>
    <t>CONTROL DE CAMBIOS</t>
  </si>
  <si>
    <t xml:space="preserve">Dependencia: </t>
  </si>
  <si>
    <t>Dirección Administrativa</t>
  </si>
  <si>
    <t>VERSIÓN</t>
  </si>
  <si>
    <t>FECHA</t>
  </si>
  <si>
    <t>DESCRIPCIÓN DE LA MODIFICACIÓN</t>
  </si>
  <si>
    <r>
      <t>Objetivo Proceso:</t>
    </r>
    <r>
      <rPr>
        <sz val="10"/>
        <rFont val="Arial"/>
        <family val="2"/>
      </rPr>
      <t xml:space="preserve"> </t>
    </r>
  </si>
  <si>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</si>
  <si>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Se hace la oficialización del Plan de Gestión con relación a las metas programadas en la vigencia anterior.</t>
  </si>
  <si>
    <r>
      <t>Alcance del Proceso:</t>
    </r>
    <r>
      <rPr>
        <sz val="10"/>
        <rFont val="Arial"/>
        <family val="2"/>
      </rPr>
      <t xml:space="preserve"> </t>
    </r>
  </si>
  <si>
    <t>El proceso de Gestión del Patrimonio Documental es trasversal a todas las dependencias de la Secretaría Distrital de Gobierno. Inicia con la recepción de la documentación que llega a la entidad por cualquier medio y en cualquier soporte; termina con la implementación de la decisión de disposición final: eliminación, selección o conservación total.</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</si>
  <si>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</si>
  <si>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t xml:space="preserve">Producto: </t>
  </si>
  <si>
    <r>
      <t>Líder del  Proceso:</t>
    </r>
    <r>
      <rPr>
        <sz val="10"/>
        <rFont val="Arial"/>
        <family val="2"/>
      </rPr>
      <t xml:space="preserve"> </t>
    </r>
  </si>
  <si>
    <t>Director Administrativo</t>
  </si>
  <si>
    <t>Se adiciona el avance de gestión del proceso realizado durante el II trimestre, obteniendo por resultado el 93,93%</t>
  </si>
  <si>
    <t>Se modifica la programación de la meta transversal "Obtener una calificación   igual o superior al 80  % en conocimientos de MIPG por proceso y/o Alcaldía Local"  para cuarto trimestre de vigencia.</t>
  </si>
  <si>
    <t>Se reprograma la meta "Presentar una (1) propuesta de buena práctica de gestión encaminada al fortalecimiento de la integridad en el servicio público y/o lucha contra la corrupción en la entidad" para cuarto trimestre de la vigencia dado que al hacer el análisis de la práctica registrada se identificó que el proceso y/o Alcaldía Local puede complementar, ampliar o mejorar la descripción de la práctica registrada en el marco de los criterios definidos para que esta sea considerada como buena práctica y en consecuencia categorizada como meta cumplida.También se adiciona el avance de gestión del proceso realizado durante el III trimestre, obteniendo por resultado del 100%.</t>
  </si>
  <si>
    <t>PLAN ESTRATEGICO INSTITUCIONAL</t>
  </si>
  <si>
    <t>SEGUIMIENTO PLAN GESTION DEL PROCESO</t>
  </si>
  <si>
    <t>I TRIMESTRE</t>
  </si>
  <si>
    <t>II TRIMESTRE</t>
  </si>
  <si>
    <t>III TRIMESTRE</t>
  </si>
  <si>
    <t>IV TRIMESTRE</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</si>
  <si>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</si>
  <si>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</si>
  <si>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</si>
  <si>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</si>
  <si>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</si>
  <si>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</si>
  <si>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</si>
  <si>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</si>
  <si>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</si>
  <si>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</si>
  <si>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</si>
  <si>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</si>
  <si>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</si>
  <si>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</si>
  <si>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</si>
  <si>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</si>
  <si>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</si>
  <si>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</si>
  <si>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</si>
  <si>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</si>
  <si>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</si>
  <si>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</si>
  <si>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</si>
  <si>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</si>
  <si>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</si>
  <si>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</si>
  <si>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</si>
  <si>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</si>
  <si>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</si>
  <si>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</si>
  <si>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</si>
  <si>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</si>
  <si>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Fortalecer los mecanismos e instrumentos de gestión documental con el fin de proteger el patrimonio documental y la memoria histórica de la entidad.</t>
  </si>
  <si>
    <t>Ajustar la Tabla de Retención Documental de acuerdo con la estructura de la SDG adoptada mediante el Decreto 411 de 2016 y la Resolución 0162 de 2017</t>
  </si>
  <si>
    <t>RETADORA (MEJORA)</t>
  </si>
  <si>
    <r>
      <t>Tablas de retención ajustadas con la estructura anterior al Decreto 411 de 2016</t>
    </r>
    <r>
      <rPr>
        <sz val="12"/>
        <rFont val="Garamond"/>
        <family val="1"/>
      </rPr>
      <t> </t>
    </r>
  </si>
  <si>
    <t>Número de tablas de retención documental ajustadas de acuerdo con las observaciones emitidas por el Consejo Distrital de Archivos </t>
  </si>
  <si>
    <t>SUMA</t>
  </si>
  <si>
    <r>
      <t>Tablas de retención documental actualizadas anterior estructura organizacional</t>
    </r>
    <r>
      <rPr>
        <sz val="12"/>
        <rFont val="Garamond"/>
        <family val="1"/>
      </rPr>
      <t> </t>
    </r>
  </si>
  <si>
    <t>EFICACIA</t>
  </si>
  <si>
    <r>
      <t>TRD de la SDG </t>
    </r>
    <r>
      <rPr>
        <sz val="12"/>
        <rFont val="Garamond"/>
        <family val="1"/>
      </rPr>
      <t> </t>
    </r>
  </si>
  <si>
    <r>
      <t>Dirección Administrativa</t>
    </r>
    <r>
      <rPr>
        <sz val="12"/>
        <rFont val="Garamond"/>
        <family val="1"/>
      </rPr>
      <t> </t>
    </r>
  </si>
  <si>
    <r>
      <t>Versión actualizada y ajustada de acuerdo con la estructura del Decreto 411 de 2016 y la resolución 0162 de 2017</t>
    </r>
    <r>
      <rPr>
        <sz val="12"/>
        <rFont val="Garamond"/>
        <family val="1"/>
      </rPr>
      <t> </t>
    </r>
  </si>
  <si>
    <t>META NO PROGRAMADA</t>
  </si>
  <si>
    <t>Las tablas de retención documental se enviaron para revisión técnica por parte del grupo evaluador del Consejo Distrital de Archivos, el cual conceptuó con respecto a unos ajustes de forma, estos ajustes se realizaron y se envió nuevamente para una nueva revisión. El grupo evaluador respondió que la tabla cumple con los parámetros técnico y legales exigidos por el Archivo. Se anexa concepto técnico y tabla de retención documental actualizada.</t>
  </si>
  <si>
    <t>Se anexa evidencia (concepto técnio y TRD actualizada) en la carpeta de one drive dispuesta para el reporte.</t>
  </si>
  <si>
    <t>Diseñar una herramienta de seguimiento y control al Plan Institucional de Archivos- PINAR.</t>
  </si>
  <si>
    <t>GESTION</t>
  </si>
  <si>
    <r>
      <t>Herramienta de seguimiento y control diseñada</t>
    </r>
    <r>
      <rPr>
        <sz val="12"/>
        <rFont val="Garamond"/>
        <family val="1"/>
      </rPr>
      <t> </t>
    </r>
  </si>
  <si>
    <t>N/A</t>
  </si>
  <si>
    <r>
      <t>Herramienta de seguimiento y control PINAR</t>
    </r>
    <r>
      <rPr>
        <sz val="12"/>
        <rFont val="Garamond"/>
        <family val="1"/>
      </rPr>
      <t> </t>
    </r>
  </si>
  <si>
    <r>
      <t>PINAR</t>
    </r>
    <r>
      <rPr>
        <sz val="12"/>
        <rFont val="Garamond"/>
        <family val="1"/>
      </rPr>
      <t> </t>
    </r>
  </si>
  <si>
    <r>
      <t>Se ingresará a la página web e intranet de la entidad y se debe verificar que el PINAR este publicado </t>
    </r>
    <r>
      <rPr>
        <sz val="12"/>
        <rFont val="Garamond"/>
        <family val="1"/>
      </rPr>
      <t> </t>
    </r>
  </si>
  <si>
    <t>Se construyó una herramienta para conocer el grado de avance y las fechas de ejecución de las acciones de los proyectos específicos del PINAR de la SDG.</t>
  </si>
  <si>
    <t>Carpetas de evidencias cargadas en One drive</t>
  </si>
  <si>
    <t>Meta no programada</t>
  </si>
  <si>
    <t>Realizar 24 capacitaciones a todas las dependencias del nivel central y local.</t>
  </si>
  <si>
    <t>Número de capacitaciones realizadas </t>
  </si>
  <si>
    <t>Número de capacitaciones realizadas </t>
  </si>
  <si>
    <t>X</t>
  </si>
  <si>
    <r>
      <t>Capacitaciones realizadas</t>
    </r>
    <r>
      <rPr>
        <sz val="12"/>
        <rFont val="Garamond"/>
        <family val="1"/>
      </rPr>
      <t> </t>
    </r>
  </si>
  <si>
    <t>Evidencias de reunión 
Listados de asistencia    </t>
  </si>
  <si>
    <t>Se realizaron capacitaciones en los meses de enero, febrero y marzo, en temas relacionados con radicación masiva, y demás herramientas de ORFEO, a las alcaldías locales de:
Chapinero, Bosa, Usme, Kennedy, 
Y a las dependencias de DTI y SAC</t>
  </si>
  <si>
    <t>Se realizaron capacitaciones en los meses de abril, mayo y junio, en temas relacionados con gestión documental y ORFEO, a las alcaldías locales de:
Barrios Unidos, Bosa y Tunjuelito; y a varias dependencias del nivel central.</t>
  </si>
  <si>
    <t>Actas de capacitación cargadas en la carpeta de evidencias de one drive</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</si>
  <si>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</si>
  <si>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</si>
  <si>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</si>
  <si>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</si>
  <si>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</si>
  <si>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</si>
  <si>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</si>
  <si>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Dirección Administrativa </t>
  </si>
  <si>
    <t>Seguimiento Agora</t>
  </si>
  <si>
    <t>Reporte AGORA</t>
  </si>
  <si>
    <t>Se reprograma la meta para el IV trimestre, toda vez que el registro de la práctica no cumple con los requisitos establecidos. Se debe tener en cuenta la siguiente observación: Los resultados consignados: “La solicitud de acompañamiento para la aplicación de la TRD y la organización documental, por parte de los demás funcionarios” y “El interés de los funcionarios para organizar y ubicar de manera eficiente los documentos”. No dan muestras claras de un seguimiento a la efectividad. Quizá la práctica sea muy efectiva, pero no queda claro como se ha manifestado la efectividad. Si bien la práctica busca “concientizar”, se sugiere aclarar y/o mejorar el seguimiento a los grados de concientización para así determinar la efectividad de la buena práctica.  .</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</si>
  <si>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</si>
  <si>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</si>
  <si>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</si>
  <si>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CONSTANTE</t>
  </si>
  <si>
    <t>Planes de mejora</t>
  </si>
  <si>
    <t>MIMEC - SIG</t>
  </si>
  <si>
    <t>Reportes MIMEC - SIG remitidos por la OAP</t>
  </si>
  <si>
    <t>De acuerdo al reporte de los aplicativos de mejora de la Secretaría Distrital de Gobierno el proceso cuenta con el 100% de acciones actualizadas</t>
  </si>
  <si>
    <t>Reporte SIG - MIMEC</t>
  </si>
  <si>
    <t>El proceso presente una gestión del 100% en las acciones de los planes de mejora. Actualmente no tiene acciones vencidas.</t>
  </si>
  <si>
    <t>El proceso mantuvo en el trimestre el 100% de las acciones de mejora asignadas con relación a planes de mejoramiento interno documentadas y vigentes</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</si>
  <si>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</si>
  <si>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</si>
  <si>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procesol  con corte a 31 de diciembre de 2018)*100%)</t>
  </si>
  <si>
    <t>No aplica</t>
  </si>
  <si>
    <t>Disminución de requerimientos ciudadanos vencidos asignados al proceso</t>
  </si>
  <si>
    <t>Aplicativo Gestión Documental</t>
  </si>
  <si>
    <t>Seguimiento requerimientos ciudadanos</t>
  </si>
  <si>
    <t>Reporte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</si>
  <si>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</si>
  <si>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</si>
  <si>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</si>
  <si>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</si>
  <si>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</si>
  <si>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</si>
  <si>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Reporte criterios ambientales</t>
  </si>
  <si>
    <t>Uso eficiente de energía: Durante las 6 inspecciones se evidenció un uso eficiente del 70% , ya que se encontró un  promedio de 10 monitores de la dependencia encendidos. Total de equipos :34
Gestión de Residuos: Se obtiene un promedio de 6/9 puntos a partir de las 2 inspecciones realizadas a los puntos ecológicos. Se otorga una calificación de 6 teniendo en cuenta que se evidencia una mezcla parcial de los residuos en el punto ecológico.
Movilidad sostenible: Realizó reporte , 2 personas usan transporte bimodal, 1 transporte público, 132 transporte público, 2 personas carro, 3 personas moto
Participación actividades ambientales:  Taller materas:3 personas,uaesp :9 personas, Recorrido histórico: 4 personas, charla: 1 personas. (Participación del 4%)
Reporte consumo de papel: Reporte hasta mes de junio
Consumo de papel:Se presenta un aumento en el consumo de papel  de 58%. ( 38 resmas hasta junio de  2018 y  de 60 resmas hasta junio de 2019).</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</si>
  <si>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</si>
  <si>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</si>
  <si>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</si>
  <si>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</si>
  <si>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Reporte Curso- concurso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</si>
  <si>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</si>
  <si>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</si>
  <si>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</si>
  <si>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</si>
  <si>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</si>
  <si>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</si>
  <si>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</si>
  <si>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</si>
  <si>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</si>
  <si>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</si>
  <si>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</si>
  <si>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</si>
  <si>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</si>
  <si>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</si>
  <si>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</si>
  <si>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</si>
  <si>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</si>
  <si>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</si>
  <si>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</si>
  <si>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</si>
  <si>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</si>
  <si>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</si>
  <si>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</si>
  <si>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</si>
  <si>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</si>
  <si>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</si>
  <si>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</si>
  <si>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</si>
  <si>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</si>
  <si>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</si>
  <si>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</si>
  <si>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</si>
  <si>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</si>
  <si>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</si>
  <si>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</si>
  <si>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</si>
  <si>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</si>
  <si>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</si>
  <si>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</si>
  <si>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</si>
  <si>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</si>
  <si>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</si>
  <si>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</si>
  <si>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</si>
  <si>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</si>
  <si>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</si>
  <si>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</si>
  <si>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</si>
  <si>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</si>
  <si>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</si>
  <si>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</si>
  <si>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</si>
  <si>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</si>
  <si>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</si>
  <si>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REPROGRAMACIÓN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</si>
</sst>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3"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sz val="12"/>
      <color theme="1"/>
      <name val="Garamond"/>
      <family val="1"/>
    </font>
    <font>
      <sz val="12"/>
      <name val="Garamond"/>
      <family val="1"/>
    </font>
    <font>
      <b/>
      <sz val="12"/>
      <name val="Garamond"/>
      <family val="1"/>
    </font>
    <font>
      <sz val="12"/>
      <color rgb="FF000000"/>
      <name val="Garamond"/>
      <family val="1"/>
    </font>
    <font>
      <b/>
      <sz val="12"/>
      <color rgb="FF0070C0"/>
      <name val="Garamond"/>
      <family val="1"/>
    </font>
    <font>
      <sz val="12"/>
      <color rgb="FF0070C0"/>
      <name val="Garamond"/>
      <family val="1"/>
    </font>
    <font>
      <sz val="12"/>
      <color rgb="FFFF0000"/>
      <name val="Garamond"/>
      <family val="1"/>
    </font>
    <font>
      <sz val="12"/>
      <color rgb="FF0070C0"/>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1"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24">
    <xf numFmtId="0" fontId="0" fillId="0" borderId="0" xfId="0"/>
    <xf numFmtId="0" fontId="12" fillId="6" borderId="0" xfId="0" applyFont="1" applyFill="1"/>
    <xf numFmtId="0" fontId="2" fillId="6" borderId="0"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3" fillId="6" borderId="0" xfId="0" applyFont="1" applyFill="1" applyBorder="1" applyAlignment="1">
      <alignment vertical="center" wrapText="1"/>
    </xf>
    <xf numFmtId="0" fontId="13" fillId="6" borderId="0" xfId="0" applyFont="1" applyFill="1"/>
    <xf numFmtId="0" fontId="12" fillId="6" borderId="0" xfId="0" applyFont="1" applyFill="1" applyAlignment="1">
      <alignment vertical="top" wrapText="1"/>
    </xf>
    <xf numFmtId="0" fontId="1" fillId="9" borderId="1" xfId="0" applyFont="1" applyFill="1" applyBorder="1" applyAlignment="1">
      <alignment horizontal="center" vertical="center" wrapText="1"/>
    </xf>
    <xf numFmtId="0" fontId="14" fillId="6" borderId="0" xfId="0" applyFont="1" applyFill="1" applyBorder="1" applyAlignment="1">
      <alignment vertical="center"/>
    </xf>
    <xf numFmtId="0" fontId="12" fillId="6" borderId="0" xfId="0" applyFont="1" applyFill="1" applyBorder="1"/>
    <xf numFmtId="0" fontId="15" fillId="0" borderId="3"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0" fillId="0" borderId="0" xfId="0" applyAlignment="1">
      <alignment wrapText="1"/>
    </xf>
    <xf numFmtId="0" fontId="15" fillId="0" borderId="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6" fillId="0" borderId="0" xfId="0" applyFont="1" applyAlignment="1">
      <alignment horizontal="justify"/>
    </xf>
    <xf numFmtId="0" fontId="17" fillId="10" borderId="7" xfId="0" applyFont="1" applyFill="1" applyBorder="1" applyAlignment="1">
      <alignment horizontal="justify" vertical="center" wrapText="1"/>
    </xf>
    <xf numFmtId="0" fontId="17" fillId="6" borderId="7" xfId="0" applyFont="1" applyFill="1" applyBorder="1" applyAlignment="1">
      <alignment horizontal="justify"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horizontal="justify" vertical="center" wrapText="1"/>
    </xf>
    <xf numFmtId="0" fontId="17" fillId="11" borderId="7" xfId="0" applyFont="1" applyFill="1" applyBorder="1" applyAlignment="1">
      <alignment horizontal="justify" vertical="center" wrapText="1"/>
    </xf>
    <xf numFmtId="0" fontId="17" fillId="11"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1"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17" fillId="14" borderId="10" xfId="0" applyFont="1" applyFill="1" applyBorder="1" applyAlignment="1">
      <alignment horizontal="justify" vertical="center" wrapText="1"/>
    </xf>
    <xf numFmtId="0" fontId="17" fillId="14" borderId="7" xfId="0" applyFont="1" applyFill="1" applyBorder="1" applyAlignment="1">
      <alignment horizontal="justify" vertical="center" wrapText="1"/>
    </xf>
    <xf numFmtId="0" fontId="7" fillId="14" borderId="1" xfId="0" applyFont="1" applyFill="1" applyBorder="1" applyAlignment="1">
      <alignment vertical="center" wrapText="1"/>
    </xf>
    <xf numFmtId="0" fontId="17" fillId="15" borderId="9" xfId="0" applyFont="1" applyFill="1" applyBorder="1" applyAlignment="1">
      <alignment horizontal="justify" vertical="center" wrapText="1"/>
    </xf>
    <xf numFmtId="0" fontId="17" fillId="15" borderId="7" xfId="0" applyFont="1" applyFill="1" applyBorder="1" applyAlignment="1">
      <alignment horizontal="justify" vertical="center" wrapText="1"/>
    </xf>
    <xf numFmtId="0" fontId="7" fillId="15" borderId="7" xfId="0" applyFont="1" applyFill="1" applyBorder="1" applyAlignment="1">
      <alignment horizontal="justify" vertical="center" wrapText="1"/>
    </xf>
    <xf numFmtId="0" fontId="18" fillId="15" borderId="7" xfId="0" applyFont="1" applyFill="1" applyBorder="1" applyAlignment="1">
      <alignment horizontal="justify" vertical="center" wrapText="1"/>
    </xf>
    <xf numFmtId="0" fontId="17" fillId="15" borderId="11" xfId="0" applyFont="1" applyFill="1" applyBorder="1" applyAlignment="1">
      <alignment horizontal="left" vertical="center" wrapText="1"/>
    </xf>
    <xf numFmtId="0" fontId="17" fillId="15" borderId="8" xfId="0" applyFont="1" applyFill="1" applyBorder="1" applyAlignment="1">
      <alignment horizontal="justify" vertical="center" wrapText="1"/>
    </xf>
    <xf numFmtId="0" fontId="7" fillId="15" borderId="9" xfId="0" applyFont="1" applyFill="1" applyBorder="1" applyAlignment="1">
      <alignment horizontal="justify" vertical="center" wrapText="1"/>
    </xf>
    <xf numFmtId="0" fontId="7" fillId="15" borderId="8" xfId="0" applyFont="1" applyFill="1" applyBorder="1" applyAlignment="1">
      <alignment horizontal="justify" vertical="center" wrapText="1"/>
    </xf>
    <xf numFmtId="0" fontId="1" fillId="9" borderId="2" xfId="0" applyFont="1" applyFill="1" applyBorder="1" applyAlignment="1">
      <alignment vertical="center" wrapText="1"/>
    </xf>
    <xf numFmtId="9" fontId="2" fillId="6" borderId="0" xfId="4" applyFont="1" applyFill="1" applyBorder="1" applyAlignment="1">
      <alignment horizontal="center" vertical="center" wrapText="1"/>
    </xf>
    <xf numFmtId="0" fontId="14" fillId="6" borderId="0" xfId="0" applyFont="1" applyFill="1" applyBorder="1" applyAlignment="1">
      <alignment vertical="top" wrapText="1"/>
    </xf>
    <xf numFmtId="0" fontId="14" fillId="6" borderId="0" xfId="0" applyFont="1" applyFill="1" applyBorder="1" applyAlignment="1">
      <alignment horizontal="center" vertical="center" wrapText="1"/>
    </xf>
    <xf numFmtId="0" fontId="1" fillId="7" borderId="12" xfId="0" applyFont="1" applyFill="1" applyBorder="1" applyAlignment="1">
      <alignment horizontal="center" vertical="center" wrapText="1"/>
    </xf>
    <xf numFmtId="9" fontId="20" fillId="6" borderId="5" xfId="4" applyFont="1" applyFill="1" applyBorder="1" applyAlignment="1" applyProtection="1">
      <alignment horizontal="center" vertical="center" wrapText="1"/>
      <protection locked="0"/>
    </xf>
    <xf numFmtId="9" fontId="2" fillId="6" borderId="5" xfId="4" applyFont="1" applyFill="1" applyBorder="1" applyAlignment="1">
      <alignment horizontal="center" vertical="center" wrapText="1"/>
    </xf>
    <xf numFmtId="0" fontId="16" fillId="6" borderId="5" xfId="0"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9" borderId="17"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16" borderId="19"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12" borderId="19"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10" fillId="5" borderId="17" xfId="0" applyFont="1" applyFill="1" applyBorder="1" applyAlignment="1" applyProtection="1">
      <alignment horizontal="left" vertical="center" wrapText="1"/>
    </xf>
    <xf numFmtId="0" fontId="1" fillId="6" borderId="12"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0" fillId="5" borderId="17" xfId="0" applyFont="1" applyFill="1" applyBorder="1" applyAlignment="1" applyProtection="1">
      <alignment horizontal="center" vertical="center" wrapText="1"/>
    </xf>
    <xf numFmtId="0" fontId="1" fillId="7" borderId="18"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4" fillId="7" borderId="2" xfId="0" applyFont="1" applyFill="1" applyBorder="1"/>
    <xf numFmtId="0" fontId="1" fillId="7" borderId="23" xfId="0" applyFont="1" applyFill="1" applyBorder="1" applyAlignment="1">
      <alignment horizontal="center" vertical="center" wrapText="1"/>
    </xf>
    <xf numFmtId="0" fontId="12" fillId="6" borderId="0" xfId="0" applyFont="1" applyFill="1" applyAlignment="1">
      <alignment horizontal="center" vertical="center"/>
    </xf>
    <xf numFmtId="0" fontId="2" fillId="6" borderId="0"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25" fillId="6" borderId="1" xfId="0" applyFont="1" applyFill="1" applyBorder="1" applyAlignment="1" applyProtection="1">
      <alignment horizontal="justify" vertical="center" wrapText="1"/>
      <protection locked="0"/>
    </xf>
    <xf numFmtId="0" fontId="27" fillId="6" borderId="2" xfId="0" applyFont="1" applyFill="1" applyBorder="1" applyAlignment="1">
      <alignment horizontal="center" vertical="center" wrapText="1"/>
    </xf>
    <xf numFmtId="9" fontId="25" fillId="6" borderId="1" xfId="4"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justify" vertical="center" wrapText="1"/>
    </xf>
    <xf numFmtId="9" fontId="30" fillId="0" borderId="1" xfId="4" applyNumberFormat="1" applyFont="1" applyFill="1" applyBorder="1" applyAlignment="1">
      <alignment horizontal="center" vertical="center" wrapText="1"/>
    </xf>
    <xf numFmtId="0" fontId="30" fillId="0" borderId="1" xfId="0" applyFont="1" applyFill="1" applyBorder="1" applyAlignment="1" applyProtection="1">
      <alignment horizontal="justify" vertical="center" wrapText="1"/>
      <protection locked="0"/>
    </xf>
    <xf numFmtId="0" fontId="25" fillId="6" borderId="1" xfId="0" applyFont="1" applyFill="1" applyBorder="1" applyAlignment="1">
      <alignment horizontal="justify" vertical="center" wrapText="1"/>
    </xf>
    <xf numFmtId="0" fontId="28" fillId="0" borderId="1" xfId="0" applyFont="1" applyBorder="1" applyAlignment="1">
      <alignment horizontal="justify" vertical="center" wrapText="1"/>
    </xf>
    <xf numFmtId="9" fontId="25" fillId="6" borderId="1" xfId="4" applyFont="1" applyFill="1" applyBorder="1" applyAlignment="1">
      <alignment horizontal="justify" vertical="center" wrapText="1"/>
    </xf>
    <xf numFmtId="0" fontId="26" fillId="0" borderId="1" xfId="0" applyFont="1" applyBorder="1" applyAlignment="1">
      <alignment horizontal="justify" vertical="center" wrapText="1"/>
    </xf>
    <xf numFmtId="0" fontId="25" fillId="6" borderId="1" xfId="4" applyNumberFormat="1" applyFont="1" applyFill="1" applyBorder="1" applyAlignment="1">
      <alignment horizontal="justify" vertical="center" wrapText="1"/>
    </xf>
    <xf numFmtId="0" fontId="25" fillId="0" borderId="0" xfId="0" applyFont="1" applyAlignment="1">
      <alignment horizontal="justify"/>
    </xf>
    <xf numFmtId="0" fontId="25" fillId="6" borderId="1" xfId="4" applyNumberFormat="1" applyFont="1" applyFill="1" applyBorder="1" applyAlignment="1" applyProtection="1">
      <alignment horizontal="justify" vertical="center" wrapText="1"/>
      <protection locked="0"/>
    </xf>
    <xf numFmtId="9" fontId="26" fillId="6" borderId="1" xfId="4" applyFont="1" applyFill="1" applyBorder="1" applyAlignment="1">
      <alignment horizontal="justify" vertical="center" wrapText="1"/>
    </xf>
    <xf numFmtId="164" fontId="25" fillId="6" borderId="1" xfId="4" applyNumberFormat="1" applyFont="1" applyFill="1" applyBorder="1" applyAlignment="1" applyProtection="1">
      <alignment horizontal="justify" vertical="center" wrapText="1"/>
      <protection locked="0"/>
    </xf>
    <xf numFmtId="9" fontId="26" fillId="6" borderId="1" xfId="4" applyFont="1" applyFill="1" applyBorder="1" applyAlignment="1" applyProtection="1">
      <alignment horizontal="justify" vertical="center" wrapText="1"/>
      <protection locked="0"/>
    </xf>
    <xf numFmtId="0" fontId="30" fillId="0" borderId="1" xfId="0" applyFont="1" applyBorder="1" applyAlignment="1">
      <alignment horizontal="justify" vertical="center" wrapText="1"/>
    </xf>
    <xf numFmtId="0" fontId="30" fillId="0" borderId="1" xfId="0" applyFont="1" applyFill="1" applyBorder="1" applyAlignment="1">
      <alignment horizontal="justify" vertical="center"/>
    </xf>
    <xf numFmtId="0" fontId="30" fillId="0" borderId="0" xfId="0" applyFont="1" applyFill="1" applyAlignment="1">
      <alignment horizontal="justify"/>
    </xf>
    <xf numFmtId="9" fontId="30" fillId="0" borderId="1" xfId="0" applyNumberFormat="1" applyFont="1" applyFill="1" applyBorder="1" applyAlignment="1">
      <alignment horizontal="justify" vertical="center" wrapText="1"/>
    </xf>
    <xf numFmtId="9" fontId="30" fillId="0" borderId="1" xfId="4" applyFont="1" applyFill="1" applyBorder="1" applyAlignment="1">
      <alignment horizontal="justify" vertical="center" wrapText="1"/>
    </xf>
    <xf numFmtId="9" fontId="30" fillId="0" borderId="1" xfId="4" applyFont="1" applyFill="1" applyBorder="1" applyAlignment="1">
      <alignment horizontal="justify" vertical="center"/>
    </xf>
    <xf numFmtId="9" fontId="30" fillId="0" borderId="1" xfId="0" applyNumberFormat="1" applyFont="1" applyFill="1" applyBorder="1" applyAlignment="1" applyProtection="1">
      <alignment horizontal="justify" vertical="center" wrapText="1"/>
      <protection locked="0"/>
    </xf>
    <xf numFmtId="0" fontId="12" fillId="6" borderId="0" xfId="0" applyFont="1" applyFill="1" applyAlignment="1">
      <alignment horizontal="center"/>
    </xf>
    <xf numFmtId="0" fontId="13" fillId="6" borderId="0" xfId="0" applyFont="1" applyFill="1" applyBorder="1" applyAlignment="1">
      <alignment horizontal="center" vertical="center" wrapText="1"/>
    </xf>
    <xf numFmtId="0" fontId="31" fillId="6" borderId="1" xfId="0" applyFont="1" applyFill="1" applyBorder="1" applyAlignment="1">
      <alignment horizontal="center" vertical="center" wrapText="1"/>
    </xf>
    <xf numFmtId="14" fontId="10" fillId="5" borderId="1" xfId="0" applyNumberFormat="1" applyFont="1" applyFill="1" applyBorder="1" applyAlignment="1" applyProtection="1">
      <alignment horizontal="center" vertical="center" wrapText="1"/>
    </xf>
    <xf numFmtId="0" fontId="13" fillId="6" borderId="1" xfId="0" applyFont="1" applyFill="1" applyBorder="1" applyAlignment="1" applyProtection="1">
      <alignment horizontal="justify" vertical="center" wrapText="1"/>
      <protection locked="0"/>
    </xf>
    <xf numFmtId="9" fontId="27" fillId="6" borderId="1" xfId="4" applyFont="1" applyFill="1" applyBorder="1" applyAlignment="1">
      <alignment horizontal="justify" vertical="center" wrapText="1"/>
    </xf>
    <xf numFmtId="0" fontId="30" fillId="0" borderId="1" xfId="0" applyFont="1" applyFill="1" applyBorder="1" applyAlignment="1">
      <alignment horizontal="center" vertical="center" wrapText="1"/>
    </xf>
    <xf numFmtId="10" fontId="2" fillId="6" borderId="5" xfId="4" applyNumberFormat="1" applyFont="1" applyFill="1" applyBorder="1" applyAlignment="1">
      <alignment horizontal="center" vertical="center" wrapText="1"/>
    </xf>
    <xf numFmtId="0" fontId="26" fillId="6" borderId="1" xfId="4" applyNumberFormat="1" applyFont="1" applyFill="1" applyBorder="1" applyAlignment="1">
      <alignment horizontal="justify" vertical="center" wrapText="1"/>
    </xf>
    <xf numFmtId="0" fontId="2" fillId="6" borderId="1" xfId="0" applyFont="1" applyFill="1" applyBorder="1" applyAlignment="1">
      <alignment horizontal="left" vertical="center" wrapText="1"/>
    </xf>
    <xf numFmtId="0" fontId="1" fillId="17" borderId="18"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25" fillId="6" borderId="1" xfId="0" applyNumberFormat="1" applyFont="1" applyFill="1" applyBorder="1" applyAlignment="1" applyProtection="1">
      <alignment horizontal="justify" vertical="center" wrapText="1"/>
      <protection locked="0"/>
    </xf>
    <xf numFmtId="9" fontId="30" fillId="0" borderId="1" xfId="4" applyFont="1" applyFill="1" applyBorder="1" applyAlignment="1" applyProtection="1">
      <alignment horizontal="justify" vertical="center" wrapText="1"/>
      <protection locked="0"/>
    </xf>
    <xf numFmtId="9" fontId="30" fillId="0" borderId="1" xfId="4" applyNumberFormat="1" applyFont="1" applyFill="1" applyBorder="1" applyAlignment="1">
      <alignment horizontal="justify" vertical="center" wrapText="1"/>
    </xf>
    <xf numFmtId="0" fontId="30" fillId="0" borderId="1" xfId="0" applyFont="1" applyFill="1" applyBorder="1" applyAlignment="1" applyProtection="1">
      <alignment horizontal="center" vertical="center" wrapText="1"/>
      <protection locked="0"/>
    </xf>
    <xf numFmtId="9" fontId="30" fillId="0" borderId="1" xfId="4" applyFont="1" applyFill="1" applyBorder="1" applyAlignment="1">
      <alignment horizontal="center" vertical="center" wrapText="1"/>
    </xf>
    <xf numFmtId="0" fontId="1" fillId="17" borderId="19" xfId="0" applyFont="1" applyFill="1" applyBorder="1" applyAlignment="1">
      <alignment horizontal="center" vertical="center" wrapText="1"/>
    </xf>
    <xf numFmtId="0" fontId="14" fillId="6" borderId="0" xfId="0" applyFont="1" applyFill="1" applyBorder="1" applyAlignment="1">
      <alignment horizontal="center" vertical="center"/>
    </xf>
    <xf numFmtId="0" fontId="1" fillId="12" borderId="1"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14" fillId="6" borderId="0" xfId="0" applyFont="1" applyFill="1" applyBorder="1" applyAlignment="1">
      <alignment horizontal="right" vertical="center" wrapText="1"/>
    </xf>
    <xf numFmtId="0" fontId="19"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3" fillId="6" borderId="1" xfId="0" applyFont="1" applyFill="1" applyBorder="1" applyAlignment="1">
      <alignment horizontal="center" vertical="top" wrapText="1"/>
    </xf>
    <xf numFmtId="0" fontId="1" fillId="17" borderId="1" xfId="0" applyFont="1" applyFill="1" applyBorder="1" applyAlignment="1">
      <alignment horizontal="center" vertical="center" wrapText="1"/>
    </xf>
    <xf numFmtId="0" fontId="1" fillId="17" borderId="17" xfId="0" applyFont="1" applyFill="1" applyBorder="1" applyAlignment="1">
      <alignment horizontal="center" vertical="center" wrapText="1"/>
    </xf>
    <xf numFmtId="0" fontId="10" fillId="5" borderId="0" xfId="0" applyFont="1" applyFill="1" applyBorder="1" applyAlignment="1" applyProtection="1">
      <alignment horizontal="center" vertical="center" wrapText="1"/>
    </xf>
    <xf numFmtId="14" fontId="10" fillId="5" borderId="0" xfId="0" applyNumberFormat="1" applyFont="1" applyFill="1" applyBorder="1" applyAlignment="1" applyProtection="1">
      <alignment horizontal="center" vertical="center" wrapText="1"/>
    </xf>
    <xf numFmtId="0" fontId="25" fillId="6" borderId="15" xfId="0" applyFont="1" applyFill="1" applyBorder="1" applyAlignment="1" applyProtection="1">
      <alignment horizontal="justify" vertical="center" wrapText="1"/>
      <protection locked="0"/>
    </xf>
    <xf numFmtId="0" fontId="32" fillId="0" borderId="1" xfId="0" applyFont="1" applyBorder="1" applyAlignment="1" applyProtection="1">
      <alignment horizontal="justify" vertical="center" wrapText="1"/>
      <protection locked="0"/>
    </xf>
    <xf numFmtId="0" fontId="32" fillId="0" borderId="0" xfId="0" applyFont="1" applyAlignment="1">
      <alignment horizontal="justify" vertical="center"/>
    </xf>
    <xf numFmtId="0" fontId="32" fillId="0" borderId="0" xfId="0" applyFont="1" applyAlignment="1">
      <alignment horizontal="left" vertical="center"/>
    </xf>
    <xf numFmtId="22" fontId="24" fillId="22" borderId="12" xfId="0" applyNumberFormat="1" applyFont="1" applyFill="1" applyBorder="1" applyAlignment="1">
      <alignment horizontal="center" vertical="center"/>
    </xf>
    <xf numFmtId="22" fontId="24" fillId="22" borderId="13" xfId="0" applyNumberFormat="1" applyFont="1" applyFill="1" applyBorder="1" applyAlignment="1">
      <alignment horizontal="center" vertical="center"/>
    </xf>
    <xf numFmtId="22" fontId="24" fillId="22" borderId="7" xfId="0" applyNumberFormat="1" applyFont="1" applyFill="1" applyBorder="1" applyAlignment="1">
      <alignment horizontal="center" vertical="center"/>
    </xf>
    <xf numFmtId="0" fontId="24" fillId="11" borderId="23" xfId="0" applyFont="1" applyFill="1" applyBorder="1" applyAlignment="1">
      <alignment horizontal="center" vertical="center"/>
    </xf>
    <xf numFmtId="0" fontId="24" fillId="11" borderId="24" xfId="0" applyFont="1" applyFill="1" applyBorder="1" applyAlignment="1">
      <alignment horizontal="center" vertical="center"/>
    </xf>
    <xf numFmtId="0" fontId="24" fillId="11" borderId="11" xfId="0" applyFont="1" applyFill="1" applyBorder="1" applyAlignment="1">
      <alignment horizontal="center" vertical="center"/>
    </xf>
    <xf numFmtId="0" fontId="14" fillId="6" borderId="0"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9" fillId="19" borderId="20"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2" fillId="6" borderId="12"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top" wrapText="1"/>
    </xf>
    <xf numFmtId="0" fontId="19" fillId="6" borderId="1" xfId="0" applyFont="1" applyFill="1" applyBorder="1" applyAlignment="1">
      <alignment horizontal="center" vertical="top" wrapText="1"/>
    </xf>
    <xf numFmtId="0" fontId="14" fillId="6" borderId="0" xfId="0" applyFont="1" applyFill="1" applyBorder="1" applyAlignment="1">
      <alignment horizontal="justify" vertical="center" wrapText="1"/>
    </xf>
    <xf numFmtId="0" fontId="14" fillId="6" borderId="0" xfId="0" applyFont="1" applyFill="1" applyBorder="1" applyAlignment="1">
      <alignment horizontal="right" vertical="center" wrapText="1"/>
    </xf>
    <xf numFmtId="0" fontId="1" fillId="8" borderId="15" xfId="0" applyFont="1" applyFill="1" applyBorder="1" applyAlignment="1">
      <alignment horizontal="center" vertical="center" wrapText="1"/>
    </xf>
    <xf numFmtId="0" fontId="22" fillId="18" borderId="21" xfId="0" applyFont="1" applyFill="1" applyBorder="1" applyAlignment="1" applyProtection="1">
      <alignment horizontal="center" vertical="center" wrapText="1"/>
      <protection locked="0"/>
    </xf>
    <xf numFmtId="0" fontId="22" fillId="18" borderId="10" xfId="0" applyFont="1" applyFill="1" applyBorder="1" applyAlignment="1" applyProtection="1">
      <alignment horizontal="center" vertical="center" wrapText="1"/>
      <protection locked="0"/>
    </xf>
    <xf numFmtId="0" fontId="1" fillId="8" borderId="1"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2" borderId="14"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2" fillId="6" borderId="0" xfId="0" applyFont="1" applyFill="1" applyBorder="1" applyAlignment="1">
      <alignment horizontal="center"/>
    </xf>
    <xf numFmtId="0" fontId="1" fillId="7" borderId="2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7" borderId="20"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1" fillId="17" borderId="1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5" xfId="0" applyFont="1" applyFill="1" applyBorder="1" applyAlignment="1">
      <alignment horizontal="center" vertical="center" wrapText="1"/>
    </xf>
    <xf numFmtId="9" fontId="2" fillId="6" borderId="16" xfId="4" applyFont="1" applyFill="1" applyBorder="1" applyAlignment="1" applyProtection="1">
      <alignment horizontal="center" vertical="center" wrapText="1"/>
      <protection locked="0"/>
    </xf>
    <xf numFmtId="9" fontId="2" fillId="6" borderId="10" xfId="4" applyFont="1" applyFill="1" applyBorder="1" applyAlignment="1" applyProtection="1">
      <alignment horizontal="center" vertical="center" wrapText="1"/>
      <protection locked="0"/>
    </xf>
    <xf numFmtId="0" fontId="21" fillId="20" borderId="16" xfId="0" applyFont="1" applyFill="1" applyBorder="1" applyAlignment="1" applyProtection="1">
      <alignment horizontal="center" vertical="center" wrapText="1"/>
      <protection locked="0"/>
    </xf>
    <xf numFmtId="0" fontId="21" fillId="20" borderId="21" xfId="0" applyFont="1" applyFill="1" applyBorder="1" applyAlignment="1" applyProtection="1">
      <alignment horizontal="center" vertical="center" wrapText="1"/>
      <protection locked="0"/>
    </xf>
    <xf numFmtId="0" fontId="21" fillId="20" borderId="10" xfId="0" applyFont="1" applyFill="1" applyBorder="1" applyAlignment="1" applyProtection="1">
      <alignment horizontal="center" vertical="center" wrapText="1"/>
      <protection locked="0"/>
    </xf>
    <xf numFmtId="0" fontId="22" fillId="21" borderId="21" xfId="0" applyFont="1" applyFill="1" applyBorder="1" applyAlignment="1" applyProtection="1">
      <alignment horizontal="center" vertical="center" wrapText="1"/>
      <protection locked="0"/>
    </xf>
    <xf numFmtId="0" fontId="22" fillId="21" borderId="10" xfId="0" applyFont="1" applyFill="1" applyBorder="1" applyAlignment="1" applyProtection="1">
      <alignment horizontal="center" vertical="center" wrapText="1"/>
      <protection locked="0"/>
    </xf>
    <xf numFmtId="0" fontId="22" fillId="12" borderId="21" xfId="0" applyFont="1" applyFill="1" applyBorder="1" applyAlignment="1" applyProtection="1">
      <alignment horizontal="center" vertical="center" wrapText="1"/>
      <protection locked="0"/>
    </xf>
    <xf numFmtId="0" fontId="22" fillId="12" borderId="10" xfId="0" applyFont="1" applyFill="1" applyBorder="1" applyAlignment="1" applyProtection="1">
      <alignment horizontal="center" vertical="center" wrapText="1"/>
      <protection locked="0"/>
    </xf>
    <xf numFmtId="0" fontId="23" fillId="18" borderId="16" xfId="0" applyFont="1" applyFill="1" applyBorder="1" applyAlignment="1" applyProtection="1">
      <alignment horizontal="center" vertical="center" wrapText="1"/>
      <protection locked="0"/>
    </xf>
    <xf numFmtId="0" fontId="23" fillId="18" borderId="21" xfId="0" applyFont="1" applyFill="1" applyBorder="1" applyAlignment="1" applyProtection="1">
      <alignment horizontal="center" vertical="center" wrapText="1"/>
      <protection locked="0"/>
    </xf>
    <xf numFmtId="0" fontId="23" fillId="18" borderId="10" xfId="0" applyFont="1" applyFill="1" applyBorder="1" applyAlignment="1" applyProtection="1">
      <alignment horizontal="center" vertical="center" wrapText="1"/>
      <protection locked="0"/>
    </xf>
    <xf numFmtId="0" fontId="13" fillId="6" borderId="16" xfId="0" applyFont="1" applyFill="1" applyBorder="1" applyAlignment="1" applyProtection="1">
      <alignment horizontal="center" vertical="center" wrapText="1"/>
      <protection locked="0"/>
    </xf>
    <xf numFmtId="0" fontId="13" fillId="6" borderId="10" xfId="0" applyFont="1" applyFill="1" applyBorder="1" applyAlignment="1" applyProtection="1">
      <alignment horizontal="center" vertical="center" wrapText="1"/>
      <protection locked="0"/>
    </xf>
    <xf numFmtId="0" fontId="16" fillId="6" borderId="16" xfId="0" applyFont="1" applyFill="1" applyBorder="1" applyAlignment="1" applyProtection="1">
      <alignment horizontal="center" vertical="center" wrapText="1"/>
      <protection locked="0"/>
    </xf>
    <xf numFmtId="0" fontId="16" fillId="6" borderId="10" xfId="0" applyFont="1" applyFill="1" applyBorder="1" applyAlignment="1" applyProtection="1">
      <alignment horizontal="center" vertical="center" wrapText="1"/>
      <protection locked="0"/>
    </xf>
    <xf numFmtId="0" fontId="13" fillId="6" borderId="21" xfId="0" applyFont="1" applyFill="1" applyBorder="1" applyAlignment="1" applyProtection="1">
      <alignment horizontal="center" vertical="center" wrapText="1"/>
      <protection locked="0"/>
    </xf>
    <xf numFmtId="0" fontId="1" fillId="17" borderId="17"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24">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188" name="AutoShape 38" descr="Resultado de imagen para boton agregar icono">
          <a:extLst>
            <a:ext uri="{FF2B5EF4-FFF2-40B4-BE49-F238E27FC236}">
              <a16:creationId xmlns:a16="http://schemas.microsoft.com/office/drawing/2014/main" id="{E099ADC7-7216-4491-BECA-62DA67FC6D9A}"/>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89" name="AutoShape 39" descr="Resultado de imagen para boton agregar icono">
          <a:extLst>
            <a:ext uri="{FF2B5EF4-FFF2-40B4-BE49-F238E27FC236}">
              <a16:creationId xmlns:a16="http://schemas.microsoft.com/office/drawing/2014/main" id="{E4851E50-8482-49CD-AB8D-E06E726034E5}"/>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90" name="AutoShape 40" descr="Resultado de imagen para boton agregar icono">
          <a:extLst>
            <a:ext uri="{FF2B5EF4-FFF2-40B4-BE49-F238E27FC236}">
              <a16:creationId xmlns:a16="http://schemas.microsoft.com/office/drawing/2014/main" id="{877F1CB4-E612-47DF-8E3F-72B5ACB8ACBC}"/>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91" name="AutoShape 42" descr="Z">
          <a:extLst>
            <a:ext uri="{FF2B5EF4-FFF2-40B4-BE49-F238E27FC236}">
              <a16:creationId xmlns:a16="http://schemas.microsoft.com/office/drawing/2014/main" id="{B95FFBAF-F9D2-4AF2-AE40-B72B5A789F50}"/>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6"/>
  <sheetViews>
    <sheetView showGridLines="0" tabSelected="1" topLeftCell="A3" zoomScale="80" zoomScaleNormal="80" workbookViewId="0">
      <selection activeCell="E11" sqref="E11"/>
    </sheetView>
  </sheetViews>
  <sheetFormatPr baseColWidth="10" defaultColWidth="0" defaultRowHeight="15" zeroHeight="1" x14ac:dyDescent="0.25"/>
  <cols>
    <col min="1" max="1" width="9.85546875" style="20" customWidth="1"/>
    <col min="2" max="2" width="43.42578125" customWidth="1"/>
    <col min="3" max="3" width="37.85546875" customWidth="1"/>
    <col min="4" max="4" width="63.140625" customWidth="1"/>
    <col min="5" max="5" width="39" style="19" customWidth="1"/>
    <col min="6" max="6" width="36" customWidth="1"/>
    <col min="7" max="7" width="33.85546875" customWidth="1"/>
    <col min="8" max="8" width="39.7109375" customWidth="1"/>
    <col min="9" max="9" width="11.42578125" customWidth="1"/>
    <col min="10" max="10" width="21" customWidth="1"/>
    <col min="11" max="11" width="31.28515625" customWidth="1"/>
    <col min="12" max="15" width="11.42578125" customWidth="1"/>
    <col min="16" max="16" width="24.5703125" customWidth="1"/>
    <col min="17" max="17" width="20" customWidth="1"/>
    <col min="18" max="18" width="27.28515625" customWidth="1"/>
    <col min="19" max="19" width="19.5703125" customWidth="1"/>
    <col min="20" max="20" width="46.28515625" customWidth="1"/>
    <col min="21" max="21" width="11.42578125" customWidth="1"/>
    <col min="22" max="22" width="18.85546875" customWidth="1"/>
    <col min="23" max="23" width="15.42578125" customWidth="1"/>
    <col min="24" max="24" width="18.42578125" customWidth="1"/>
    <col min="25" max="25" width="52.85546875" customWidth="1"/>
    <col min="26" max="26" width="17.7109375" customWidth="1"/>
    <col min="27" max="27" width="19.7109375" customWidth="1"/>
    <col min="28" max="29" width="16.42578125" customWidth="1"/>
    <col min="30" max="30" width="56.85546875" customWidth="1"/>
    <col min="31" max="31" width="27.28515625" customWidth="1"/>
    <col min="32" max="34" width="11.42578125" customWidth="1"/>
    <col min="35" max="35" width="38.7109375" customWidth="1"/>
    <col min="36" max="36" width="24.42578125" bestFit="1" customWidth="1"/>
    <col min="37"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 min="48" max="16384" width="11.42578125" hidden="1"/>
  </cols>
  <sheetData>
    <row r="1" spans="1:46" ht="40.5" customHeight="1" x14ac:dyDescent="0.25">
      <c r="A1" s="140" t="s">
        <v>0</v>
      </c>
      <c r="B1" s="141"/>
      <c r="C1" s="141"/>
      <c r="D1" s="141"/>
      <c r="E1" s="141"/>
      <c r="F1" s="141"/>
      <c r="G1" s="141"/>
      <c r="H1" s="141"/>
      <c r="I1" s="142"/>
      <c r="J1" s="21"/>
      <c r="K1" s="21"/>
      <c r="L1" s="21"/>
      <c r="M1" s="21"/>
      <c r="N1" s="21"/>
      <c r="O1" s="21"/>
      <c r="P1" s="21"/>
      <c r="Q1" s="21"/>
      <c r="R1" s="21"/>
      <c r="S1" s="21"/>
      <c r="T1" s="21"/>
      <c r="U1" s="21"/>
      <c r="V1" s="21"/>
      <c r="W1" s="21"/>
      <c r="X1" s="21"/>
      <c r="Y1" s="21"/>
      <c r="Z1" s="21"/>
    </row>
    <row r="2" spans="1:46" ht="40.5" customHeight="1" thickBot="1" x14ac:dyDescent="0.3">
      <c r="A2" s="143" t="s">
        <v>1</v>
      </c>
      <c r="B2" s="144"/>
      <c r="C2" s="144"/>
      <c r="D2" s="144"/>
      <c r="E2" s="144"/>
      <c r="F2" s="144"/>
      <c r="G2" s="144"/>
      <c r="H2" s="144"/>
      <c r="I2" s="145"/>
      <c r="J2" s="21"/>
      <c r="K2" s="21"/>
      <c r="L2" s="21"/>
      <c r="M2" s="21"/>
      <c r="N2" s="21"/>
      <c r="O2" s="21"/>
      <c r="P2" s="21"/>
      <c r="Q2" s="21"/>
      <c r="R2" s="21"/>
      <c r="S2" s="21"/>
      <c r="T2" s="21"/>
      <c r="U2" s="21"/>
      <c r="V2" s="21"/>
      <c r="W2" s="21"/>
      <c r="X2" s="21"/>
      <c r="Y2" s="21"/>
      <c r="Z2" s="21"/>
    </row>
    <row r="3" spans="1:46" ht="32.25" customHeight="1" x14ac:dyDescent="0.25">
      <c r="A3" s="147" t="s">
        <v>2</v>
      </c>
      <c r="B3" s="147"/>
      <c r="C3" s="65">
        <v>2019</v>
      </c>
      <c r="D3" s="149" t="s">
        <v>3</v>
      </c>
      <c r="E3" s="150"/>
      <c r="F3" s="150"/>
      <c r="G3" s="150"/>
      <c r="H3" s="150"/>
      <c r="I3" s="151"/>
      <c r="J3" s="21"/>
      <c r="K3" s="21"/>
      <c r="L3" s="21"/>
      <c r="M3" s="21"/>
      <c r="N3" s="21"/>
      <c r="O3" s="21"/>
      <c r="P3" s="21"/>
      <c r="Q3" s="21"/>
      <c r="R3" s="21"/>
      <c r="S3" s="21"/>
      <c r="T3" s="21"/>
      <c r="U3" s="21"/>
      <c r="V3" s="21"/>
      <c r="W3" s="21"/>
      <c r="X3" s="21"/>
      <c r="Y3" s="21"/>
      <c r="Z3" s="21"/>
      <c r="AA3" s="1"/>
      <c r="AB3" s="1"/>
      <c r="AC3" s="1"/>
      <c r="AD3" s="1"/>
      <c r="AE3" s="1"/>
      <c r="AF3" s="1"/>
      <c r="AG3" s="1"/>
      <c r="AH3" s="1"/>
      <c r="AI3" s="1"/>
      <c r="AJ3" s="1"/>
      <c r="AK3" s="1"/>
      <c r="AL3" s="1"/>
      <c r="AM3" s="1"/>
      <c r="AN3" s="1"/>
      <c r="AO3" s="1"/>
      <c r="AP3" s="1"/>
      <c r="AQ3" s="1"/>
      <c r="AR3" s="1"/>
      <c r="AS3" s="1"/>
      <c r="AT3" s="1"/>
    </row>
    <row r="4" spans="1:46" ht="43.5" customHeight="1" x14ac:dyDescent="0.25">
      <c r="A4" s="147" t="s">
        <v>4</v>
      </c>
      <c r="B4" s="147"/>
      <c r="C4" s="65" t="s">
        <v>5</v>
      </c>
      <c r="D4" s="63" t="s">
        <v>6</v>
      </c>
      <c r="E4" s="119" t="s">
        <v>7</v>
      </c>
      <c r="F4" s="152" t="s">
        <v>8</v>
      </c>
      <c r="G4" s="152"/>
      <c r="H4" s="152"/>
      <c r="I4" s="153"/>
      <c r="J4" s="21"/>
      <c r="K4" s="21"/>
      <c r="L4" s="21"/>
      <c r="M4" s="21"/>
      <c r="N4" s="21"/>
      <c r="O4" s="21"/>
      <c r="P4" s="21"/>
      <c r="Q4" s="21"/>
      <c r="R4" s="21"/>
      <c r="S4" s="21"/>
      <c r="T4" s="21"/>
      <c r="U4" s="21"/>
      <c r="V4" s="21"/>
      <c r="W4" s="21"/>
      <c r="X4" s="21"/>
      <c r="Y4" s="21"/>
      <c r="Z4" s="21"/>
      <c r="AA4" s="1"/>
      <c r="AB4" s="1"/>
      <c r="AC4" s="1"/>
      <c r="AD4" s="1"/>
      <c r="AE4" s="1"/>
      <c r="AF4" s="1"/>
      <c r="AG4" s="1"/>
      <c r="AH4" s="1"/>
      <c r="AI4" s="1"/>
      <c r="AJ4" s="1"/>
      <c r="AK4" s="1"/>
      <c r="AL4" s="1"/>
      <c r="AM4" s="1"/>
      <c r="AN4" s="1"/>
      <c r="AO4" s="1"/>
      <c r="AP4" s="1"/>
      <c r="AQ4" s="1"/>
      <c r="AR4" s="1"/>
      <c r="AS4" s="1"/>
      <c r="AT4" s="1"/>
    </row>
    <row r="5" spans="1:46" ht="102" x14ac:dyDescent="0.25">
      <c r="A5" s="147" t="s">
        <v>9</v>
      </c>
      <c r="B5" s="147"/>
      <c r="C5" s="65" t="s">
        <v>10</v>
      </c>
      <c r="D5" s="67">
        <v>1</v>
      </c>
      <c r="E5" s="102">
        <v>43437</v>
      </c>
      <c r="F5" s="154" t="s">
        <v>11</v>
      </c>
      <c r="G5" s="154"/>
      <c r="H5" s="154"/>
      <c r="I5" s="155"/>
      <c r="J5" s="21"/>
      <c r="K5" s="21"/>
      <c r="L5" s="21"/>
      <c r="M5" s="21"/>
      <c r="N5" s="21"/>
      <c r="O5" s="21"/>
      <c r="P5" s="21"/>
      <c r="Q5" s="21"/>
      <c r="R5" s="21"/>
      <c r="S5" s="21"/>
      <c r="T5" s="21"/>
      <c r="U5" s="21"/>
      <c r="V5" s="21"/>
      <c r="W5" s="21"/>
      <c r="X5" s="21"/>
      <c r="Y5" s="21"/>
      <c r="Z5" s="21"/>
      <c r="AA5" s="1"/>
      <c r="AB5" s="1"/>
      <c r="AC5" s="1"/>
      <c r="AD5" s="1"/>
      <c r="AE5" s="1"/>
      <c r="AF5" s="1"/>
      <c r="AG5" s="1"/>
      <c r="AH5" s="1"/>
      <c r="AI5" s="1"/>
      <c r="AJ5" s="1"/>
      <c r="AK5" s="1"/>
      <c r="AL5" s="1"/>
      <c r="AM5" s="1"/>
      <c r="AN5" s="1"/>
      <c r="AO5" s="1"/>
      <c r="AP5" s="1"/>
      <c r="AQ5" s="1"/>
      <c r="AR5" s="1"/>
      <c r="AS5" s="1"/>
      <c r="AT5" s="1"/>
    </row>
    <row r="6" spans="1:46" ht="111" customHeight="1" x14ac:dyDescent="0.25">
      <c r="A6" s="147" t="s">
        <v>12</v>
      </c>
      <c r="B6" s="147"/>
      <c r="C6" s="65" t="s">
        <v>13</v>
      </c>
      <c r="D6" s="67">
        <v>2</v>
      </c>
      <c r="E6" s="102">
        <v>43578</v>
      </c>
      <c r="F6" s="154" t="s">
        <v>14</v>
      </c>
      <c r="G6" s="154"/>
      <c r="H6" s="154"/>
      <c r="I6" s="155"/>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
      <c r="AQ6" s="21"/>
      <c r="AR6" s="21"/>
      <c r="AS6" s="21"/>
      <c r="AT6" s="21"/>
    </row>
    <row r="7" spans="1:46" ht="53.25" hidden="1" customHeight="1" x14ac:dyDescent="0.25">
      <c r="A7" s="148" t="s">
        <v>15</v>
      </c>
      <c r="B7" s="148"/>
      <c r="C7" s="66"/>
      <c r="D7" s="64"/>
      <c r="E7" s="120"/>
      <c r="F7" s="154"/>
      <c r="G7" s="154"/>
      <c r="H7" s="154"/>
      <c r="I7" s="155"/>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
      <c r="AQ7" s="21"/>
      <c r="AR7" s="21"/>
      <c r="AS7" s="21"/>
      <c r="AT7" s="21"/>
    </row>
    <row r="8" spans="1:46" ht="42" customHeight="1" x14ac:dyDescent="0.25">
      <c r="A8" s="147" t="s">
        <v>16</v>
      </c>
      <c r="B8" s="147"/>
      <c r="C8" s="65" t="s">
        <v>17</v>
      </c>
      <c r="D8" s="67">
        <v>3</v>
      </c>
      <c r="E8" s="102">
        <v>43675</v>
      </c>
      <c r="F8" s="154" t="s">
        <v>18</v>
      </c>
      <c r="G8" s="154"/>
      <c r="H8" s="154"/>
      <c r="I8" s="155"/>
      <c r="J8" s="21"/>
      <c r="K8" s="21"/>
      <c r="L8" s="21"/>
      <c r="M8" s="21"/>
      <c r="N8" s="21"/>
      <c r="O8" s="21"/>
      <c r="P8" s="21"/>
      <c r="Q8" s="21"/>
      <c r="R8" s="21"/>
      <c r="S8" s="21"/>
      <c r="T8" s="21"/>
      <c r="U8" s="21"/>
      <c r="V8" s="21"/>
      <c r="W8" s="21"/>
      <c r="X8" s="21"/>
      <c r="Y8" s="21"/>
      <c r="Z8" s="21"/>
      <c r="AA8" s="196"/>
      <c r="AB8" s="196"/>
      <c r="AC8" s="196"/>
      <c r="AD8" s="196"/>
      <c r="AE8" s="196"/>
      <c r="AF8" s="196"/>
      <c r="AG8" s="196"/>
      <c r="AH8" s="196"/>
      <c r="AI8" s="196"/>
      <c r="AJ8" s="196"/>
      <c r="AK8" s="196"/>
      <c r="AL8" s="196"/>
      <c r="AM8" s="196"/>
      <c r="AN8" s="196"/>
      <c r="AO8" s="196"/>
      <c r="AP8" s="196"/>
      <c r="AQ8" s="196"/>
      <c r="AR8" s="196"/>
      <c r="AS8" s="196"/>
      <c r="AT8" s="196"/>
    </row>
    <row r="9" spans="1:46" ht="76.5" customHeight="1" x14ac:dyDescent="0.25">
      <c r="A9" s="156"/>
      <c r="B9" s="157"/>
      <c r="C9" s="108"/>
      <c r="D9" s="67">
        <v>4</v>
      </c>
      <c r="E9" s="102">
        <v>43717</v>
      </c>
      <c r="F9" s="154" t="s">
        <v>19</v>
      </c>
      <c r="G9" s="154"/>
      <c r="H9" s="154"/>
      <c r="I9" s="155"/>
      <c r="J9" s="2"/>
      <c r="K9" s="2"/>
      <c r="L9" s="2"/>
      <c r="M9" s="2"/>
      <c r="N9" s="2"/>
      <c r="O9" s="2"/>
      <c r="P9" s="2"/>
      <c r="Q9" s="1"/>
      <c r="R9" s="1"/>
      <c r="S9" s="1"/>
      <c r="T9" s="1"/>
      <c r="U9" s="1"/>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row>
    <row r="10" spans="1:46" ht="98.25" customHeight="1" x14ac:dyDescent="0.25">
      <c r="A10" s="73"/>
      <c r="B10" s="73"/>
      <c r="C10" s="2"/>
      <c r="D10" s="67">
        <v>5</v>
      </c>
      <c r="E10" s="102">
        <v>43782</v>
      </c>
      <c r="F10" s="154" t="s">
        <v>20</v>
      </c>
      <c r="G10" s="154"/>
      <c r="H10" s="154"/>
      <c r="I10" s="155"/>
      <c r="J10" s="2"/>
      <c r="K10" s="2"/>
      <c r="L10" s="2"/>
      <c r="M10" s="2"/>
      <c r="N10" s="2"/>
      <c r="O10" s="2"/>
      <c r="P10" s="2"/>
      <c r="Q10" s="1"/>
      <c r="R10" s="1"/>
      <c r="S10" s="1"/>
      <c r="T10" s="1"/>
      <c r="U10" s="1"/>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row>
    <row r="11" spans="1:46" ht="76.5" customHeight="1" x14ac:dyDescent="0.25">
      <c r="A11" s="73"/>
      <c r="B11" s="73"/>
      <c r="C11" s="2"/>
      <c r="D11" s="134"/>
      <c r="E11" s="135"/>
      <c r="F11" s="134"/>
      <c r="G11" s="134"/>
      <c r="H11" s="134"/>
      <c r="I11" s="134"/>
      <c r="J11" s="2"/>
      <c r="K11" s="2"/>
      <c r="L11" s="2"/>
      <c r="M11" s="2"/>
      <c r="N11" s="2"/>
      <c r="O11" s="2"/>
      <c r="P11" s="2"/>
      <c r="Q11" s="1"/>
      <c r="R11" s="1"/>
      <c r="S11" s="1"/>
      <c r="T11" s="1"/>
      <c r="U11" s="1"/>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row>
    <row r="12" spans="1:46" x14ac:dyDescent="0.25">
      <c r="A12" s="73"/>
      <c r="B12" s="2"/>
      <c r="C12" s="2"/>
      <c r="D12" s="146"/>
      <c r="E12" s="146"/>
      <c r="F12" s="146"/>
      <c r="G12" s="146"/>
      <c r="H12" s="146"/>
      <c r="I12" s="146"/>
      <c r="J12" s="146"/>
      <c r="K12" s="146"/>
      <c r="L12" s="146"/>
      <c r="M12" s="146"/>
      <c r="N12" s="146"/>
      <c r="O12" s="146"/>
      <c r="P12" s="146"/>
      <c r="Q12" s="146"/>
      <c r="R12" s="146"/>
      <c r="S12" s="146"/>
      <c r="T12" s="117"/>
      <c r="U12" s="9"/>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row>
    <row r="13" spans="1:46" x14ac:dyDescent="0.25">
      <c r="A13" s="72"/>
      <c r="B13" s="1"/>
      <c r="C13" s="1"/>
      <c r="D13" s="185"/>
      <c r="E13" s="185"/>
      <c r="F13" s="185"/>
      <c r="G13" s="185"/>
      <c r="H13" s="185"/>
      <c r="I13" s="185"/>
      <c r="J13" s="185"/>
      <c r="K13" s="185"/>
      <c r="L13" s="171"/>
      <c r="M13" s="171"/>
      <c r="N13" s="171"/>
      <c r="O13" s="171"/>
      <c r="P13" s="127"/>
      <c r="Q13" s="127"/>
      <c r="R13" s="127"/>
      <c r="S13" s="127"/>
      <c r="T13" s="127"/>
      <c r="U13" s="127"/>
      <c r="V13" s="171"/>
      <c r="W13" s="171"/>
      <c r="X13" s="126"/>
      <c r="Y13" s="126"/>
      <c r="Z13" s="126"/>
      <c r="AA13" s="171"/>
      <c r="AB13" s="171"/>
      <c r="AC13" s="126"/>
      <c r="AD13" s="126"/>
      <c r="AE13" s="126"/>
      <c r="AF13" s="171"/>
      <c r="AG13" s="171"/>
      <c r="AH13" s="126"/>
      <c r="AI13" s="126"/>
      <c r="AJ13" s="126"/>
      <c r="AK13" s="171"/>
      <c r="AL13" s="171"/>
      <c r="AM13" s="126"/>
      <c r="AN13" s="126"/>
      <c r="AO13" s="126"/>
      <c r="AP13" s="171"/>
      <c r="AQ13" s="171"/>
      <c r="AR13" s="171"/>
      <c r="AS13" s="126"/>
      <c r="AT13" s="126"/>
    </row>
    <row r="14" spans="1:46" ht="15.75" thickBot="1" x14ac:dyDescent="0.3">
      <c r="A14" s="72"/>
      <c r="B14" s="1"/>
      <c r="C14" s="1"/>
      <c r="D14" s="1"/>
      <c r="E14" s="99"/>
      <c r="F14" s="1"/>
      <c r="G14" s="1"/>
      <c r="H14" s="1"/>
      <c r="I14" s="1"/>
      <c r="J14" s="1"/>
      <c r="K14" s="1"/>
      <c r="L14" s="1"/>
      <c r="M14" s="1"/>
      <c r="N14" s="1"/>
      <c r="O14" s="1"/>
      <c r="P14" s="1"/>
      <c r="Q14" s="1"/>
      <c r="R14" s="1"/>
      <c r="S14" s="1"/>
      <c r="T14" s="1"/>
      <c r="U14" s="1"/>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row>
    <row r="15" spans="1:46" x14ac:dyDescent="0.25">
      <c r="A15" s="181" t="s">
        <v>21</v>
      </c>
      <c r="B15" s="182"/>
      <c r="C15" s="182"/>
      <c r="D15" s="189"/>
      <c r="E15" s="190"/>
      <c r="F15" s="190"/>
      <c r="G15" s="190"/>
      <c r="H15" s="190"/>
      <c r="I15" s="190"/>
      <c r="J15" s="190"/>
      <c r="K15" s="190"/>
      <c r="L15" s="190"/>
      <c r="M15" s="190"/>
      <c r="N15" s="190"/>
      <c r="O15" s="190"/>
      <c r="P15" s="190"/>
      <c r="Q15" s="190"/>
      <c r="R15" s="190"/>
      <c r="S15" s="190"/>
      <c r="T15" s="190"/>
      <c r="U15" s="190"/>
      <c r="V15" s="175"/>
      <c r="W15" s="175"/>
      <c r="X15" s="175"/>
      <c r="Y15" s="175"/>
      <c r="Z15" s="176"/>
      <c r="AA15" s="173"/>
      <c r="AB15" s="173"/>
      <c r="AC15" s="173"/>
      <c r="AD15" s="173"/>
      <c r="AE15" s="174"/>
      <c r="AF15" s="175"/>
      <c r="AG15" s="175"/>
      <c r="AH15" s="175"/>
      <c r="AI15" s="175"/>
      <c r="AJ15" s="176"/>
      <c r="AK15" s="177"/>
      <c r="AL15" s="177"/>
      <c r="AM15" s="177"/>
      <c r="AN15" s="177"/>
      <c r="AO15" s="178"/>
      <c r="AP15" s="193" t="s">
        <v>22</v>
      </c>
      <c r="AQ15" s="194"/>
      <c r="AR15" s="194"/>
      <c r="AS15" s="194"/>
      <c r="AT15" s="195"/>
    </row>
    <row r="16" spans="1:46" x14ac:dyDescent="0.25">
      <c r="A16" s="183"/>
      <c r="B16" s="184"/>
      <c r="C16" s="184"/>
      <c r="D16" s="191"/>
      <c r="E16" s="192"/>
      <c r="F16" s="192"/>
      <c r="G16" s="192"/>
      <c r="H16" s="192"/>
      <c r="I16" s="192"/>
      <c r="J16" s="192"/>
      <c r="K16" s="192"/>
      <c r="L16" s="192"/>
      <c r="M16" s="192"/>
      <c r="N16" s="192"/>
      <c r="O16" s="192"/>
      <c r="P16" s="192"/>
      <c r="Q16" s="192"/>
      <c r="R16" s="192"/>
      <c r="S16" s="192"/>
      <c r="T16" s="192"/>
      <c r="U16" s="192"/>
      <c r="V16" s="179" t="s">
        <v>23</v>
      </c>
      <c r="W16" s="179"/>
      <c r="X16" s="179"/>
      <c r="Y16" s="179"/>
      <c r="Z16" s="180"/>
      <c r="AA16" s="202" t="s">
        <v>24</v>
      </c>
      <c r="AB16" s="202"/>
      <c r="AC16" s="202"/>
      <c r="AD16" s="202"/>
      <c r="AE16" s="203"/>
      <c r="AF16" s="179" t="s">
        <v>25</v>
      </c>
      <c r="AG16" s="179"/>
      <c r="AH16" s="179"/>
      <c r="AI16" s="179"/>
      <c r="AJ16" s="180"/>
      <c r="AK16" s="204" t="s">
        <v>26</v>
      </c>
      <c r="AL16" s="204"/>
      <c r="AM16" s="204"/>
      <c r="AN16" s="204"/>
      <c r="AO16" s="205"/>
      <c r="AP16" s="198" t="s">
        <v>27</v>
      </c>
      <c r="AQ16" s="199"/>
      <c r="AR16" s="199"/>
      <c r="AS16" s="199"/>
      <c r="AT16" s="200"/>
    </row>
    <row r="17" spans="1:46" ht="15" customHeight="1" x14ac:dyDescent="0.25">
      <c r="A17" s="128"/>
      <c r="B17" s="129"/>
      <c r="C17" s="129"/>
      <c r="D17" s="186" t="s">
        <v>28</v>
      </c>
      <c r="E17" s="187"/>
      <c r="F17" s="187"/>
      <c r="G17" s="187"/>
      <c r="H17" s="187"/>
      <c r="I17" s="187"/>
      <c r="J17" s="187"/>
      <c r="K17" s="187"/>
      <c r="L17" s="187"/>
      <c r="M17" s="187"/>
      <c r="N17" s="187"/>
      <c r="O17" s="187"/>
      <c r="P17" s="187"/>
      <c r="Q17" s="187"/>
      <c r="R17" s="187"/>
      <c r="S17" s="188"/>
      <c r="T17" s="130"/>
      <c r="U17" s="130"/>
      <c r="V17" s="170"/>
      <c r="W17" s="170"/>
      <c r="X17" s="172" t="s">
        <v>29</v>
      </c>
      <c r="Y17" s="170" t="s">
        <v>30</v>
      </c>
      <c r="Z17" s="168" t="s">
        <v>31</v>
      </c>
      <c r="AA17" s="167"/>
      <c r="AB17" s="167"/>
      <c r="AC17" s="167" t="s">
        <v>29</v>
      </c>
      <c r="AD17" s="167" t="s">
        <v>30</v>
      </c>
      <c r="AE17" s="164" t="s">
        <v>31</v>
      </c>
      <c r="AF17" s="170"/>
      <c r="AG17" s="170"/>
      <c r="AH17" s="170" t="s">
        <v>29</v>
      </c>
      <c r="AI17" s="170" t="s">
        <v>30</v>
      </c>
      <c r="AJ17" s="168" t="s">
        <v>31</v>
      </c>
      <c r="AK17" s="148"/>
      <c r="AL17" s="148"/>
      <c r="AM17" s="148" t="s">
        <v>29</v>
      </c>
      <c r="AN17" s="148" t="s">
        <v>30</v>
      </c>
      <c r="AO17" s="169" t="s">
        <v>31</v>
      </c>
      <c r="AP17" s="223" t="s">
        <v>32</v>
      </c>
      <c r="AQ17" s="197"/>
      <c r="AR17" s="197"/>
      <c r="AS17" s="197" t="s">
        <v>29</v>
      </c>
      <c r="AT17" s="201" t="s">
        <v>33</v>
      </c>
    </row>
    <row r="18" spans="1:46" ht="43.5" customHeight="1" x14ac:dyDescent="0.25">
      <c r="A18" s="57" t="s">
        <v>34</v>
      </c>
      <c r="B18" s="8" t="s">
        <v>35</v>
      </c>
      <c r="C18" s="8" t="s">
        <v>36</v>
      </c>
      <c r="D18" s="59" t="s">
        <v>37</v>
      </c>
      <c r="E18" s="3" t="s">
        <v>38</v>
      </c>
      <c r="F18" s="3" t="s">
        <v>39</v>
      </c>
      <c r="G18" s="3" t="s">
        <v>40</v>
      </c>
      <c r="H18" s="3" t="s">
        <v>41</v>
      </c>
      <c r="I18" s="3" t="s">
        <v>42</v>
      </c>
      <c r="J18" s="3" t="s">
        <v>43</v>
      </c>
      <c r="K18" s="3" t="s">
        <v>44</v>
      </c>
      <c r="L18" s="3" t="s">
        <v>45</v>
      </c>
      <c r="M18" s="3" t="s">
        <v>46</v>
      </c>
      <c r="N18" s="3" t="s">
        <v>47</v>
      </c>
      <c r="O18" s="3" t="s">
        <v>48</v>
      </c>
      <c r="P18" s="3" t="s">
        <v>49</v>
      </c>
      <c r="Q18" s="3" t="s">
        <v>50</v>
      </c>
      <c r="R18" s="3" t="s">
        <v>51</v>
      </c>
      <c r="S18" s="3" t="s">
        <v>52</v>
      </c>
      <c r="T18" s="3" t="s">
        <v>53</v>
      </c>
      <c r="U18" s="49" t="s">
        <v>54</v>
      </c>
      <c r="V18" s="125" t="s">
        <v>55</v>
      </c>
      <c r="W18" s="125" t="s">
        <v>56</v>
      </c>
      <c r="X18" s="172"/>
      <c r="Y18" s="170"/>
      <c r="Z18" s="168"/>
      <c r="AA18" s="124" t="s">
        <v>55</v>
      </c>
      <c r="AB18" s="124" t="s">
        <v>56</v>
      </c>
      <c r="AC18" s="167"/>
      <c r="AD18" s="167"/>
      <c r="AE18" s="164"/>
      <c r="AF18" s="125" t="s">
        <v>55</v>
      </c>
      <c r="AG18" s="125" t="s">
        <v>56</v>
      </c>
      <c r="AH18" s="170"/>
      <c r="AI18" s="170"/>
      <c r="AJ18" s="168"/>
      <c r="AK18" s="118" t="s">
        <v>55</v>
      </c>
      <c r="AL18" s="118" t="s">
        <v>56</v>
      </c>
      <c r="AM18" s="148"/>
      <c r="AN18" s="148"/>
      <c r="AO18" s="169"/>
      <c r="AP18" s="133" t="s">
        <v>40</v>
      </c>
      <c r="AQ18" s="132" t="s">
        <v>55</v>
      </c>
      <c r="AR18" s="132" t="s">
        <v>56</v>
      </c>
      <c r="AS18" s="197"/>
      <c r="AT18" s="201"/>
    </row>
    <row r="19" spans="1:46" x14ac:dyDescent="0.25">
      <c r="A19" s="58"/>
      <c r="B19" s="45"/>
      <c r="C19" s="45"/>
      <c r="D19" s="68" t="s">
        <v>57</v>
      </c>
      <c r="E19" s="69"/>
      <c r="F19" s="69" t="s">
        <v>57</v>
      </c>
      <c r="G19" s="69" t="s">
        <v>57</v>
      </c>
      <c r="H19" s="69" t="s">
        <v>57</v>
      </c>
      <c r="I19" s="69" t="s">
        <v>57</v>
      </c>
      <c r="J19" s="69" t="s">
        <v>57</v>
      </c>
      <c r="K19" s="69" t="s">
        <v>57</v>
      </c>
      <c r="L19" s="70" t="s">
        <v>57</v>
      </c>
      <c r="M19" s="70" t="s">
        <v>57</v>
      </c>
      <c r="N19" s="70" t="s">
        <v>57</v>
      </c>
      <c r="O19" s="70" t="s">
        <v>57</v>
      </c>
      <c r="P19" s="69" t="s">
        <v>57</v>
      </c>
      <c r="Q19" s="69" t="s">
        <v>57</v>
      </c>
      <c r="R19" s="69" t="s">
        <v>57</v>
      </c>
      <c r="S19" s="69" t="s">
        <v>57</v>
      </c>
      <c r="T19" s="71"/>
      <c r="U19" s="71"/>
      <c r="V19" s="54" t="s">
        <v>57</v>
      </c>
      <c r="W19" s="54"/>
      <c r="X19" s="55" t="s">
        <v>57</v>
      </c>
      <c r="Y19" s="54" t="s">
        <v>57</v>
      </c>
      <c r="Z19" s="60" t="s">
        <v>57</v>
      </c>
      <c r="AA19" s="4" t="s">
        <v>57</v>
      </c>
      <c r="AB19" s="4" t="s">
        <v>57</v>
      </c>
      <c r="AC19" s="4" t="s">
        <v>57</v>
      </c>
      <c r="AD19" s="4" t="s">
        <v>57</v>
      </c>
      <c r="AE19" s="61" t="s">
        <v>57</v>
      </c>
      <c r="AF19" s="54" t="s">
        <v>57</v>
      </c>
      <c r="AG19" s="54" t="s">
        <v>57</v>
      </c>
      <c r="AH19" s="54"/>
      <c r="AI19" s="54" t="s">
        <v>57</v>
      </c>
      <c r="AJ19" s="60" t="s">
        <v>57</v>
      </c>
      <c r="AK19" s="56" t="s">
        <v>57</v>
      </c>
      <c r="AL19" s="56" t="s">
        <v>57</v>
      </c>
      <c r="AM19" s="56" t="s">
        <v>57</v>
      </c>
      <c r="AN19" s="56" t="s">
        <v>57</v>
      </c>
      <c r="AO19" s="62" t="s">
        <v>57</v>
      </c>
      <c r="AP19" s="109" t="s">
        <v>57</v>
      </c>
      <c r="AQ19" s="110"/>
      <c r="AR19" s="110" t="s">
        <v>57</v>
      </c>
      <c r="AS19" s="110" t="s">
        <v>57</v>
      </c>
      <c r="AT19" s="116" t="s">
        <v>57</v>
      </c>
    </row>
    <row r="20" spans="1:46" s="87" customFormat="1" ht="186" customHeight="1" x14ac:dyDescent="0.25">
      <c r="A20" s="76">
        <v>6</v>
      </c>
      <c r="B20" s="82" t="s">
        <v>58</v>
      </c>
      <c r="C20" s="75" t="s">
        <v>59</v>
      </c>
      <c r="D20" s="83" t="s">
        <v>60</v>
      </c>
      <c r="E20" s="77">
        <v>0.32</v>
      </c>
      <c r="F20" s="75" t="s">
        <v>61</v>
      </c>
      <c r="G20" s="83" t="s">
        <v>62</v>
      </c>
      <c r="H20" s="85" t="s">
        <v>63</v>
      </c>
      <c r="I20" s="82">
        <v>1</v>
      </c>
      <c r="J20" s="82" t="s">
        <v>64</v>
      </c>
      <c r="K20" s="83" t="s">
        <v>65</v>
      </c>
      <c r="L20" s="86"/>
      <c r="M20" s="86">
        <v>1</v>
      </c>
      <c r="N20" s="86"/>
      <c r="O20" s="86"/>
      <c r="P20" s="82">
        <v>1</v>
      </c>
      <c r="Q20" s="82" t="s">
        <v>66</v>
      </c>
      <c r="R20" s="83" t="s">
        <v>67</v>
      </c>
      <c r="S20" s="83" t="s">
        <v>68</v>
      </c>
      <c r="T20" s="83" t="s">
        <v>69</v>
      </c>
      <c r="U20" s="75"/>
      <c r="V20" s="123">
        <v>0</v>
      </c>
      <c r="W20" s="123">
        <v>0</v>
      </c>
      <c r="X20" s="89" t="s">
        <v>70</v>
      </c>
      <c r="Y20" s="89" t="s">
        <v>70</v>
      </c>
      <c r="Z20" s="89" t="s">
        <v>70</v>
      </c>
      <c r="AA20" s="86">
        <v>1</v>
      </c>
      <c r="AB20" s="88">
        <v>1</v>
      </c>
      <c r="AC20" s="104">
        <v>1</v>
      </c>
      <c r="AD20" s="75" t="s">
        <v>71</v>
      </c>
      <c r="AE20" s="75" t="s">
        <v>72</v>
      </c>
      <c r="AF20" s="82" t="s">
        <v>70</v>
      </c>
      <c r="AG20" s="82" t="s">
        <v>70</v>
      </c>
      <c r="AH20" s="82" t="s">
        <v>70</v>
      </c>
      <c r="AI20" s="75"/>
      <c r="AJ20" s="75"/>
      <c r="AK20" s="82"/>
      <c r="AL20" s="111"/>
      <c r="AM20" s="89"/>
      <c r="AN20" s="75"/>
      <c r="AO20" s="75"/>
      <c r="AP20" s="82"/>
      <c r="AQ20" s="82"/>
      <c r="AR20" s="84"/>
      <c r="AS20" s="91"/>
      <c r="AT20" s="75"/>
    </row>
    <row r="21" spans="1:46" s="87" customFormat="1" ht="147.75" customHeight="1" x14ac:dyDescent="0.25">
      <c r="A21" s="76">
        <v>6</v>
      </c>
      <c r="B21" s="82" t="s">
        <v>58</v>
      </c>
      <c r="C21" s="75" t="s">
        <v>59</v>
      </c>
      <c r="D21" s="75" t="s">
        <v>73</v>
      </c>
      <c r="E21" s="77">
        <v>0.32</v>
      </c>
      <c r="F21" s="75" t="s">
        <v>74</v>
      </c>
      <c r="G21" s="83" t="s">
        <v>75</v>
      </c>
      <c r="H21" s="83" t="s">
        <v>75</v>
      </c>
      <c r="I21" s="82" t="s">
        <v>76</v>
      </c>
      <c r="J21" s="82" t="s">
        <v>64</v>
      </c>
      <c r="K21" s="83" t="s">
        <v>77</v>
      </c>
      <c r="L21" s="86">
        <v>1</v>
      </c>
      <c r="M21" s="86"/>
      <c r="N21" s="84"/>
      <c r="O21" s="84"/>
      <c r="P21" s="82">
        <v>1</v>
      </c>
      <c r="Q21" s="82" t="s">
        <v>66</v>
      </c>
      <c r="R21" s="83" t="s">
        <v>78</v>
      </c>
      <c r="S21" s="83" t="s">
        <v>68</v>
      </c>
      <c r="T21" s="83" t="s">
        <v>79</v>
      </c>
      <c r="U21" s="75"/>
      <c r="V21" s="82">
        <v>1</v>
      </c>
      <c r="W21" s="82">
        <v>1</v>
      </c>
      <c r="X21" s="89">
        <f>W21/V21</f>
        <v>1</v>
      </c>
      <c r="Y21" s="103" t="s">
        <v>80</v>
      </c>
      <c r="Z21" s="103" t="s">
        <v>81</v>
      </c>
      <c r="AA21" s="86">
        <v>0</v>
      </c>
      <c r="AB21" s="88">
        <v>0</v>
      </c>
      <c r="AC21" s="104" t="s">
        <v>82</v>
      </c>
      <c r="AD21" s="89" t="s">
        <v>70</v>
      </c>
      <c r="AE21" s="75"/>
      <c r="AF21" s="82" t="s">
        <v>70</v>
      </c>
      <c r="AG21" s="82" t="s">
        <v>70</v>
      </c>
      <c r="AH21" s="82" t="s">
        <v>70</v>
      </c>
      <c r="AI21" s="75"/>
      <c r="AJ21" s="75"/>
      <c r="AK21" s="82"/>
      <c r="AL21" s="90"/>
      <c r="AM21" s="89"/>
      <c r="AN21" s="75"/>
      <c r="AO21" s="75"/>
      <c r="AP21" s="82"/>
      <c r="AQ21" s="82"/>
      <c r="AR21" s="84"/>
      <c r="AS21" s="91"/>
      <c r="AT21" s="75"/>
    </row>
    <row r="22" spans="1:46" s="87" customFormat="1" ht="123.75" customHeight="1" x14ac:dyDescent="0.25">
      <c r="A22" s="76">
        <v>6</v>
      </c>
      <c r="B22" s="82" t="s">
        <v>58</v>
      </c>
      <c r="C22" s="75" t="s">
        <v>59</v>
      </c>
      <c r="D22" s="75" t="s">
        <v>83</v>
      </c>
      <c r="E22" s="77">
        <v>0.16</v>
      </c>
      <c r="F22" s="75" t="s">
        <v>74</v>
      </c>
      <c r="G22" s="85" t="s">
        <v>84</v>
      </c>
      <c r="H22" s="85" t="s">
        <v>85</v>
      </c>
      <c r="I22" s="101" t="s">
        <v>86</v>
      </c>
      <c r="J22" s="82" t="s">
        <v>64</v>
      </c>
      <c r="K22" s="83" t="s">
        <v>87</v>
      </c>
      <c r="L22" s="86">
        <v>6</v>
      </c>
      <c r="M22" s="86">
        <v>6</v>
      </c>
      <c r="N22" s="86">
        <v>6</v>
      </c>
      <c r="O22" s="86">
        <v>6</v>
      </c>
      <c r="P22" s="86">
        <f>SUM(L22:O22)</f>
        <v>24</v>
      </c>
      <c r="Q22" s="82" t="s">
        <v>66</v>
      </c>
      <c r="R22" s="85" t="s">
        <v>88</v>
      </c>
      <c r="S22" s="83" t="s">
        <v>68</v>
      </c>
      <c r="T22" s="85" t="s">
        <v>88</v>
      </c>
      <c r="U22" s="75"/>
      <c r="V22" s="107">
        <v>6</v>
      </c>
      <c r="W22" s="107">
        <v>6</v>
      </c>
      <c r="X22" s="89">
        <f>W22/V22</f>
        <v>1</v>
      </c>
      <c r="Y22" s="103" t="s">
        <v>89</v>
      </c>
      <c r="Z22" s="103" t="s">
        <v>81</v>
      </c>
      <c r="AA22" s="86">
        <v>6</v>
      </c>
      <c r="AB22" s="88">
        <v>6</v>
      </c>
      <c r="AC22" s="104">
        <v>1</v>
      </c>
      <c r="AD22" s="103" t="s">
        <v>90</v>
      </c>
      <c r="AE22" s="75" t="s">
        <v>91</v>
      </c>
      <c r="AF22" s="82">
        <f t="shared" ref="AF22:AF24" si="0">N22</f>
        <v>6</v>
      </c>
      <c r="AG22" s="75">
        <v>6</v>
      </c>
      <c r="AH22" s="89">
        <f>AG22/AF22</f>
        <v>1</v>
      </c>
      <c r="AI22" s="103" t="s">
        <v>90</v>
      </c>
      <c r="AJ22" s="136" t="s">
        <v>91</v>
      </c>
      <c r="AK22" s="82"/>
      <c r="AL22" s="90"/>
      <c r="AM22" s="89"/>
      <c r="AN22" s="75"/>
      <c r="AO22" s="75"/>
      <c r="AP22" s="82"/>
      <c r="AQ22" s="82"/>
      <c r="AR22" s="84"/>
      <c r="AS22" s="91"/>
      <c r="AT22" s="75"/>
    </row>
    <row r="23" spans="1:46" s="94" customFormat="1" ht="239.25" customHeight="1" x14ac:dyDescent="0.25">
      <c r="A23" s="78">
        <v>6</v>
      </c>
      <c r="B23" s="81" t="s">
        <v>58</v>
      </c>
      <c r="C23" s="81" t="s">
        <v>92</v>
      </c>
      <c r="D23" s="79" t="s">
        <v>93</v>
      </c>
      <c r="E23" s="80">
        <v>0.04</v>
      </c>
      <c r="F23" s="79" t="s">
        <v>94</v>
      </c>
      <c r="G23" s="79" t="s">
        <v>95</v>
      </c>
      <c r="H23" s="79" t="s">
        <v>96</v>
      </c>
      <c r="I23" s="79">
        <v>1</v>
      </c>
      <c r="J23" s="79" t="s">
        <v>64</v>
      </c>
      <c r="K23" s="79" t="s">
        <v>97</v>
      </c>
      <c r="L23" s="79"/>
      <c r="M23" s="79"/>
      <c r="N23" s="79"/>
      <c r="O23" s="79">
        <v>1</v>
      </c>
      <c r="P23" s="79">
        <f>+SUM(L23:O23)</f>
        <v>1</v>
      </c>
      <c r="Q23" s="81" t="s">
        <v>66</v>
      </c>
      <c r="R23" s="81" t="s">
        <v>98</v>
      </c>
      <c r="S23" s="92" t="s">
        <v>99</v>
      </c>
      <c r="T23" s="93" t="s">
        <v>100</v>
      </c>
      <c r="U23" s="81"/>
      <c r="V23" s="105">
        <f>L23</f>
        <v>0</v>
      </c>
      <c r="W23" s="105">
        <f>M23</f>
        <v>0</v>
      </c>
      <c r="X23" s="96" t="s">
        <v>70</v>
      </c>
      <c r="Y23" s="96" t="s">
        <v>70</v>
      </c>
      <c r="Z23" s="137" t="s">
        <v>101</v>
      </c>
      <c r="AA23" s="81" t="s">
        <v>70</v>
      </c>
      <c r="AB23" s="81" t="s">
        <v>70</v>
      </c>
      <c r="AC23" s="81" t="s">
        <v>70</v>
      </c>
      <c r="AD23" s="81" t="s">
        <v>70</v>
      </c>
      <c r="AE23" s="137" t="s">
        <v>101</v>
      </c>
      <c r="AF23" s="81" t="s">
        <v>189</v>
      </c>
      <c r="AG23" s="81" t="s">
        <v>189</v>
      </c>
      <c r="AH23" s="81" t="s">
        <v>189</v>
      </c>
      <c r="AI23" s="81" t="s">
        <v>102</v>
      </c>
      <c r="AJ23" s="137" t="s">
        <v>101</v>
      </c>
      <c r="AK23" s="79"/>
      <c r="AL23" s="98"/>
      <c r="AM23" s="96"/>
      <c r="AN23" s="81"/>
      <c r="AO23" s="81"/>
      <c r="AP23" s="79"/>
      <c r="AQ23" s="79"/>
      <c r="AR23" s="96"/>
      <c r="AS23" s="112"/>
      <c r="AT23" s="81"/>
    </row>
    <row r="24" spans="1:46" s="94" customFormat="1" ht="128.25" customHeight="1" x14ac:dyDescent="0.25">
      <c r="A24" s="78">
        <v>6</v>
      </c>
      <c r="B24" s="81" t="s">
        <v>58</v>
      </c>
      <c r="C24" s="81" t="s">
        <v>92</v>
      </c>
      <c r="D24" s="79" t="s">
        <v>103</v>
      </c>
      <c r="E24" s="80">
        <v>0.04</v>
      </c>
      <c r="F24" s="79" t="s">
        <v>94</v>
      </c>
      <c r="G24" s="79" t="s">
        <v>104</v>
      </c>
      <c r="H24" s="79" t="s">
        <v>105</v>
      </c>
      <c r="I24" s="95">
        <v>1</v>
      </c>
      <c r="J24" s="79" t="s">
        <v>106</v>
      </c>
      <c r="K24" s="79" t="s">
        <v>107</v>
      </c>
      <c r="L24" s="96">
        <v>1</v>
      </c>
      <c r="M24" s="96">
        <v>1</v>
      </c>
      <c r="N24" s="96">
        <v>1</v>
      </c>
      <c r="O24" s="96">
        <v>1</v>
      </c>
      <c r="P24" s="96">
        <v>1</v>
      </c>
      <c r="Q24" s="81" t="s">
        <v>66</v>
      </c>
      <c r="R24" s="81" t="s">
        <v>108</v>
      </c>
      <c r="S24" s="92" t="s">
        <v>99</v>
      </c>
      <c r="T24" s="81" t="s">
        <v>109</v>
      </c>
      <c r="U24" s="81"/>
      <c r="V24" s="96">
        <f t="shared" ref="V24:V26" si="1">L24</f>
        <v>1</v>
      </c>
      <c r="W24" s="98">
        <v>1</v>
      </c>
      <c r="X24" s="96">
        <f t="shared" ref="X24" si="2">W24/V24</f>
        <v>1</v>
      </c>
      <c r="Y24" s="81" t="s">
        <v>110</v>
      </c>
      <c r="Z24" s="138" t="s">
        <v>111</v>
      </c>
      <c r="AA24" s="113">
        <v>1</v>
      </c>
      <c r="AB24" s="112">
        <v>1</v>
      </c>
      <c r="AC24" s="96">
        <f>AB24/AA24</f>
        <v>1</v>
      </c>
      <c r="AD24" s="81" t="s">
        <v>112</v>
      </c>
      <c r="AE24" s="138" t="s">
        <v>111</v>
      </c>
      <c r="AF24" s="98">
        <f t="shared" si="0"/>
        <v>1</v>
      </c>
      <c r="AG24" s="98">
        <v>1</v>
      </c>
      <c r="AH24" s="96">
        <f>AG24/AF24</f>
        <v>1</v>
      </c>
      <c r="AI24" s="81" t="s">
        <v>113</v>
      </c>
      <c r="AJ24" s="138" t="s">
        <v>111</v>
      </c>
      <c r="AK24" s="79"/>
      <c r="AL24" s="98"/>
      <c r="AM24" s="96"/>
      <c r="AN24" s="81"/>
      <c r="AO24" s="81"/>
      <c r="AP24" s="79"/>
      <c r="AQ24" s="79"/>
      <c r="AR24" s="96"/>
      <c r="AS24" s="112"/>
      <c r="AT24" s="81"/>
    </row>
    <row r="25" spans="1:46" s="94" customFormat="1" ht="168.75" customHeight="1" x14ac:dyDescent="0.25">
      <c r="A25" s="78">
        <v>6</v>
      </c>
      <c r="B25" s="81" t="s">
        <v>58</v>
      </c>
      <c r="C25" s="81" t="s">
        <v>92</v>
      </c>
      <c r="D25" s="79" t="s">
        <v>114</v>
      </c>
      <c r="E25" s="80">
        <v>0.04</v>
      </c>
      <c r="F25" s="79" t="s">
        <v>94</v>
      </c>
      <c r="G25" s="79" t="s">
        <v>115</v>
      </c>
      <c r="H25" s="79" t="s">
        <v>116</v>
      </c>
      <c r="I25" s="79" t="s">
        <v>117</v>
      </c>
      <c r="J25" s="79" t="s">
        <v>64</v>
      </c>
      <c r="K25" s="79" t="s">
        <v>118</v>
      </c>
      <c r="L25" s="96">
        <v>0</v>
      </c>
      <c r="M25" s="96">
        <v>0</v>
      </c>
      <c r="N25" s="96">
        <v>0</v>
      </c>
      <c r="O25" s="96">
        <v>1</v>
      </c>
      <c r="P25" s="97">
        <v>1</v>
      </c>
      <c r="Q25" s="81" t="s">
        <v>66</v>
      </c>
      <c r="R25" s="81" t="s">
        <v>119</v>
      </c>
      <c r="S25" s="92" t="s">
        <v>99</v>
      </c>
      <c r="T25" s="81" t="s">
        <v>120</v>
      </c>
      <c r="U25" s="81"/>
      <c r="V25" s="105">
        <f t="shared" si="1"/>
        <v>0</v>
      </c>
      <c r="W25" s="114">
        <v>0</v>
      </c>
      <c r="X25" s="96" t="s">
        <v>70</v>
      </c>
      <c r="Y25" s="96" t="s">
        <v>70</v>
      </c>
      <c r="Z25" s="137" t="s">
        <v>121</v>
      </c>
      <c r="AA25" s="81" t="s">
        <v>70</v>
      </c>
      <c r="AB25" s="81" t="s">
        <v>70</v>
      </c>
      <c r="AC25" s="81" t="s">
        <v>70</v>
      </c>
      <c r="AD25" s="81" t="s">
        <v>70</v>
      </c>
      <c r="AE25" s="137" t="s">
        <v>121</v>
      </c>
      <c r="AF25" s="81" t="s">
        <v>70</v>
      </c>
      <c r="AG25" s="81" t="s">
        <v>70</v>
      </c>
      <c r="AH25" s="81" t="s">
        <v>70</v>
      </c>
      <c r="AI25" s="96" t="s">
        <v>70</v>
      </c>
      <c r="AJ25" s="137" t="s">
        <v>121</v>
      </c>
      <c r="AK25" s="79"/>
      <c r="AL25" s="98"/>
      <c r="AM25" s="96"/>
      <c r="AN25" s="81"/>
      <c r="AO25" s="81"/>
      <c r="AP25" s="79"/>
      <c r="AQ25" s="79"/>
      <c r="AR25" s="96"/>
      <c r="AS25" s="112"/>
      <c r="AT25" s="81"/>
    </row>
    <row r="26" spans="1:46" s="94" customFormat="1" ht="155.25" customHeight="1" x14ac:dyDescent="0.25">
      <c r="A26" s="78">
        <v>6</v>
      </c>
      <c r="B26" s="81" t="s">
        <v>58</v>
      </c>
      <c r="C26" s="81" t="s">
        <v>92</v>
      </c>
      <c r="D26" s="81" t="s">
        <v>122</v>
      </c>
      <c r="E26" s="80">
        <v>0.04</v>
      </c>
      <c r="F26" s="81" t="s">
        <v>94</v>
      </c>
      <c r="G26" s="81" t="s">
        <v>123</v>
      </c>
      <c r="H26" s="81" t="s">
        <v>124</v>
      </c>
      <c r="I26" s="81">
        <v>0</v>
      </c>
      <c r="J26" s="81" t="s">
        <v>106</v>
      </c>
      <c r="K26" s="81" t="s">
        <v>125</v>
      </c>
      <c r="L26" s="98"/>
      <c r="M26" s="98">
        <v>0.7</v>
      </c>
      <c r="N26" s="98"/>
      <c r="O26" s="98">
        <v>0.7</v>
      </c>
      <c r="P26" s="98">
        <v>0.7</v>
      </c>
      <c r="Q26" s="81" t="s">
        <v>66</v>
      </c>
      <c r="R26" s="81" t="s">
        <v>126</v>
      </c>
      <c r="S26" s="92" t="s">
        <v>99</v>
      </c>
      <c r="T26" s="81" t="s">
        <v>127</v>
      </c>
      <c r="U26" s="81"/>
      <c r="V26" s="79">
        <f t="shared" si="1"/>
        <v>0</v>
      </c>
      <c r="W26" s="81">
        <v>0</v>
      </c>
      <c r="X26" s="96" t="s">
        <v>70</v>
      </c>
      <c r="Y26" s="96" t="s">
        <v>70</v>
      </c>
      <c r="Z26" s="139" t="s">
        <v>128</v>
      </c>
      <c r="AA26" s="113">
        <f>M26</f>
        <v>0.7</v>
      </c>
      <c r="AB26" s="112">
        <v>0.53</v>
      </c>
      <c r="AC26" s="115">
        <f>AB26/AA26</f>
        <v>0.75714285714285723</v>
      </c>
      <c r="AD26" s="81" t="s">
        <v>129</v>
      </c>
      <c r="AE26" s="139" t="s">
        <v>128</v>
      </c>
      <c r="AF26" s="81" t="s">
        <v>70</v>
      </c>
      <c r="AG26" s="81" t="s">
        <v>70</v>
      </c>
      <c r="AH26" s="81" t="s">
        <v>70</v>
      </c>
      <c r="AI26" s="96" t="s">
        <v>70</v>
      </c>
      <c r="AJ26" s="139" t="s">
        <v>128</v>
      </c>
      <c r="AK26" s="79"/>
      <c r="AL26" s="98"/>
      <c r="AM26" s="96"/>
      <c r="AN26" s="81"/>
      <c r="AO26" s="81"/>
      <c r="AP26" s="79"/>
      <c r="AQ26" s="79"/>
      <c r="AR26" s="96"/>
      <c r="AS26" s="112"/>
      <c r="AT26" s="81"/>
    </row>
    <row r="27" spans="1:46" s="94" customFormat="1" ht="116.25" customHeight="1" x14ac:dyDescent="0.25">
      <c r="A27" s="78">
        <v>6</v>
      </c>
      <c r="B27" s="81" t="s">
        <v>58</v>
      </c>
      <c r="C27" s="81" t="s">
        <v>92</v>
      </c>
      <c r="D27" s="79" t="s">
        <v>130</v>
      </c>
      <c r="E27" s="80">
        <v>0.04</v>
      </c>
      <c r="F27" s="81" t="s">
        <v>94</v>
      </c>
      <c r="G27" s="79" t="s">
        <v>131</v>
      </c>
      <c r="H27" s="81" t="s">
        <v>132</v>
      </c>
      <c r="I27" s="81">
        <v>0</v>
      </c>
      <c r="J27" s="79" t="s">
        <v>106</v>
      </c>
      <c r="K27" s="81" t="s">
        <v>133</v>
      </c>
      <c r="L27" s="98">
        <v>0</v>
      </c>
      <c r="M27" s="98">
        <v>0</v>
      </c>
      <c r="N27" s="98">
        <v>0</v>
      </c>
      <c r="O27" s="98">
        <v>0.8</v>
      </c>
      <c r="P27" s="98">
        <v>0.8</v>
      </c>
      <c r="Q27" s="81" t="s">
        <v>66</v>
      </c>
      <c r="R27" s="81" t="s">
        <v>126</v>
      </c>
      <c r="S27" s="92" t="s">
        <v>99</v>
      </c>
      <c r="T27" s="81" t="s">
        <v>126</v>
      </c>
      <c r="U27" s="81"/>
      <c r="V27" s="96" t="s">
        <v>70</v>
      </c>
      <c r="W27" s="96" t="s">
        <v>70</v>
      </c>
      <c r="X27" s="96" t="s">
        <v>70</v>
      </c>
      <c r="Y27" s="96" t="s">
        <v>70</v>
      </c>
      <c r="Z27" s="137" t="s">
        <v>134</v>
      </c>
      <c r="AA27" s="96" t="s">
        <v>70</v>
      </c>
      <c r="AB27" s="96" t="s">
        <v>70</v>
      </c>
      <c r="AC27" s="96" t="s">
        <v>70</v>
      </c>
      <c r="AD27" s="96" t="s">
        <v>70</v>
      </c>
      <c r="AE27" s="137" t="s">
        <v>134</v>
      </c>
      <c r="AF27" s="81" t="s">
        <v>70</v>
      </c>
      <c r="AG27" s="81" t="s">
        <v>70</v>
      </c>
      <c r="AH27" s="81" t="s">
        <v>70</v>
      </c>
      <c r="AI27" s="96" t="s">
        <v>70</v>
      </c>
      <c r="AJ27" s="137" t="s">
        <v>134</v>
      </c>
      <c r="AK27" s="95">
        <v>0.8</v>
      </c>
      <c r="AL27" s="98"/>
      <c r="AM27" s="96">
        <f>AL27/AK27</f>
        <v>0</v>
      </c>
      <c r="AN27" s="81"/>
      <c r="AO27" s="81"/>
      <c r="AP27" s="79"/>
      <c r="AQ27" s="79"/>
      <c r="AR27" s="96"/>
      <c r="AS27" s="112"/>
      <c r="AT27" s="81"/>
    </row>
    <row r="28" spans="1:46" ht="95.25" customHeight="1" x14ac:dyDescent="0.25">
      <c r="A28" s="74"/>
      <c r="B28" s="208" t="s">
        <v>135</v>
      </c>
      <c r="C28" s="209"/>
      <c r="D28" s="210"/>
      <c r="E28" s="50">
        <f>SUM(E20:E27)</f>
        <v>1.0000000000000002</v>
      </c>
      <c r="F28" s="218"/>
      <c r="G28" s="222"/>
      <c r="H28" s="222"/>
      <c r="I28" s="222"/>
      <c r="J28" s="222"/>
      <c r="K28" s="222"/>
      <c r="L28" s="222"/>
      <c r="M28" s="222"/>
      <c r="N28" s="222"/>
      <c r="O28" s="222"/>
      <c r="P28" s="222"/>
      <c r="Q28" s="222"/>
      <c r="R28" s="222"/>
      <c r="S28" s="222"/>
      <c r="T28" s="222"/>
      <c r="U28" s="222"/>
      <c r="V28" s="165" t="s">
        <v>136</v>
      </c>
      <c r="W28" s="166"/>
      <c r="X28" s="106">
        <f>AVERAGE(X20:X27)</f>
        <v>1</v>
      </c>
      <c r="Y28" s="218"/>
      <c r="Z28" s="219"/>
      <c r="AA28" s="211" t="s">
        <v>137</v>
      </c>
      <c r="AB28" s="212"/>
      <c r="AC28" s="106">
        <f>AVERAGE(AC20:AC27)</f>
        <v>0.93928571428571428</v>
      </c>
      <c r="AD28" s="218"/>
      <c r="AE28" s="219"/>
      <c r="AF28" s="165" t="s">
        <v>138</v>
      </c>
      <c r="AG28" s="166"/>
      <c r="AH28" s="51">
        <f>AVERAGE(AH20:AH27)</f>
        <v>1</v>
      </c>
      <c r="AI28" s="220"/>
      <c r="AJ28" s="221"/>
      <c r="AK28" s="213" t="s">
        <v>139</v>
      </c>
      <c r="AL28" s="214"/>
      <c r="AM28" s="51">
        <f>AVERAGE(AM20:AM27)</f>
        <v>0</v>
      </c>
      <c r="AN28" s="52"/>
      <c r="AO28" s="215" t="s">
        <v>140</v>
      </c>
      <c r="AP28" s="216"/>
      <c r="AQ28" s="217"/>
      <c r="AR28" s="53" t="e">
        <f>AVERAGE(AR20:AR27)</f>
        <v>#DIV/0!</v>
      </c>
      <c r="AS28" s="206"/>
      <c r="AT28" s="207"/>
    </row>
    <row r="29" spans="1:46" x14ac:dyDescent="0.25">
      <c r="A29" s="72"/>
      <c r="B29" s="5"/>
      <c r="C29" s="5"/>
      <c r="D29" s="5"/>
      <c r="E29" s="100"/>
      <c r="F29" s="5"/>
      <c r="G29" s="5"/>
      <c r="H29" s="6"/>
      <c r="I29" s="6"/>
      <c r="J29" s="6"/>
      <c r="K29" s="6"/>
      <c r="L29" s="6"/>
      <c r="M29" s="6"/>
      <c r="N29" s="6"/>
      <c r="O29" s="6"/>
      <c r="P29" s="6"/>
      <c r="Q29" s="6"/>
      <c r="R29" s="6"/>
      <c r="S29" s="1"/>
      <c r="T29" s="1"/>
      <c r="U29" s="1"/>
      <c r="V29" s="163"/>
      <c r="W29" s="163"/>
      <c r="X29" s="46"/>
      <c r="Y29" s="10"/>
      <c r="Z29" s="10"/>
      <c r="AA29" s="163"/>
      <c r="AB29" s="163"/>
      <c r="AC29" s="46"/>
      <c r="AD29" s="10"/>
      <c r="AE29" s="10"/>
      <c r="AF29" s="163"/>
      <c r="AG29" s="163"/>
      <c r="AH29" s="46"/>
      <c r="AI29" s="10"/>
      <c r="AJ29" s="10"/>
      <c r="AK29" s="163"/>
      <c r="AL29" s="163"/>
      <c r="AM29" s="46"/>
      <c r="AN29" s="10"/>
      <c r="AO29" s="10"/>
      <c r="AP29" s="163"/>
      <c r="AQ29" s="163"/>
      <c r="AR29" s="163"/>
      <c r="AS29" s="46"/>
      <c r="AT29" s="1"/>
    </row>
    <row r="30" spans="1:46" x14ac:dyDescent="0.25">
      <c r="A30" s="72"/>
      <c r="B30" s="5"/>
      <c r="C30" s="5"/>
      <c r="D30" s="5"/>
      <c r="E30" s="100"/>
      <c r="F30" s="5"/>
      <c r="G30" s="5"/>
      <c r="H30" s="6"/>
      <c r="I30" s="6"/>
      <c r="J30" s="6"/>
      <c r="K30" s="6"/>
      <c r="L30" s="6"/>
      <c r="M30" s="6"/>
      <c r="N30" s="6"/>
      <c r="O30" s="6"/>
      <c r="P30" s="6"/>
      <c r="Q30" s="6"/>
      <c r="R30" s="6"/>
      <c r="S30" s="1"/>
      <c r="T30" s="1"/>
      <c r="U30" s="1"/>
      <c r="V30" s="121"/>
      <c r="W30" s="121"/>
      <c r="X30" s="46"/>
      <c r="Y30" s="10"/>
      <c r="Z30" s="10"/>
      <c r="AA30" s="121"/>
      <c r="AB30" s="121"/>
      <c r="AC30" s="46"/>
      <c r="AD30" s="10"/>
      <c r="AE30" s="10"/>
      <c r="AF30" s="121"/>
      <c r="AG30" s="121"/>
      <c r="AH30" s="46"/>
      <c r="AI30" s="10"/>
      <c r="AJ30" s="10"/>
      <c r="AK30" s="121"/>
      <c r="AL30" s="121"/>
      <c r="AM30" s="46"/>
      <c r="AN30" s="10"/>
      <c r="AO30" s="10"/>
      <c r="AP30" s="121"/>
      <c r="AQ30" s="121"/>
      <c r="AR30" s="121"/>
      <c r="AS30" s="46"/>
      <c r="AT30" s="1"/>
    </row>
    <row r="31" spans="1:46" ht="15.75" customHeight="1" x14ac:dyDescent="0.25">
      <c r="A31" s="72"/>
      <c r="B31" s="5"/>
      <c r="C31" s="5"/>
      <c r="D31" s="5"/>
      <c r="E31" s="100"/>
      <c r="F31" s="5"/>
      <c r="G31" s="5"/>
      <c r="H31" s="6"/>
      <c r="I31" s="6"/>
      <c r="J31" s="6"/>
      <c r="K31" s="6"/>
      <c r="L31" s="6"/>
      <c r="M31" s="6"/>
      <c r="N31" s="6"/>
      <c r="O31" s="6"/>
      <c r="P31" s="6"/>
      <c r="Q31" s="6"/>
      <c r="R31" s="6"/>
      <c r="S31" s="1"/>
      <c r="T31" s="1"/>
      <c r="U31" s="1"/>
      <c r="V31" s="163"/>
      <c r="W31" s="163"/>
      <c r="X31" s="47"/>
      <c r="Y31" s="10"/>
      <c r="Z31" s="10"/>
      <c r="AA31" s="163"/>
      <c r="AB31" s="163"/>
      <c r="AC31" s="47"/>
      <c r="AD31" s="10"/>
      <c r="AE31" s="10"/>
      <c r="AF31" s="163"/>
      <c r="AG31" s="163"/>
      <c r="AH31" s="48"/>
      <c r="AI31" s="10"/>
      <c r="AJ31" s="10"/>
      <c r="AK31" s="163"/>
      <c r="AL31" s="163"/>
      <c r="AM31" s="48"/>
      <c r="AN31" s="10"/>
      <c r="AO31" s="10"/>
      <c r="AP31" s="163"/>
      <c r="AQ31" s="163"/>
      <c r="AR31" s="163"/>
      <c r="AS31" s="48"/>
      <c r="AT31" s="1"/>
    </row>
    <row r="32" spans="1:46" ht="15.75" customHeight="1" x14ac:dyDescent="0.25">
      <c r="A32" s="72"/>
      <c r="B32" s="158" t="s">
        <v>141</v>
      </c>
      <c r="C32" s="158"/>
      <c r="D32" s="158"/>
      <c r="E32" s="122"/>
      <c r="F32" s="158" t="s">
        <v>142</v>
      </c>
      <c r="G32" s="158"/>
      <c r="H32" s="158"/>
      <c r="I32" s="158"/>
      <c r="J32" s="158" t="s">
        <v>143</v>
      </c>
      <c r="K32" s="158"/>
      <c r="L32" s="158"/>
      <c r="M32" s="158"/>
      <c r="N32" s="158"/>
      <c r="O32" s="158"/>
      <c r="P32" s="158"/>
      <c r="Q32" s="6"/>
      <c r="R32" s="6"/>
      <c r="S32" s="1"/>
      <c r="T32" s="1"/>
      <c r="U32" s="1"/>
      <c r="V32" s="163"/>
      <c r="W32" s="163"/>
      <c r="X32" s="47"/>
      <c r="Y32" s="10"/>
      <c r="Z32" s="10"/>
      <c r="AA32" s="163"/>
      <c r="AB32" s="163"/>
      <c r="AC32" s="47"/>
      <c r="AD32" s="10"/>
      <c r="AE32" s="10"/>
      <c r="AF32" s="163"/>
      <c r="AG32" s="163"/>
      <c r="AH32" s="48"/>
      <c r="AI32" s="10"/>
      <c r="AJ32" s="10"/>
      <c r="AK32" s="163"/>
      <c r="AL32" s="163"/>
      <c r="AM32" s="48"/>
      <c r="AN32" s="10"/>
      <c r="AO32" s="10"/>
      <c r="AP32" s="163"/>
      <c r="AQ32" s="163"/>
      <c r="AR32" s="163"/>
      <c r="AS32" s="48"/>
      <c r="AT32" s="1"/>
    </row>
    <row r="33" spans="1:46" ht="15.75" customHeight="1" x14ac:dyDescent="0.25">
      <c r="A33" s="72"/>
      <c r="B33" s="160" t="s">
        <v>144</v>
      </c>
      <c r="C33" s="160"/>
      <c r="D33" s="131"/>
      <c r="E33" s="131"/>
      <c r="F33" s="161" t="s">
        <v>144</v>
      </c>
      <c r="G33" s="161"/>
      <c r="H33" s="161"/>
      <c r="I33" s="161"/>
      <c r="J33" s="161" t="s">
        <v>144</v>
      </c>
      <c r="K33" s="161"/>
      <c r="L33" s="161"/>
      <c r="M33" s="161"/>
      <c r="N33" s="161"/>
      <c r="O33" s="161"/>
      <c r="P33" s="161"/>
      <c r="Q33" s="6"/>
      <c r="R33" s="6"/>
      <c r="S33" s="1"/>
      <c r="T33" s="1"/>
      <c r="U33" s="1"/>
      <c r="V33" s="162"/>
      <c r="W33" s="162"/>
      <c r="X33" s="46"/>
      <c r="Y33" s="10"/>
      <c r="Z33" s="10"/>
      <c r="AA33" s="162"/>
      <c r="AB33" s="162"/>
      <c r="AC33" s="46"/>
      <c r="AD33" s="10"/>
      <c r="AE33" s="10"/>
      <c r="AF33" s="162"/>
      <c r="AG33" s="162"/>
      <c r="AH33" s="46"/>
      <c r="AI33" s="10"/>
      <c r="AJ33" s="10"/>
      <c r="AK33" s="162"/>
      <c r="AL33" s="162"/>
      <c r="AM33" s="46"/>
      <c r="AN33" s="10"/>
      <c r="AO33" s="10"/>
      <c r="AP33" s="162"/>
      <c r="AQ33" s="162"/>
      <c r="AR33" s="162"/>
      <c r="AS33" s="46"/>
      <c r="AT33" s="1"/>
    </row>
    <row r="34" spans="1:46" ht="51" customHeight="1" x14ac:dyDescent="0.25">
      <c r="A34" s="72"/>
      <c r="B34" s="159" t="s">
        <v>145</v>
      </c>
      <c r="C34" s="159"/>
      <c r="D34" s="123"/>
      <c r="E34" s="123"/>
      <c r="F34" s="158" t="s">
        <v>146</v>
      </c>
      <c r="G34" s="158"/>
      <c r="H34" s="158"/>
      <c r="I34" s="158"/>
      <c r="J34" s="158" t="s">
        <v>147</v>
      </c>
      <c r="K34" s="158"/>
      <c r="L34" s="158"/>
      <c r="M34" s="158"/>
      <c r="N34" s="158"/>
      <c r="O34" s="158"/>
      <c r="P34" s="158"/>
      <c r="Q34" s="6"/>
      <c r="R34" s="6"/>
      <c r="S34" s="1"/>
      <c r="T34" s="1"/>
      <c r="U34" s="1"/>
      <c r="V34" s="1"/>
      <c r="W34" s="1"/>
      <c r="X34" s="7"/>
      <c r="Y34" s="1"/>
      <c r="Z34" s="1"/>
      <c r="AA34" s="1"/>
      <c r="AB34" s="1"/>
      <c r="AC34" s="7"/>
      <c r="AD34" s="1"/>
      <c r="AE34" s="1"/>
      <c r="AF34" s="1"/>
      <c r="AG34" s="1"/>
      <c r="AH34" s="7"/>
      <c r="AI34" s="1"/>
      <c r="AJ34" s="1"/>
      <c r="AK34" s="1"/>
      <c r="AL34" s="1"/>
      <c r="AM34" s="7"/>
      <c r="AN34" s="1"/>
      <c r="AO34" s="1"/>
      <c r="AP34" s="1"/>
      <c r="AQ34" s="1"/>
      <c r="AR34" s="1"/>
      <c r="AS34" s="7"/>
      <c r="AT34" s="1"/>
    </row>
    <row r="35" spans="1:46" ht="22.5" customHeight="1" x14ac:dyDescent="0.25">
      <c r="A35" s="72"/>
      <c r="B35" s="159"/>
      <c r="C35" s="159"/>
      <c r="D35" s="123"/>
      <c r="E35" s="123"/>
      <c r="F35" s="158"/>
      <c r="G35" s="158"/>
      <c r="H35" s="158"/>
      <c r="I35" s="158"/>
      <c r="J35" s="159"/>
      <c r="K35" s="159"/>
      <c r="L35" s="159"/>
      <c r="M35" s="159"/>
      <c r="N35" s="159"/>
      <c r="O35" s="159"/>
      <c r="P35" s="159"/>
      <c r="Q35" s="6"/>
      <c r="R35" s="6"/>
      <c r="S35" s="1"/>
      <c r="T35" s="1"/>
      <c r="U35" s="1"/>
      <c r="V35" s="1"/>
      <c r="W35" s="1"/>
      <c r="X35" s="7"/>
      <c r="Y35" s="1"/>
      <c r="Z35" s="1"/>
      <c r="AA35" s="1"/>
      <c r="AB35" s="1"/>
      <c r="AC35" s="7"/>
      <c r="AD35" s="1"/>
      <c r="AE35" s="1"/>
      <c r="AF35" s="1"/>
      <c r="AG35" s="1"/>
      <c r="AH35" s="7"/>
      <c r="AI35" s="1"/>
      <c r="AJ35" s="1"/>
      <c r="AK35" s="1"/>
      <c r="AL35" s="1"/>
      <c r="AM35" s="7"/>
      <c r="AN35" s="1"/>
      <c r="AO35" s="1"/>
      <c r="AP35" s="1"/>
      <c r="AQ35" s="1"/>
      <c r="AR35" s="1"/>
      <c r="AS35" s="7"/>
      <c r="AT35" s="1"/>
    </row>
    <row r="36" spans="1:46" x14ac:dyDescent="0.25"/>
  </sheetData>
  <mergeCells count="109">
    <mergeCell ref="V9:Z9"/>
    <mergeCell ref="B28:D28"/>
    <mergeCell ref="AA28:AB28"/>
    <mergeCell ref="AF28:AG28"/>
    <mergeCell ref="AK28:AL28"/>
    <mergeCell ref="AO28:AQ28"/>
    <mergeCell ref="AK17:AL17"/>
    <mergeCell ref="AD28:AE28"/>
    <mergeCell ref="AI28:AJ28"/>
    <mergeCell ref="F28:U28"/>
    <mergeCell ref="AP17:AR17"/>
    <mergeCell ref="Y28:Z28"/>
    <mergeCell ref="AP8:AT8"/>
    <mergeCell ref="AS17:AS18"/>
    <mergeCell ref="AP9:AT9"/>
    <mergeCell ref="AP16:AT16"/>
    <mergeCell ref="AP13:AR13"/>
    <mergeCell ref="AT17:AT18"/>
    <mergeCell ref="AA17:AB17"/>
    <mergeCell ref="AA16:AE16"/>
    <mergeCell ref="AC17:AC18"/>
    <mergeCell ref="AF16:AJ16"/>
    <mergeCell ref="AK16:AO16"/>
    <mergeCell ref="AK13:AL13"/>
    <mergeCell ref="AF8:AJ8"/>
    <mergeCell ref="AK8:AO8"/>
    <mergeCell ref="AA8:AE8"/>
    <mergeCell ref="AA9:AE9"/>
    <mergeCell ref="AF9:AJ9"/>
    <mergeCell ref="AK9:AO9"/>
    <mergeCell ref="AF13:AG13"/>
    <mergeCell ref="A15:C16"/>
    <mergeCell ref="V17:W17"/>
    <mergeCell ref="V13:W13"/>
    <mergeCell ref="D13:K13"/>
    <mergeCell ref="L13:O13"/>
    <mergeCell ref="D17:S17"/>
    <mergeCell ref="Z17:Z18"/>
    <mergeCell ref="D15:U16"/>
    <mergeCell ref="V15:Z15"/>
    <mergeCell ref="AA13:AB13"/>
    <mergeCell ref="AF17:AG17"/>
    <mergeCell ref="X17:X18"/>
    <mergeCell ref="Y17:Y18"/>
    <mergeCell ref="AP31:AR31"/>
    <mergeCell ref="AK31:AL31"/>
    <mergeCell ref="AF31:AG31"/>
    <mergeCell ref="AA31:AB31"/>
    <mergeCell ref="AA15:AE15"/>
    <mergeCell ref="AF15:AJ15"/>
    <mergeCell ref="AK15:AO15"/>
    <mergeCell ref="V16:Z16"/>
    <mergeCell ref="V31:W31"/>
    <mergeCell ref="AP29:AR29"/>
    <mergeCell ref="AP15:AT15"/>
    <mergeCell ref="AS28:AT28"/>
    <mergeCell ref="AK33:AL33"/>
    <mergeCell ref="AK32:AL32"/>
    <mergeCell ref="AP32:AR32"/>
    <mergeCell ref="AA33:AB33"/>
    <mergeCell ref="AF29:AG29"/>
    <mergeCell ref="AK29:AL29"/>
    <mergeCell ref="V29:W29"/>
    <mergeCell ref="AA29:AB29"/>
    <mergeCell ref="AE17:AE18"/>
    <mergeCell ref="V28:W28"/>
    <mergeCell ref="AD17:AD18"/>
    <mergeCell ref="AJ17:AJ18"/>
    <mergeCell ref="AM17:AM18"/>
    <mergeCell ref="AN17:AN18"/>
    <mergeCell ref="AO17:AO18"/>
    <mergeCell ref="AH17:AH18"/>
    <mergeCell ref="AI17:AI18"/>
    <mergeCell ref="AP33:AR33"/>
    <mergeCell ref="V32:W32"/>
    <mergeCell ref="AA32:AB32"/>
    <mergeCell ref="AF32:AG32"/>
    <mergeCell ref="AF33:AG33"/>
    <mergeCell ref="V33:W33"/>
    <mergeCell ref="B32:D32"/>
    <mergeCell ref="B35:C35"/>
    <mergeCell ref="F35:I35"/>
    <mergeCell ref="J35:P35"/>
    <mergeCell ref="F32:I32"/>
    <mergeCell ref="J32:P32"/>
    <mergeCell ref="J34:P34"/>
    <mergeCell ref="F34:I34"/>
    <mergeCell ref="B34:C34"/>
    <mergeCell ref="B33:C33"/>
    <mergeCell ref="F33:I33"/>
    <mergeCell ref="J33:P33"/>
    <mergeCell ref="A1:I1"/>
    <mergeCell ref="A2:I2"/>
    <mergeCell ref="D12:S12"/>
    <mergeCell ref="A3:B3"/>
    <mergeCell ref="A4:B4"/>
    <mergeCell ref="A5:B5"/>
    <mergeCell ref="A6:B6"/>
    <mergeCell ref="A7:B7"/>
    <mergeCell ref="A8:B8"/>
    <mergeCell ref="D3:I3"/>
    <mergeCell ref="F4:I4"/>
    <mergeCell ref="F5:I5"/>
    <mergeCell ref="F6:I6"/>
    <mergeCell ref="F7:I7"/>
    <mergeCell ref="F8:I8"/>
    <mergeCell ref="F9:I9"/>
    <mergeCell ref="A9:B9"/>
    <mergeCell ref="F10:I10"/>
  </mergeCells>
  <conditionalFormatting sqref="AS20:AS22 X20:X22 AH22 AM20:AM22 AC28 AM28 AH28 X28 AR28:AS28 X20:Z20">
    <cfRule type="containsText" dxfId="23" priority="254" operator="containsText" text="N/A">
      <formula>NOT(ISERROR(SEARCH("N/A",X20)))</formula>
    </cfRule>
    <cfRule type="cellIs" dxfId="22" priority="255" operator="between">
      <formula>#REF!</formula>
      <formula>#REF!</formula>
    </cfRule>
    <cfRule type="cellIs" dxfId="21" priority="256" operator="between">
      <formula>#REF!</formula>
      <formula>#REF!</formula>
    </cfRule>
    <cfRule type="cellIs" dxfId="20" priority="257" operator="between">
      <formula>#REF!</formula>
      <formula>#REF!</formula>
    </cfRule>
  </conditionalFormatting>
  <conditionalFormatting sqref="X28">
    <cfRule type="colorScale" priority="45">
      <colorScale>
        <cfvo type="min"/>
        <cfvo type="percentile" val="50"/>
        <cfvo type="max"/>
        <color rgb="FFF8696B"/>
        <color rgb="FFFFEB84"/>
        <color rgb="FF63BE7B"/>
      </colorScale>
    </cfRule>
  </conditionalFormatting>
  <conditionalFormatting sqref="AC28">
    <cfRule type="colorScale" priority="44">
      <colorScale>
        <cfvo type="min"/>
        <cfvo type="percentile" val="50"/>
        <cfvo type="max"/>
        <color rgb="FFF8696B"/>
        <color rgb="FFFFEB84"/>
        <color rgb="FF63BE7B"/>
      </colorScale>
    </cfRule>
  </conditionalFormatting>
  <conditionalFormatting sqref="AH28">
    <cfRule type="colorScale" priority="43">
      <colorScale>
        <cfvo type="min"/>
        <cfvo type="percentile" val="50"/>
        <cfvo type="max"/>
        <color rgb="FFF8696B"/>
        <color rgb="FFFFEB84"/>
        <color rgb="FF63BE7B"/>
      </colorScale>
    </cfRule>
  </conditionalFormatting>
  <conditionalFormatting sqref="AM28">
    <cfRule type="colorScale" priority="42">
      <colorScale>
        <cfvo type="min"/>
        <cfvo type="percentile" val="50"/>
        <cfvo type="max"/>
        <color rgb="FFF8696B"/>
        <color rgb="FFFFEB84"/>
        <color rgb="FF63BE7B"/>
      </colorScale>
    </cfRule>
  </conditionalFormatting>
  <conditionalFormatting sqref="AR28">
    <cfRule type="colorScale" priority="37">
      <colorScale>
        <cfvo type="min"/>
        <cfvo type="percentile" val="50"/>
        <cfvo type="max"/>
        <color rgb="FFF8696B"/>
        <color rgb="FFFFEB84"/>
        <color rgb="FF63BE7B"/>
      </colorScale>
    </cfRule>
  </conditionalFormatting>
  <conditionalFormatting sqref="X20:X22 X20:Z20">
    <cfRule type="containsText" dxfId="19" priority="30" operator="containsText" text="N/A">
      <formula>NOT(ISERROR(SEARCH("N/A",X20)))</formula>
    </cfRule>
  </conditionalFormatting>
  <conditionalFormatting sqref="W22">
    <cfRule type="containsText" dxfId="18" priority="26" operator="containsText" text="N/A">
      <formula>NOT(ISERROR(SEARCH("N/A",W22)))</formula>
    </cfRule>
    <cfRule type="cellIs" dxfId="17" priority="27" operator="between">
      <formula>#REF!</formula>
      <formula>#REF!</formula>
    </cfRule>
    <cfRule type="cellIs" dxfId="16" priority="28" operator="between">
      <formula>#REF!</formula>
      <formula>#REF!</formula>
    </cfRule>
    <cfRule type="cellIs" dxfId="15" priority="29" operator="between">
      <formula>#REF!</formula>
      <formula>#REF!</formula>
    </cfRule>
  </conditionalFormatting>
  <conditionalFormatting sqref="W22">
    <cfRule type="containsText" dxfId="14" priority="22" operator="containsText" text="N/A">
      <formula>NOT(ISERROR(SEARCH("N/A",W22)))</formula>
    </cfRule>
  </conditionalFormatting>
  <conditionalFormatting sqref="AS23:AS27 AH24 AM23:AM27 AC24 X23:X27 X23:Z23 X25:Z27 AC26 V27:X27 Z27:AE27 AI25:AJ27">
    <cfRule type="containsText" dxfId="13" priority="11" operator="containsText" text="N/A">
      <formula>NOT(ISERROR(SEARCH("N/A",V23)))</formula>
    </cfRule>
    <cfRule type="cellIs" dxfId="12" priority="12" operator="between">
      <formula>#REF!</formula>
      <formula>#REF!</formula>
    </cfRule>
    <cfRule type="cellIs" dxfId="11" priority="13" operator="between">
      <formula>#REF!</formula>
      <formula>#REF!</formula>
    </cfRule>
    <cfRule type="cellIs" dxfId="10" priority="14" operator="between">
      <formula>#REF!</formula>
      <formula>#REF!</formula>
    </cfRule>
  </conditionalFormatting>
  <conditionalFormatting sqref="AR23:AR27">
    <cfRule type="colorScale" priority="15">
      <colorScale>
        <cfvo type="num" val="0.45"/>
        <cfvo type="percent" val="0.65"/>
        <cfvo type="percent" val="100"/>
        <color rgb="FFF8696B"/>
        <color rgb="FFFFEB84"/>
        <color rgb="FF63BE7B"/>
      </colorScale>
    </cfRule>
  </conditionalFormatting>
  <conditionalFormatting sqref="AM23:AM27">
    <cfRule type="iconSet" priority="16">
      <iconSet iconSet="4Arrows">
        <cfvo type="percent" val="0"/>
        <cfvo type="percent" val="25"/>
        <cfvo type="percent" val="50"/>
        <cfvo type="percent" val="75"/>
      </iconSet>
    </cfRule>
  </conditionalFormatting>
  <conditionalFormatting sqref="AR23:AR27">
    <cfRule type="colorScale" priority="17">
      <colorScale>
        <cfvo type="num" val="0.45"/>
        <cfvo type="percent" val="0.65"/>
        <cfvo type="percent" val="100"/>
        <color rgb="FFF8696B"/>
        <color rgb="FFFFEB84"/>
        <color rgb="FF63BE7B"/>
      </colorScale>
    </cfRule>
  </conditionalFormatting>
  <conditionalFormatting sqref="AR20:AR22 AR28">
    <cfRule type="colorScale" priority="274">
      <colorScale>
        <cfvo type="min"/>
        <cfvo type="percentile" val="50"/>
        <cfvo type="max"/>
        <color rgb="FF63BE7B"/>
        <color rgb="FFFFEB84"/>
        <color rgb="FFF8696B"/>
      </colorScale>
    </cfRule>
  </conditionalFormatting>
  <conditionalFormatting sqref="AR20:AR22">
    <cfRule type="colorScale" priority="276">
      <colorScale>
        <cfvo type="min"/>
        <cfvo type="percentile" val="50"/>
        <cfvo type="max"/>
        <color rgb="FF63BE7B"/>
        <color rgb="FFFFEB84"/>
        <color rgb="FFF8696B"/>
      </colorScale>
    </cfRule>
  </conditionalFormatting>
  <conditionalFormatting sqref="V22">
    <cfRule type="containsText" dxfId="9" priority="7" operator="containsText" text="N/A">
      <formula>NOT(ISERROR(SEARCH("N/A",V22)))</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V22">
    <cfRule type="containsText" dxfId="5" priority="6" operator="containsText" text="N/A">
      <formula>NOT(ISERROR(SEARCH("N/A",V22)))</formula>
    </cfRule>
  </conditionalFormatting>
  <conditionalFormatting sqref="AD21">
    <cfRule type="containsText" dxfId="4" priority="2" operator="containsText" text="N/A">
      <formula>NOT(ISERROR(SEARCH("N/A",AD21)))</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AD21">
    <cfRule type="containsText" dxfId="0" priority="1" operator="containsText" text="N/A">
      <formula>NOT(ISERROR(SEARCH("N/A",AD21)))</formula>
    </cfRule>
  </conditionalFormatting>
  <dataValidations count="6">
    <dataValidation type="list" allowBlank="1" showInputMessage="1" showErrorMessage="1" sqref="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F23:JF25 TB23:TB25 ACX23:ACX25 AMT23:AMT25 AWP23:AWP25 BGL23:BGL25 BQH23:BQH25 CAD23:CAD25 CJZ23:CJZ25 CTV23:CTV25 DDR23:DDR25 DNN23:DNN25 DXJ23:DXJ25 EHF23:EHF25 ERB23:ERB25 FAX23:FAX25 FKT23:FKT25 FUP23:FUP25 GEL23:GEL25 GOH23:GOH25 GYD23:GYD25 HHZ23:HHZ25 HRV23:HRV25 IBR23:IBR25 ILN23:ILN25 IVJ23:IVJ25 JFF23:JFF25 JPB23:JPB25 JYX23:JYX25 KIT23:KIT25 KSP23:KSP25 LCL23:LCL25 LMH23:LMH25 LWD23:LWD25 MFZ23:MFZ25 MPV23:MPV25 MZR23:MZR25 NJN23:NJN25 NTJ23:NTJ25 ODF23:ODF25 ONB23:ONB25 OWX23:OWX25 PGT23:PGT25 PQP23:PQP25 QAL23:QAL25 QKH23:QKH25 QUD23:QUD25 RDZ23:RDZ25 RNV23:RNV25 RXR23:RXR25 SHN23:SHN25 SRJ23:SRJ25 TBF23:TBF25 TLB23:TLB25 TUX23:TUX25 UET23:UET25 UOP23:UOP25 UYL23:UYL25 VIH23:VIH25 VSD23:VSD25 WBZ23:WBZ25 WLV23:WLV25 WVR23:WVR25 J20:J25" xr:uid="{00000000-0002-0000-0000-000000000000}">
      <formula1>PROGRAMACION</formula1>
    </dataValidation>
    <dataValidation type="list" allowBlank="1" showInputMessage="1" showErrorMessage="1" sqref="JM23:JM27 TI23:TI27 ADE23:ADE27 ANA23:ANA27 AWW23:AWW27 BGS23:BGS27 BQO23:BQO27 CAK23:CAK27 CKG23:CKG27 CUC23:CUC27 DDY23:DDY27 DNU23:DNU27 DXQ23:DXQ27 EHM23:EHM27 ERI23:ERI27 FBE23:FBE27 FLA23:FLA27 FUW23:FUW27 GES23:GES27 GOO23:GOO27 GYK23:GYK27 HIG23:HIG27 HSC23:HSC27 IBY23:IBY27 ILU23:ILU27 IVQ23:IVQ27 JFM23:JFM27 JPI23:JPI27 JZE23:JZE27 KJA23:KJA27 KSW23:KSW27 LCS23:LCS27 LMO23:LMO27 LWK23:LWK27 MGG23:MGG27 MQC23:MQC27 MZY23:MZY27 NJU23:NJU27 NTQ23:NTQ27 ODM23:ODM27 ONI23:ONI27 OXE23:OXE27 PHA23:PHA27 PQW23:PQW27 QAS23:QAS27 QKO23:QKO27 QUK23:QUK27 REG23:REG27 ROC23:ROC27 RXY23:RXY27 SHU23:SHU27 SRQ23:SRQ27 TBM23:TBM27 TLI23:TLI27 TVE23:TVE27 UFA23:UFA27 UOW23:UOW27 UYS23:UYS27 VIO23:VIO27 VSK23:VSK27 WCG23:WCG27 WMC23:WMC27 WVY23:WVY27 Q20:Q27" xr:uid="{00000000-0002-0000-0000-000002000000}">
      <formula1>INDICADOR</formula1>
    </dataValidation>
    <dataValidation type="list" allowBlank="1" showInputMessage="1" showErrorMessage="1" sqref="JQ23:JQ27 TM23:TM27 ADI23:ADI27 ANE23:ANE27 AXA23:AXA27 BGW23:BGW27 BQS23:BQS27 CAO23:CAO27 CKK23:CKK27 CUG23:CUG27 DEC23:DEC27 DNY23:DNY27 DXU23:DXU27 EHQ23:EHQ27 ERM23:ERM27 FBI23:FBI27 FLE23:FLE27 FVA23:FVA27 GEW23:GEW27 GOS23:GOS27 GYO23:GYO27 HIK23:HIK27 HSG23:HSG27 ICC23:ICC27 ILY23:ILY27 IVU23:IVU27 JFQ23:JFQ27 JPM23:JPM27 JZI23:JZI27 KJE23:KJE27 KTA23:KTA27 LCW23:LCW27 LMS23:LMS27 LWO23:LWO27 MGK23:MGK27 MQG23:MQG27 NAC23:NAC27 NJY23:NJY27 NTU23:NTU27 ODQ23:ODQ27 ONM23:ONM27 OXI23:OXI27 PHE23:PHE27 PRA23:PRA27 QAW23:QAW27 QKS23:QKS27 QUO23:QUO27 REK23:REK27 ROG23:ROG27 RYC23:RYC27 SHY23:SHY27 SRU23:SRU27 TBQ23:TBQ27 TLM23:TLM27 TVI23:TVI27 UFE23:UFE27 UPA23:UPA27 UYW23:UYW27 VIS23:VIS27 VSO23:VSO27 WCK23:WCK27 WMG23:WMG27 WWC23:WWC27 U20:U27" xr:uid="{00000000-0002-0000-0000-000003000000}">
      <formula1>CONTRALORIA</formula1>
    </dataValidation>
    <dataValidation type="list" allowBlank="1" showInputMessage="1" showErrorMessage="1" sqref="W5" xr:uid="{00000000-0002-0000-0000-000004000000}">
      <formula1>$AT$8:$AT$13</formula1>
    </dataValidation>
    <dataValidation type="list" allowBlank="1" showInputMessage="1" showErrorMessage="1" error="Escriba un texto " promptTitle="Cualquier contenido" sqref="F20:F22" xr:uid="{00000000-0002-0000-0000-000005000000}">
      <formula1>META02</formula1>
    </dataValidation>
    <dataValidation type="list" allowBlank="1" showInputMessage="1" showErrorMessage="1" error="Escriba un texto " promptTitle="Cualquier contenido" sqref="F25:F27 JB25:JB27 SX25:SX27 ACT25:ACT27 AMP25:AMP27 AWL25:AWL27 BGH25:BGH27 BQD25:BQD27 BZZ25:BZZ27 CJV25:CJV27 CTR25:CTR27 DDN25:DDN27 DNJ25:DNJ27 DXF25:DXF27 EHB25:EHB27 EQX25:EQX27 FAT25:FAT27 FKP25:FKP27 FUL25:FUL27 GEH25:GEH27 GOD25:GOD27 GXZ25:GXZ27 HHV25:HHV27 HRR25:HRR27 IBN25:IBN27 ILJ25:ILJ27 IVF25:IVF27 JFB25:JFB27 JOX25:JOX27 JYT25:JYT27 KIP25:KIP27 KSL25:KSL27 LCH25:LCH27 LMD25:LMD27 LVZ25:LVZ27 MFV25:MFV27 MPR25:MPR27 MZN25:MZN27 NJJ25:NJJ27 NTF25:NTF27 ODB25:ODB27 OMX25:OMX27 OWT25:OWT27 PGP25:PGP27 PQL25:PQL27 QAH25:QAH27 QKD25:QKD27 QTZ25:QTZ27 RDV25:RDV27 RNR25:RNR27 RXN25:RXN27 SHJ25:SHJ27 SRF25:SRF27 TBB25:TBB27 TKX25:TKX27 TUT25:TUT27 UEP25:UEP27 UOL25:UOL27 UYH25:UYH27 VID25:VID27 VRZ25:VRZ27 WBV25:WBV27 WLR25:WLR27 WVN25:WVN27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xr:uid="{E8953F32-4FEE-4C1C-9D1B-FDD3CC0007B1}">
      <formula1>META2</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11.42578125" defaultRowHeight="15" x14ac:dyDescent="0.25"/>
  <cols>
    <col min="1" max="1" width="25.140625" customWidth="1"/>
    <col min="2" max="2" width="28.28515625" bestFit="1" customWidth="1"/>
    <col min="3" max="3" width="56.5703125" bestFit="1" customWidth="1"/>
    <col min="4" max="4" width="43.28515625" customWidth="1"/>
    <col min="5" max="5" width="13.28515625" customWidth="1"/>
  </cols>
  <sheetData>
    <row r="1" spans="1:8" x14ac:dyDescent="0.25">
      <c r="A1" t="s">
        <v>148</v>
      </c>
      <c r="B1" t="s">
        <v>149</v>
      </c>
      <c r="C1" t="s">
        <v>150</v>
      </c>
      <c r="D1" t="s">
        <v>151</v>
      </c>
      <c r="F1" t="s">
        <v>152</v>
      </c>
    </row>
    <row r="2" spans="1:8" x14ac:dyDescent="0.25">
      <c r="A2" t="s">
        <v>153</v>
      </c>
      <c r="B2" t="s">
        <v>154</v>
      </c>
      <c r="D2" t="s">
        <v>64</v>
      </c>
      <c r="F2" t="s">
        <v>155</v>
      </c>
    </row>
    <row r="3" spans="1:8" x14ac:dyDescent="0.25">
      <c r="A3" t="s">
        <v>156</v>
      </c>
      <c r="B3" t="s">
        <v>157</v>
      </c>
      <c r="C3" t="s">
        <v>158</v>
      </c>
      <c r="D3" t="s">
        <v>106</v>
      </c>
      <c r="F3" t="s">
        <v>66</v>
      </c>
    </row>
    <row r="4" spans="1:8" x14ac:dyDescent="0.25">
      <c r="A4" t="s">
        <v>159</v>
      </c>
      <c r="C4" t="s">
        <v>61</v>
      </c>
      <c r="D4" t="s">
        <v>160</v>
      </c>
      <c r="F4" t="s">
        <v>161</v>
      </c>
    </row>
    <row r="5" spans="1:8" x14ac:dyDescent="0.25">
      <c r="A5" t="s">
        <v>162</v>
      </c>
      <c r="C5" t="s">
        <v>74</v>
      </c>
      <c r="D5" t="s">
        <v>163</v>
      </c>
    </row>
    <row r="6" spans="1:8" x14ac:dyDescent="0.25">
      <c r="A6" t="s">
        <v>164</v>
      </c>
      <c r="C6" t="s">
        <v>165</v>
      </c>
      <c r="E6" t="s">
        <v>166</v>
      </c>
      <c r="G6" t="s">
        <v>167</v>
      </c>
    </row>
    <row r="7" spans="1:8" x14ac:dyDescent="0.25">
      <c r="A7" t="s">
        <v>168</v>
      </c>
      <c r="E7" t="s">
        <v>169</v>
      </c>
      <c r="G7" t="s">
        <v>170</v>
      </c>
    </row>
    <row r="8" spans="1:8" x14ac:dyDescent="0.25">
      <c r="E8" t="s">
        <v>171</v>
      </c>
      <c r="G8" t="s">
        <v>172</v>
      </c>
    </row>
    <row r="9" spans="1:8" x14ac:dyDescent="0.25">
      <c r="E9" t="s">
        <v>173</v>
      </c>
    </row>
    <row r="10" spans="1:8" x14ac:dyDescent="0.25">
      <c r="E10" t="s">
        <v>174</v>
      </c>
    </row>
    <row r="12" spans="1:8" s="13" customFormat="1" ht="74.25" customHeight="1" x14ac:dyDescent="0.25">
      <c r="A12" s="22"/>
      <c r="C12" s="23"/>
      <c r="D12" s="16"/>
      <c r="H12" s="13" t="s">
        <v>175</v>
      </c>
    </row>
    <row r="13" spans="1:8" s="13" customFormat="1" ht="74.25" customHeight="1" x14ac:dyDescent="0.25">
      <c r="A13" s="22"/>
      <c r="C13" s="23"/>
      <c r="D13" s="16"/>
      <c r="H13" s="13" t="s">
        <v>176</v>
      </c>
    </row>
    <row r="14" spans="1:8" s="13" customFormat="1" ht="74.25" customHeight="1" x14ac:dyDescent="0.25">
      <c r="A14" s="22"/>
      <c r="C14" s="23"/>
      <c r="D14" s="12"/>
      <c r="H14" s="13" t="s">
        <v>177</v>
      </c>
    </row>
    <row r="15" spans="1:8" s="13" customFormat="1" ht="74.25" customHeight="1" x14ac:dyDescent="0.25">
      <c r="A15" s="22"/>
      <c r="C15" s="23"/>
      <c r="D15" s="12"/>
      <c r="H15" s="13" t="s">
        <v>178</v>
      </c>
    </row>
    <row r="16" spans="1:8" s="13" customFormat="1" ht="74.25" customHeight="1" thickBot="1" x14ac:dyDescent="0.3">
      <c r="A16" s="22"/>
      <c r="C16" s="23"/>
      <c r="D16" s="15"/>
    </row>
    <row r="17" spans="1:4" s="13" customFormat="1" ht="74.25" customHeight="1" x14ac:dyDescent="0.25">
      <c r="A17" s="22"/>
      <c r="C17" s="23"/>
      <c r="D17" s="14"/>
    </row>
    <row r="18" spans="1:4" s="13" customFormat="1" ht="74.25" customHeight="1" x14ac:dyDescent="0.25">
      <c r="A18" s="22"/>
      <c r="C18" s="23"/>
      <c r="D18" s="16"/>
    </row>
    <row r="19" spans="1:4" s="13" customFormat="1" ht="74.25" customHeight="1" x14ac:dyDescent="0.25">
      <c r="A19" s="22"/>
      <c r="C19" s="23"/>
      <c r="D19" s="16"/>
    </row>
    <row r="20" spans="1:4" s="13" customFormat="1" ht="74.25" customHeight="1" x14ac:dyDescent="0.25">
      <c r="A20" s="22"/>
      <c r="C20" s="23"/>
      <c r="D20" s="16"/>
    </row>
    <row r="21" spans="1:4" s="13" customFormat="1" ht="74.25" customHeight="1" thickBot="1" x14ac:dyDescent="0.3">
      <c r="A21" s="22"/>
      <c r="C21" s="24"/>
      <c r="D21" s="16"/>
    </row>
    <row r="22" spans="1:4" ht="18.75" thickBot="1" x14ac:dyDescent="0.3">
      <c r="C22" s="24"/>
      <c r="D22" s="14"/>
    </row>
    <row r="23" spans="1:4" ht="18.75" thickBot="1" x14ac:dyDescent="0.3">
      <c r="C23" s="24"/>
      <c r="D23" s="11"/>
    </row>
    <row r="24" spans="1:4" ht="18" x14ac:dyDescent="0.25">
      <c r="C24" s="25"/>
      <c r="D24" s="14"/>
    </row>
    <row r="25" spans="1:4" ht="18" x14ac:dyDescent="0.25">
      <c r="C25" s="25"/>
      <c r="D25" s="16"/>
    </row>
    <row r="26" spans="1:4" ht="18" x14ac:dyDescent="0.25">
      <c r="C26" s="25"/>
      <c r="D26" s="16"/>
    </row>
    <row r="27" spans="1:4" ht="18.75" thickBot="1" x14ac:dyDescent="0.3">
      <c r="C27" s="25"/>
      <c r="D27" s="15"/>
    </row>
    <row r="28" spans="1:4" ht="18" x14ac:dyDescent="0.25">
      <c r="C28" s="25"/>
      <c r="D28" s="14"/>
    </row>
    <row r="29" spans="1:4" ht="18" x14ac:dyDescent="0.25">
      <c r="C29" s="25"/>
      <c r="D29" s="16"/>
    </row>
    <row r="30" spans="1:4" ht="18" x14ac:dyDescent="0.25">
      <c r="C30" s="25"/>
      <c r="D30" s="16"/>
    </row>
    <row r="31" spans="1:4" ht="18" x14ac:dyDescent="0.25">
      <c r="C31" s="25"/>
      <c r="D31" s="16"/>
    </row>
    <row r="32" spans="1:4" ht="18" x14ac:dyDescent="0.25">
      <c r="C32" s="26"/>
      <c r="D32" s="16"/>
    </row>
    <row r="33" spans="3:4" ht="18" x14ac:dyDescent="0.25">
      <c r="C33" s="26"/>
      <c r="D33" s="16"/>
    </row>
    <row r="34" spans="3:4" ht="18" x14ac:dyDescent="0.25">
      <c r="C34" s="26"/>
      <c r="D34" s="15"/>
    </row>
    <row r="35" spans="3:4" ht="18" x14ac:dyDescent="0.25">
      <c r="C35" s="26"/>
      <c r="D35" s="15"/>
    </row>
    <row r="36" spans="3:4" ht="18" x14ac:dyDescent="0.25">
      <c r="C36" s="26"/>
      <c r="D36" s="15"/>
    </row>
    <row r="37" spans="3:4" ht="18" x14ac:dyDescent="0.25">
      <c r="C37" s="26"/>
      <c r="D37" s="15"/>
    </row>
    <row r="38" spans="3:4" ht="18" x14ac:dyDescent="0.25">
      <c r="C38" s="26"/>
      <c r="D38" s="18"/>
    </row>
    <row r="39" spans="3:4" ht="18" x14ac:dyDescent="0.25">
      <c r="C39" s="26"/>
      <c r="D39" s="18"/>
    </row>
    <row r="40" spans="3:4" ht="18" x14ac:dyDescent="0.25">
      <c r="C40" s="27"/>
      <c r="D40" s="18"/>
    </row>
    <row r="41" spans="3:4" ht="18" x14ac:dyDescent="0.25">
      <c r="C41" s="27"/>
      <c r="D41" s="18"/>
    </row>
    <row r="42" spans="3:4" ht="18.75" thickBot="1" x14ac:dyDescent="0.3">
      <c r="C42" s="28"/>
      <c r="D42" s="18"/>
    </row>
    <row r="43" spans="3:4" ht="18" x14ac:dyDescent="0.25">
      <c r="C43" s="29"/>
      <c r="D43" s="14"/>
    </row>
    <row r="44" spans="3:4" ht="18" x14ac:dyDescent="0.25">
      <c r="C44" s="30"/>
      <c r="D44" s="15"/>
    </row>
    <row r="45" spans="3:4" ht="18" x14ac:dyDescent="0.25">
      <c r="C45" s="30"/>
      <c r="D45" s="15"/>
    </row>
    <row r="46" spans="3:4" ht="18" x14ac:dyDescent="0.25">
      <c r="C46" s="30"/>
      <c r="D46" s="18"/>
    </row>
    <row r="47" spans="3:4" ht="18.75" thickBot="1" x14ac:dyDescent="0.3">
      <c r="C47" s="31"/>
      <c r="D47" s="17"/>
    </row>
    <row r="48" spans="3:4" ht="18" x14ac:dyDescent="0.25">
      <c r="C48" s="32"/>
    </row>
    <row r="49" spans="3:3" ht="18" x14ac:dyDescent="0.25">
      <c r="C49" s="32"/>
    </row>
    <row r="50" spans="3:3" ht="18" x14ac:dyDescent="0.25">
      <c r="C50" s="32"/>
    </row>
    <row r="51" spans="3:3" ht="18" x14ac:dyDescent="0.25">
      <c r="C51" s="32"/>
    </row>
    <row r="52" spans="3:3" ht="18" x14ac:dyDescent="0.25">
      <c r="C52" s="33"/>
    </row>
    <row r="53" spans="3:3" ht="18" x14ac:dyDescent="0.25">
      <c r="C53" s="33"/>
    </row>
    <row r="54" spans="3:3" ht="18" x14ac:dyDescent="0.25">
      <c r="C54" s="33"/>
    </row>
    <row r="55" spans="3:3" ht="18" x14ac:dyDescent="0.25">
      <c r="C55" s="33"/>
    </row>
    <row r="56" spans="3:3" ht="18" x14ac:dyDescent="0.25">
      <c r="C56" s="34"/>
    </row>
    <row r="57" spans="3:3" ht="18" x14ac:dyDescent="0.25">
      <c r="C57" s="35"/>
    </row>
    <row r="58" spans="3:3" ht="18" x14ac:dyDescent="0.25">
      <c r="C58" s="35"/>
    </row>
    <row r="59" spans="3:3" ht="18" x14ac:dyDescent="0.25">
      <c r="C59" s="35"/>
    </row>
    <row r="60" spans="3:3" ht="18.75" thickBot="1" x14ac:dyDescent="0.3">
      <c r="C60" s="36"/>
    </row>
    <row r="61" spans="3:3" ht="18" x14ac:dyDescent="0.25">
      <c r="C61" s="37"/>
    </row>
    <row r="62" spans="3:3" ht="18" x14ac:dyDescent="0.25">
      <c r="C62" s="38"/>
    </row>
    <row r="63" spans="3:3" ht="18" x14ac:dyDescent="0.25">
      <c r="C63" s="38"/>
    </row>
    <row r="64" spans="3:3" ht="18" x14ac:dyDescent="0.25">
      <c r="C64" s="38"/>
    </row>
    <row r="65" spans="3:3" ht="18" x14ac:dyDescent="0.25">
      <c r="C65" s="38"/>
    </row>
    <row r="66" spans="3:3" ht="18" x14ac:dyDescent="0.25">
      <c r="C66" s="39"/>
    </row>
    <row r="67" spans="3:3" ht="18" x14ac:dyDescent="0.25">
      <c r="C67" s="39"/>
    </row>
    <row r="68" spans="3:3" ht="18" x14ac:dyDescent="0.25">
      <c r="C68" s="39"/>
    </row>
    <row r="69" spans="3:3" ht="18" x14ac:dyDescent="0.25">
      <c r="C69" s="39"/>
    </row>
    <row r="70" spans="3:3" ht="18" x14ac:dyDescent="0.25">
      <c r="C70" s="39"/>
    </row>
    <row r="71" spans="3:3" ht="18" x14ac:dyDescent="0.25">
      <c r="C71" s="40"/>
    </row>
    <row r="72" spans="3:3" ht="18" x14ac:dyDescent="0.25">
      <c r="C72" s="39"/>
    </row>
    <row r="73" spans="3:3" ht="18" x14ac:dyDescent="0.25">
      <c r="C73" s="39"/>
    </row>
    <row r="74" spans="3:3" ht="18" x14ac:dyDescent="0.25">
      <c r="C74" s="39"/>
    </row>
    <row r="75" spans="3:3" ht="18" x14ac:dyDescent="0.25">
      <c r="C75" s="39"/>
    </row>
    <row r="76" spans="3:3" ht="18" x14ac:dyDescent="0.25">
      <c r="C76" s="39"/>
    </row>
    <row r="77" spans="3:3" ht="18" x14ac:dyDescent="0.25">
      <c r="C77" s="39"/>
    </row>
    <row r="78" spans="3:3" ht="18" x14ac:dyDescent="0.25">
      <c r="C78" s="39"/>
    </row>
    <row r="79" spans="3:3" ht="18" x14ac:dyDescent="0.25">
      <c r="C79" s="38"/>
    </row>
    <row r="80" spans="3:3" ht="18" x14ac:dyDescent="0.25">
      <c r="C80" s="38"/>
    </row>
    <row r="81" spans="3:3" ht="18" x14ac:dyDescent="0.25">
      <c r="C81" s="38"/>
    </row>
    <row r="82" spans="3:3" ht="18" x14ac:dyDescent="0.25">
      <c r="C82" s="38"/>
    </row>
    <row r="83" spans="3:3" ht="18" x14ac:dyDescent="0.25">
      <c r="C83" s="38"/>
    </row>
    <row r="84" spans="3:3" ht="18" x14ac:dyDescent="0.25">
      <c r="C84" s="38"/>
    </row>
    <row r="85" spans="3:3" ht="18" x14ac:dyDescent="0.25">
      <c r="C85" s="41"/>
    </row>
    <row r="86" spans="3:3" ht="18" x14ac:dyDescent="0.25">
      <c r="C86" s="38"/>
    </row>
    <row r="87" spans="3:3" ht="18" x14ac:dyDescent="0.25">
      <c r="C87" s="38"/>
    </row>
    <row r="88" spans="3:3" ht="18.75" thickBot="1" x14ac:dyDescent="0.3">
      <c r="C88" s="42"/>
    </row>
    <row r="89" spans="3:3" ht="18" x14ac:dyDescent="0.25">
      <c r="C89" s="43"/>
    </row>
    <row r="90" spans="3:3" ht="18" x14ac:dyDescent="0.25">
      <c r="C90" s="39"/>
    </row>
    <row r="91" spans="3:3" ht="18" x14ac:dyDescent="0.25">
      <c r="C91" s="39"/>
    </row>
    <row r="92" spans="3:3" ht="18" x14ac:dyDescent="0.25">
      <c r="C92" s="39"/>
    </row>
    <row r="93" spans="3:3" ht="18" x14ac:dyDescent="0.25">
      <c r="C93" s="39"/>
    </row>
    <row r="94" spans="3:3" ht="18.75" thickBot="1" x14ac:dyDescent="0.3">
      <c r="C94" s="44"/>
    </row>
    <row r="99" spans="2:3" x14ac:dyDescent="0.25">
      <c r="B99" t="s">
        <v>179</v>
      </c>
      <c r="C99" t="s">
        <v>180</v>
      </c>
    </row>
    <row r="100" spans="2:3" x14ac:dyDescent="0.25">
      <c r="B100" s="20">
        <v>1167</v>
      </c>
      <c r="C100" s="13" t="s">
        <v>181</v>
      </c>
    </row>
    <row r="101" spans="2:3" ht="30" x14ac:dyDescent="0.25">
      <c r="B101" s="20">
        <v>1131</v>
      </c>
      <c r="C101" s="13" t="s">
        <v>182</v>
      </c>
    </row>
    <row r="102" spans="2:3" x14ac:dyDescent="0.25">
      <c r="B102" s="20">
        <v>1177</v>
      </c>
      <c r="C102" s="13" t="s">
        <v>183</v>
      </c>
    </row>
    <row r="103" spans="2:3" ht="30" x14ac:dyDescent="0.25">
      <c r="B103" s="20">
        <v>1094</v>
      </c>
      <c r="C103" s="13" t="s">
        <v>184</v>
      </c>
    </row>
    <row r="104" spans="2:3" x14ac:dyDescent="0.25">
      <c r="B104" s="20">
        <v>1128</v>
      </c>
      <c r="C104" s="13" t="s">
        <v>185</v>
      </c>
    </row>
    <row r="105" spans="2:3" ht="30" x14ac:dyDescent="0.25">
      <c r="B105" s="20">
        <v>1095</v>
      </c>
      <c r="C105" s="13" t="s">
        <v>186</v>
      </c>
    </row>
    <row r="106" spans="2:3" ht="30" x14ac:dyDescent="0.25">
      <c r="B106" s="20">
        <v>1129</v>
      </c>
      <c r="C106" s="13" t="s">
        <v>187</v>
      </c>
    </row>
    <row r="107" spans="2:3" ht="45" x14ac:dyDescent="0.25">
      <c r="B107" s="20">
        <v>1120</v>
      </c>
      <c r="C107" s="13" t="s">
        <v>188</v>
      </c>
    </row>
    <row r="108" spans="2:3" x14ac:dyDescent="0.25">
      <c r="B108" s="19"/>
    </row>
    <row r="109" spans="2:3" x14ac:dyDescent="0.25">
      <c r="B109" s="1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2019-11-13T23:19:52Z</dcterms:modified>
  <cp:category/>
  <cp:contentStatus/>
</cp:coreProperties>
</file>