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24226"/>
  <mc:AlternateContent xmlns:mc="http://schemas.openxmlformats.org/markup-compatibility/2006">
    <mc:Choice Requires="x15">
      <x15ac:absPath xmlns:x15ac="http://schemas.microsoft.com/office/spreadsheetml/2010/11/ac" url="C:\Users\martha.barreto\Desktop\2_NIVEL CENTRAL\"/>
    </mc:Choice>
  </mc:AlternateContent>
  <xr:revisionPtr revIDLastSave="0" documentId="8_{A5D2FBD1-F1F6-4552-932B-3C578E035EBA}" xr6:coauthVersionLast="41" xr6:coauthVersionMax="41" xr10:uidLastSave="{00000000-0000-0000-0000-000000000000}"/>
  <bookViews>
    <workbookView xWindow="-120" yWindow="-120" windowWidth="29040" windowHeight="15840" tabRatio="272" xr2:uid="{00000000-000D-0000-FFFF-FFFF00000000}"/>
  </bookViews>
  <sheets>
    <sheet name="PLAN GESTION POR PROCESO" sheetId="1" r:id="rId1"/>
    <sheet name="Hoja2" sheetId="2" state="hidden" r:id="rId2"/>
  </sheets>
  <externalReferences>
    <externalReference r:id="rId3"/>
  </externalReferences>
  <definedNames>
    <definedName name="_xlnm.Print_Area" localSheetId="0">'PLAN GESTION POR PROCESO'!$A$1:$AT$35</definedName>
    <definedName name="BIEN">#REF!</definedName>
    <definedName name="CANTIDAD">#REF!</definedName>
    <definedName name="CODIGO">Hoja2!$B$100:$B$107</definedName>
    <definedName name="CONTRALORIA">Hoja2!$G$7:$G$8</definedName>
    <definedName name="FUENTE">Hoja2!$B$2:$B$3</definedName>
    <definedName name="INDICADOR">Hoja2!$F$2:$F$4</definedName>
    <definedName name="MEDICION">Hoja2!$E$2:$E$3</definedName>
    <definedName name="MEDICIONFINAL">Hoja2!$E$7:$E$10</definedName>
    <definedName name="META">Hoja2!$C$12:$C$45</definedName>
    <definedName name="META02">Hoja2!$C$3:$C$6</definedName>
    <definedName name="META2">Hoja2!$C$3:$C$5</definedName>
    <definedName name="OBJETIVOS">Hoja2!$A$12:$A$21</definedName>
    <definedName name="PMRFINAL">Hoja2!$H$12:$H$15</definedName>
    <definedName name="PRODUCTO">Hoja2!$D$12:$D$47</definedName>
    <definedName name="PROGRAMACION">Hoja2!$D$2:$D$5</definedName>
    <definedName name="RUBROS">Hoja2!$A$2:$A$7</definedName>
    <definedName name="SHARED_FORMULA_10_26_10_26_0">IF(ISERROR(#REF!/#REF!),"",(#REF!/#REF!))</definedName>
    <definedName name="SHARED_FORMULA_12_26_12_26_0">#REF!</definedName>
    <definedName name="SHARED_FORMULA_13_26_13_26_0">IF(ISERROR(#REF!/#REF!),"",(#REF!/#REF!))</definedName>
    <definedName name="SHARED_FORMULA_15_26_15_26_0">#REF!</definedName>
    <definedName name="SHARED_FORMULA_16_26_16_26_0">IF(ISERROR(#REF!/#REF!),"",(#REF!/#REF!))</definedName>
    <definedName name="SHARED_FORMULA_18_26_18_26_0">#REF!</definedName>
    <definedName name="SHARED_FORMULA_19_26_19_26_0">IF(ISERROR(#REF!/#REF!),"",(#REF!/#REF!))</definedName>
    <definedName name="SHARED_FORMULA_20_17_20_17_0">SUM(#REF!,#REF!,#REF!,#REF!)</definedName>
    <definedName name="SHARED_FORMULA_20_21_20_21_0">SUM(#REF!,#REF!,#REF!,#REF!)</definedName>
    <definedName name="SHARED_FORMULA_20_29_20_29_0">SUM(#REF!,#REF!,#REF!,#REF!)</definedName>
    <definedName name="SHARED_FORMULA_20_54_20_54_0">SUM(#REF!,#REF!,#REF!,#REF!)</definedName>
    <definedName name="SHARED_FORMULA_20_58_20_58_0">SUM(#REF!,#REF!,#REF!,#REF!)</definedName>
    <definedName name="SHARED_FORMULA_21_29_21_29_0">SUM(#REF!,#REF!,#REF!,#REF!)</definedName>
    <definedName name="SHARED_FORMULA_22_26_22_26_0">IF((IF(ISERROR(#REF!/#REF!),0,(#REF!/#REF!)))&gt;1,1,(IF(ISERROR(#REF!/#REF!),0,(#REF!/#REF!))))</definedName>
    <definedName name="SHARED_FORMULA_23_26_23_26_0">#REF!*#REF!</definedName>
    <definedName name="SHARED_FORMULA_30_11_30_11_0">#REF!</definedName>
    <definedName name="SHARED_FORMULA_30_29_30_29_0">#REF!</definedName>
    <definedName name="SHARED_FORMULA_34_12_34_12_0">#REF!</definedName>
    <definedName name="SHARED_FORMULA_34_44_34_44_0">#REF!</definedName>
    <definedName name="SHARED_FORMULA_38_11_38_11_0">#REF!</definedName>
    <definedName name="SHARED_FORMULA_38_43_38_43_0">#REF!</definedName>
    <definedName name="SHARED_FORMULA_42_11_42_11_0">#REF!</definedName>
    <definedName name="SHARED_FORMULA_42_43_42_43_0">#REF!</definedName>
    <definedName name="SHARED_FORMULA_9_26_9_26_0">#REF!</definedName>
    <definedName name="SIG">Hoja2!$C$2:$C$9</definedName>
  </definedNames>
  <calcPr calcId="191028"/>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H28" i="1" l="1"/>
  <c r="AH24" i="1" l="1"/>
  <c r="AH22" i="1"/>
  <c r="AF22" i="1"/>
  <c r="AF24" i="1"/>
  <c r="AM27" i="1" l="1"/>
  <c r="AC28" i="1" l="1"/>
  <c r="AA26" i="1" l="1"/>
  <c r="AC26" i="1" s="1"/>
  <c r="AC24" i="1" l="1"/>
  <c r="P22" i="1" l="1"/>
  <c r="W23" i="1" l="1"/>
  <c r="V24" i="1" l="1"/>
  <c r="X24" i="1" s="1"/>
  <c r="V25" i="1"/>
  <c r="V26" i="1"/>
  <c r="V23" i="1"/>
  <c r="X22" i="1"/>
  <c r="X21" i="1"/>
  <c r="P23" i="1" l="1"/>
  <c r="AM28" i="1" l="1"/>
  <c r="E28" i="1"/>
  <c r="X28" i="1"/>
  <c r="AR28"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juan.jimenez</author>
  </authors>
  <commentList>
    <comment ref="U18" authorId="0" shapeId="0" xr:uid="{00000000-0006-0000-0000-000005000000}">
      <text>
        <r>
          <rPr>
            <b/>
            <sz val="8"/>
            <color indexed="81"/>
            <rFont val="Tahoma"/>
            <family val="2"/>
          </rPr>
          <t>juan.jimenez:</t>
        </r>
        <r>
          <rPr>
            <sz val="8"/>
            <color indexed="81"/>
            <rFont val="Tahoma"/>
            <family val="2"/>
          </rPr>
          <t xml:space="preserve">
Dejar este apartado para el diligenciamiento en la DPSI</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Sandy.Calderon</author>
  </authors>
  <commentList>
    <comment ref="C91" authorId="0" shapeId="0" xr:uid="{00000000-0006-0000-0100-000001000000}">
      <text>
        <r>
          <rPr>
            <b/>
            <sz val="8"/>
            <color indexed="81"/>
            <rFont val="Tahoma"/>
            <family val="2"/>
          </rPr>
          <t>Sandy.Calderon:</t>
        </r>
        <r>
          <rPr>
            <sz val="8"/>
            <color indexed="81"/>
            <rFont val="Tahoma"/>
            <family val="2"/>
          </rPr>
          <t xml:space="preserve">
ambos A.L y SDG</t>
        </r>
      </text>
    </comment>
  </commentList>
</comments>
</file>

<file path=xl/sharedStrings.xml><?xml version="1.0" encoding="utf-8"?>
<sst xmlns="http://schemas.openxmlformats.org/spreadsheetml/2006/main" count="351" uniqueCount="190">
  <si>
    <t>GESTIÓN DEL PATRIMONIO DOCUMENTAL</t>
  </si>
  <si>
    <t>SECRETARÍA DISTRITAL DE GOBIERNO</t>
  </si>
  <si>
    <t xml:space="preserve">VIGENCIA DE LA PLANEACIÓN: </t>
  </si>
  <si>
    <t>CONTROL DE CAMBIOS</t>
  </si>
  <si>
    <t xml:space="preserve">Dependencia: </t>
  </si>
  <si>
    <t>Dirección Administrativa</t>
  </si>
  <si>
    <t>VERSIÓN</t>
  </si>
  <si>
    <t>FECHA</t>
  </si>
  <si>
    <t>DESCRIPCIÓN DE LA MODIFICACIÓN</t>
  </si>
  <si>
    <r>
      <t>Objetivo Proceso:</t>
    </r>
    <r>
      <rPr>
        <sz val="10"/>
        <rFont val="Arial"/>
        <family val="2"/>
      </rPr>
      <t xml:space="preserve"> </t>
    </r>
  </si>
  <si>
    <t>Emitir lineamientos y gestionar adecuadamente los documentos mediante el trámite, Organización, Transferencia, Disposición y Preservación de los documentos que se produzcan o ingresen a la entidad con el fin de proteger su patrimonio documental y su memoria histórica</t>
  </si>
  <si>
    <t>Se hace la oficialización del Plan de Gestión con relación a las metas programadas en la vigencia anterior.</t>
  </si>
  <si>
    <r>
      <t>Alcance del Proceso:</t>
    </r>
    <r>
      <rPr>
        <sz val="10"/>
        <rFont val="Arial"/>
        <family val="2"/>
      </rPr>
      <t xml:space="preserve"> </t>
    </r>
  </si>
  <si>
    <t>El proceso de Gestión del Patrimonio Documental es trasversal a todas las dependencias de la Secretaría Distrital de Gobierno. Inicia con la recepción de la documentación que llega a la entidad por cualquier medio y en cualquier soporte; termina con la implementación de la decisión de disposición final: eliminación, selección o conservación total.</t>
  </si>
  <si>
    <t>Se adiciona el avance de gestión del proceso realizado durante el I trimestre, obteniendo por resultado del 100%. También se adiciona la programación de la meta "Dar respuesta al 100% de los requerimientos ciudadanos asignados al proceso con corte a 31 de diciembre de 2018, según la información de seguimiento presentada por el proceso de Servicio a la Ciudadanía" y finalmente se cambia la programación de la meta "Obtener una calificación  igual o superior al 80  % en conocimientos de MIPG por proceso y/o Alcaldía Local" para tercer trimestre de 2019.</t>
  </si>
  <si>
    <t xml:space="preserve">Producto: </t>
  </si>
  <si>
    <r>
      <t>Líder del  Proceso:</t>
    </r>
    <r>
      <rPr>
        <sz val="10"/>
        <rFont val="Arial"/>
        <family val="2"/>
      </rPr>
      <t xml:space="preserve"> </t>
    </r>
  </si>
  <si>
    <t>Director Administrativo</t>
  </si>
  <si>
    <t>Se adiciona el avance de gestión del proceso realizado durante el II trimestre, obteniendo por resultado el 93,93%</t>
  </si>
  <si>
    <t>Se modifica la programación de la meta transversal "Obtener una calificación   igual o superior al 80  % en conocimientos de MIPG por proceso y/o Alcaldía Local"  para cuarto trimestre de vigencia.</t>
  </si>
  <si>
    <t>Se reprograma la meta "Presentar una (1) propuesta de buena práctica de gestión encaminada al fortalecimiento de la integridad en el servicio público y/o lucha contra la corrupción en la entidad" para cuarto trimestre de la vigencia dado que al hacer el análisis de la práctica registrada se identificó que el proceso y/o Alcaldía Local puede complementar, ampliar o mejorar la descripción de la práctica registrada en el marco de los criterios definidos para que esta sea considerada como buena práctica y en consecuencia categorizada como meta cumplida.También se adiciona el avance de gestión del proceso realizado durante el III trimestre, obteniendo por resultado del 100%.</t>
  </si>
  <si>
    <t>PLAN ESTRATEGICO INSTITUCIONAL</t>
  </si>
  <si>
    <t>SEGUIMIENTO PLAN GESTION DEL PROCESO</t>
  </si>
  <si>
    <t>I TRIMESTRE</t>
  </si>
  <si>
    <t>II TRIMESTRE</t>
  </si>
  <si>
    <t>III TRIMESTRE</t>
  </si>
  <si>
    <t>IV TRIMESTRE</t>
  </si>
  <si>
    <t>EVALUACIÓN FINAL PLAN DE GESTION</t>
  </si>
  <si>
    <t>PROGRAMADO EN LA VIGENCIA</t>
  </si>
  <si>
    <t>RESULTADO DE LA MEDICION</t>
  </si>
  <si>
    <t>ANÁLISIS DE AVANCE</t>
  </si>
  <si>
    <t>MEDIO DE VERIFICACIÓN</t>
  </si>
  <si>
    <t xml:space="preserve">RESULTADO INDICADOR </t>
  </si>
  <si>
    <t>ANÁLISIS DE RESULTADO</t>
  </si>
  <si>
    <t>N° OE</t>
  </si>
  <si>
    <t>OBJETIVO ESTRATÉGICO</t>
  </si>
  <si>
    <t>OBJETIVO ESPECIFICO/ESTRATEGIA</t>
  </si>
  <si>
    <t>META PLAN DE GESTION VIGENCIA</t>
  </si>
  <si>
    <t>PONDERACIÓN DE LA META</t>
  </si>
  <si>
    <t>TIPO DE META</t>
  </si>
  <si>
    <t>NOMBRE DEL INDICADOR</t>
  </si>
  <si>
    <t>FORMULA DEL INDICADOR</t>
  </si>
  <si>
    <t>LINEA BASE</t>
  </si>
  <si>
    <t>TIPO DE PROGRAMACION</t>
  </si>
  <si>
    <t>UNIDAD DE MEDIDA</t>
  </si>
  <si>
    <t>I TRI</t>
  </si>
  <si>
    <t>II TRI</t>
  </si>
  <si>
    <t>III TRI</t>
  </si>
  <si>
    <t>IV TRI</t>
  </si>
  <si>
    <t>TOTAL PROGRAMACION VIGENCIA</t>
  </si>
  <si>
    <t>TIPO DE INDICADOR</t>
  </si>
  <si>
    <t>FUENTE DE INFORMACIÓN</t>
  </si>
  <si>
    <t>RESPONSABLES DE LA ACTIVIDAD</t>
  </si>
  <si>
    <t>METODO DE VERIFICACIÓN AL SEGUIMIENTO</t>
  </si>
  <si>
    <t>REPORTA CB0404</t>
  </si>
  <si>
    <t>PROGRAMADO</t>
  </si>
  <si>
    <t>EJECUTADO</t>
  </si>
  <si>
    <t>x</t>
  </si>
  <si>
    <t>Integrar las herramientas de planeación, gestión y control, con enfoque de innovación, mejoramiento continuo, responsabilidad social, desarrollo integral del talento humano y transparencia</t>
  </si>
  <si>
    <t>Fortalecer los mecanismos e instrumentos de gestión documental con el fin de proteger el patrimonio documental y la memoria histórica de la entidad.</t>
  </si>
  <si>
    <t>Ajustar la Tabla de Retención Documental de acuerdo con la estructura de la SDG adoptada mediante el Decreto 411 de 2016 y la Resolución 0162 de 2017</t>
  </si>
  <si>
    <t>RETADORA (MEJORA)</t>
  </si>
  <si>
    <r>
      <t>Tablas de retención ajustadas con la estructura anterior al Decreto 411 de 2016</t>
    </r>
    <r>
      <rPr>
        <sz val="12"/>
        <rFont val="Garamond"/>
        <family val="1"/>
      </rPr>
      <t> </t>
    </r>
  </si>
  <si>
    <t>Número de tablas de retención documental ajustadas de acuerdo con las observaciones emitidas por el Consejo Distrital de Archivos </t>
  </si>
  <si>
    <t>SUMA</t>
  </si>
  <si>
    <r>
      <t>Tablas de retención documental actualizadas anterior estructura organizacional</t>
    </r>
    <r>
      <rPr>
        <sz val="12"/>
        <rFont val="Garamond"/>
        <family val="1"/>
      </rPr>
      <t> </t>
    </r>
  </si>
  <si>
    <t>EFICACIA</t>
  </si>
  <si>
    <r>
      <t>TRD de la SDG </t>
    </r>
    <r>
      <rPr>
        <sz val="12"/>
        <rFont val="Garamond"/>
        <family val="1"/>
      </rPr>
      <t> </t>
    </r>
  </si>
  <si>
    <r>
      <t>Dirección Administrativa</t>
    </r>
    <r>
      <rPr>
        <sz val="12"/>
        <rFont val="Garamond"/>
        <family val="1"/>
      </rPr>
      <t> </t>
    </r>
  </si>
  <si>
    <r>
      <t>Versión actualizada y ajustada de acuerdo con la estructura del Decreto 411 de 2016 y la resolución 0162 de 2017</t>
    </r>
    <r>
      <rPr>
        <sz val="12"/>
        <rFont val="Garamond"/>
        <family val="1"/>
      </rPr>
      <t> </t>
    </r>
  </si>
  <si>
    <t>META NO PROGRAMADA</t>
  </si>
  <si>
    <t>Las tablas de retención documental se enviaron para revisión técnica por parte del grupo evaluador del Consejo Distrital de Archivos, el cual conceptuó con respecto a unos ajustes de forma, estos ajustes se realizaron y se envió nuevamente para una nueva revisión. El grupo evaluador respondió que la tabla cumple con los parámetros técnico y legales exigidos por el Archivo. Se anexa concepto técnico y tabla de retención documental actualizada.</t>
  </si>
  <si>
    <t>Se anexa evidencia (concepto técnio y TRD actualizada) en la carpeta de one drive dispuesta para el reporte.</t>
  </si>
  <si>
    <t>Diseñar una herramienta de seguimiento y control al Plan Institucional de Archivos- PINAR.</t>
  </si>
  <si>
    <t>GESTION</t>
  </si>
  <si>
    <r>
      <t>Herramienta de seguimiento y control diseñada</t>
    </r>
    <r>
      <rPr>
        <sz val="12"/>
        <rFont val="Garamond"/>
        <family val="1"/>
      </rPr>
      <t> </t>
    </r>
  </si>
  <si>
    <t>N/A</t>
  </si>
  <si>
    <r>
      <t>Herramienta de seguimiento y control PINAR</t>
    </r>
    <r>
      <rPr>
        <sz val="12"/>
        <rFont val="Garamond"/>
        <family val="1"/>
      </rPr>
      <t> </t>
    </r>
  </si>
  <si>
    <r>
      <t>PINAR</t>
    </r>
    <r>
      <rPr>
        <sz val="12"/>
        <rFont val="Garamond"/>
        <family val="1"/>
      </rPr>
      <t> </t>
    </r>
  </si>
  <si>
    <r>
      <t>Se ingresará a la página web e intranet de la entidad y se debe verificar que el PINAR este publicado </t>
    </r>
    <r>
      <rPr>
        <sz val="12"/>
        <rFont val="Garamond"/>
        <family val="1"/>
      </rPr>
      <t> </t>
    </r>
  </si>
  <si>
    <t>Se construyó una herramienta para conocer el grado de avance y las fechas de ejecución de las acciones de los proyectos específicos del PINAR de la SDG.</t>
  </si>
  <si>
    <t>Carpetas de evidencias cargadas en One drive</t>
  </si>
  <si>
    <t>Meta no programada</t>
  </si>
  <si>
    <t>Realizar 24 capacitaciones a todas las dependencias del nivel central y local.</t>
  </si>
  <si>
    <t>Número de capacitaciones realizadas </t>
  </si>
  <si>
    <t>Número de capacitaciones realizadas </t>
  </si>
  <si>
    <t>X</t>
  </si>
  <si>
    <r>
      <t>Capacitaciones realizadas</t>
    </r>
    <r>
      <rPr>
        <sz val="12"/>
        <rFont val="Garamond"/>
        <family val="1"/>
      </rPr>
      <t> </t>
    </r>
  </si>
  <si>
    <t>Evidencias de reunión 
Listados de asistencia    </t>
  </si>
  <si>
    <t>Se realizaron capacitaciones en los meses de enero, febrero y marzo, en temas relacionados con radicación masiva, y demás herramientas de ORFEO, a las alcaldías locales de:
Chapinero, Bosa, Usme, Kennedy, 
Y a las dependencias de DTI y SAC</t>
  </si>
  <si>
    <t>Se realizaron capacitaciones en los meses de abril, mayo y junio, en temas relacionados con gestión documental y ORFEO, a las alcaldías locales de:
Barrios Unidos, Bosa y Tunjuelito; y a varias dependencias del nivel central.</t>
  </si>
  <si>
    <t>Actas de capacitación cargadas en la carpeta de evidencias de one drive</t>
  </si>
  <si>
    <t>Implementación del Modelo Integrado de Planeación y Gestión</t>
  </si>
  <si>
    <t>Presentar una (1) propuesta de buena práctica de gestión encaminada al fortalecimiento de la integridad en el servicio público y/o lucha contra la corrupción en la entidad.</t>
  </si>
  <si>
    <t>SOTENIBILIDAD DEL SISTEMA DE GESTIÓN</t>
  </si>
  <si>
    <t>Propuesta de buena práctica de gestión registrada  por proceso o Alcaldía Local en la herramienta de gestión del conocimiento (AGORA).</t>
  </si>
  <si>
    <t>Numero de propuestas de buenas practicas de gestión  registradas</t>
  </si>
  <si>
    <t>Buenas prácticas de gestión registradas en la herramienta AGORA</t>
  </si>
  <si>
    <t>Agora</t>
  </si>
  <si>
    <t>Dirección Administrativa </t>
  </si>
  <si>
    <t>Seguimiento Agora</t>
  </si>
  <si>
    <t>Reporte AGORA</t>
  </si>
  <si>
    <t>Se reprograma la meta para el IV trimestre, toda vez que el registro de la práctica no cumple con los requisitos establecidos. Se debe tener en cuenta la siguiente observación: Los resultados consignados: “La solicitud de acompañamiento para la aplicación de la TRD y la organización documental, por parte de los demás funcionarios” y “El interés de los funcionarios para organizar y ubicar de manera eficiente los documentos”. No dan muestras claras de un seguimiento a la efectividad. Quizá la práctica sea muy efectiva, pero no queda claro como se ha manifestado la efectividad. Si bien la práctica busca “concientizar”, se sugiere aclarar y/o mejorar el seguimiento a los grados de concientización para así determinar la efectividad de la buena práctica.  .</t>
  </si>
  <si>
    <t>Mantener el 100% de las acciones de mejora asignadas al proceso/Alcaldía con relación a planes de mejoramiento interno documentadas y vigentes</t>
  </si>
  <si>
    <t>Acciones correctivas documentadas y vigentes</t>
  </si>
  <si>
    <r>
      <t xml:space="preserve">1- (No. De acciones vencidas del plan de mejoramiento responsabilidad del proceso  </t>
    </r>
    <r>
      <rPr>
        <b/>
        <sz val="12"/>
        <color rgb="FF0070C0"/>
        <rFont val="Garamond"/>
        <family val="1"/>
      </rPr>
      <t>/</t>
    </r>
    <r>
      <rPr>
        <sz val="12"/>
        <color rgb="FF0070C0"/>
        <rFont val="Garamond"/>
        <family val="1"/>
      </rPr>
      <t xml:space="preserve"> N°  de acciones a gestionar bajo responsabilidad del proceso)*100</t>
    </r>
  </si>
  <si>
    <t>CONSTANTE</t>
  </si>
  <si>
    <t>Planes de mejora</t>
  </si>
  <si>
    <t>MIMEC - SIG</t>
  </si>
  <si>
    <t>Reportes MIMEC - SIG remitidos por la OAP</t>
  </si>
  <si>
    <t>De acuerdo al reporte de los aplicativos de mejora de la Secretaría Distrital de Gobierno el proceso cuenta con el 100% de acciones actualizadas</t>
  </si>
  <si>
    <t>Reporte SIG - MIMEC</t>
  </si>
  <si>
    <t>El proceso presente una gestión del 100% en las acciones de los planes de mejora. Actualmente no tiene acciones vencidas.</t>
  </si>
  <si>
    <t>El proceso mantuvo en el trimestre el 100% de las acciones de mejora asignadas con relación a planes de mejoramiento interno documentadas y vigentes</t>
  </si>
  <si>
    <t>Dar respuesta al 100% de los requerimientos ciudadanos asignados al proceso con corte a 31 de diciembre de 2018, según la información de seguimiento presentada por el proceso de Servicio a la Ciudadanía</t>
  </si>
  <si>
    <t xml:space="preserve">Porcentaje de requerimientos ciudadanos con respuesta de fondo con corte a 31 de diciembre de 2018, según verificación efectuada por el proceso de Servicio a la Ciudadanía </t>
  </si>
  <si>
    <t xml:space="preserve"> ((Número de requerimientos ciudadanos con respuesta de fondo asignados al proceso con corte a 31 de diciembre de 2018/Número de requerimientos ciudadanos asignados al procesol  con corte a 31 de diciembre de 2018)*100%)</t>
  </si>
  <si>
    <t>No aplica</t>
  </si>
  <si>
    <t>Disminución de requerimientos ciudadanos vencidos asignados al proceso</t>
  </si>
  <si>
    <t>Aplicativo Gestión Documental</t>
  </si>
  <si>
    <t>Seguimiento requerimientos ciudadanos</t>
  </si>
  <si>
    <t>Reporte requerimientos ciudadanos</t>
  </si>
  <si>
    <t>Obtener una calificación semestral  igual o superior al 70 % en la medición desempeño ambiental de la dependencia, empleando como mecanismo de medición la herramienta establecida por la Oficina Asesora de Planeación.</t>
  </si>
  <si>
    <t>Cumplimiento de criterios ambientales</t>
  </si>
  <si>
    <t xml:space="preserve">Porcentaje de cumplimiento de criterios ambientales </t>
  </si>
  <si>
    <t>Porcentaje de buenas prácticas ambientales implementadas</t>
  </si>
  <si>
    <t>Herramienta Oficina Asesora de Planeación</t>
  </si>
  <si>
    <t>Listas de chequeo al cumplimiento de criterios ambientales remitidos por la OAP</t>
  </si>
  <si>
    <t>Reporte criterios ambientales</t>
  </si>
  <si>
    <t>Uso eficiente de energía: Durante las 6 inspecciones se evidenció un uso eficiente del 70% , ya que se encontró un  promedio de 10 monitores de la dependencia encendidos. Total de equipos :34
Gestión de Residuos: Se obtiene un promedio de 6/9 puntos a partir de las 2 inspecciones realizadas a los puntos ecológicos. Se otorga una calificación de 6 teniendo en cuenta que se evidencia una mezcla parcial de los residuos en el punto ecológico.
Movilidad sostenible: Realizó reporte , 2 personas usan transporte bimodal, 1 transporte público, 132 transporte público, 2 personas carro, 3 personas moto
Participación actividades ambientales:  Taller materas:3 personas,uaesp :9 personas, Recorrido histórico: 4 personas, charla: 1 personas. (Participación del 4%)
Reporte consumo de papel: Reporte hasta mes de junio
Consumo de papel:Se presenta un aumento en el consumo de papel  de 58%. ( 38 resmas hasta junio de  2018 y  de 60 resmas hasta junio de 2019).</t>
  </si>
  <si>
    <t>Obtener una calificación igual o superior al 80  % en conocimientos de MIPG por proceso y/o Alcaldía Local</t>
  </si>
  <si>
    <t>Nivel de conocimientos de MIPG</t>
  </si>
  <si>
    <t>(Sumatoria de calificaciones obtenidas por proceso y/o Alcaldía Local / Número de personas evaluadas)*100</t>
  </si>
  <si>
    <t>Promedio de calificación en conocimientos de MIPG</t>
  </si>
  <si>
    <t>Reporte Curso- concurso MIPG</t>
  </si>
  <si>
    <t>TOTAL PLAN DE GESTIÓN</t>
  </si>
  <si>
    <t>PRIMER TRIMESTRE</t>
  </si>
  <si>
    <t>SEGUNDO TRIMESTRE</t>
  </si>
  <si>
    <t>TERCER TRIMESTRE</t>
  </si>
  <si>
    <t>CUARTO TRIMESTRE</t>
  </si>
  <si>
    <t>Porcentaje de Cumplimiento PLAN DE GESTIÓN 2019</t>
  </si>
  <si>
    <t xml:space="preserve">ELABORÓ: </t>
  </si>
  <si>
    <t xml:space="preserve">REVISÓ: </t>
  </si>
  <si>
    <t>APROBÓ:</t>
  </si>
  <si>
    <t>Firma:</t>
  </si>
  <si>
    <r>
      <rPr>
        <b/>
        <sz val="10"/>
        <color indexed="8"/>
        <rFont val="Arial"/>
        <family val="2"/>
      </rPr>
      <t xml:space="preserve">Nombre:            </t>
    </r>
    <r>
      <rPr>
        <sz val="10"/>
        <color indexed="8"/>
        <rFont val="Arial"/>
        <family val="2"/>
      </rPr>
      <t xml:space="preserve">
</t>
    </r>
  </si>
  <si>
    <r>
      <t>Nombre:</t>
    </r>
    <r>
      <rPr>
        <sz val="10"/>
        <color indexed="8"/>
        <rFont val="Arial"/>
        <family val="2"/>
      </rPr>
      <t xml:space="preserve"> </t>
    </r>
  </si>
  <si>
    <r>
      <t>Nombre:</t>
    </r>
    <r>
      <rPr>
        <sz val="10"/>
        <color indexed="8"/>
        <rFont val="Arial"/>
        <family val="2"/>
      </rPr>
      <t xml:space="preserve"> 
</t>
    </r>
  </si>
  <si>
    <t>RUBROSFUNCIONAMIENTO</t>
  </si>
  <si>
    <t>FUENTE</t>
  </si>
  <si>
    <t>SIG</t>
  </si>
  <si>
    <t>PROGRAMACION</t>
  </si>
  <si>
    <t>INDICADOR</t>
  </si>
  <si>
    <t>ADQUISICION DE BIENES</t>
  </si>
  <si>
    <t>GASTOS DE FUNCIONAMIENTO</t>
  </si>
  <si>
    <t>EFICIENCIA</t>
  </si>
  <si>
    <t>ADQUISICION DE SERVICIOS</t>
  </si>
  <si>
    <t>GASTOS DE INVERSION</t>
  </si>
  <si>
    <t>RUTINARIA</t>
  </si>
  <si>
    <t>SERVICIOS PUBLICOS</t>
  </si>
  <si>
    <t>CRECIENTE</t>
  </si>
  <si>
    <t>EFECTIVIDAD</t>
  </si>
  <si>
    <t>GASTOS GENERALES</t>
  </si>
  <si>
    <t>DECRECIENTE</t>
  </si>
  <si>
    <t>SERVICIOS PERSONALES</t>
  </si>
  <si>
    <t>SOSTENIBILIDAD DEL SISTEMA DE GESTIÓN</t>
  </si>
  <si>
    <t>MEDICIONFINAL</t>
  </si>
  <si>
    <t>CONTRALORIA</t>
  </si>
  <si>
    <t>OTROS GASTOS GENERALES</t>
  </si>
  <si>
    <t>MENSUAL</t>
  </si>
  <si>
    <t>SI</t>
  </si>
  <si>
    <t>TRIMESTRAL</t>
  </si>
  <si>
    <t>NO</t>
  </si>
  <si>
    <t>SEMESTRAL</t>
  </si>
  <si>
    <t>ANUAL</t>
  </si>
  <si>
    <t>MODELO DE GESTION LOCAL CON ENFOQUE A LA SATISFACCION DE LAS NECESIDADES</t>
  </si>
  <si>
    <t>ATENCION A LAS POBLACIONES VULNERABLES, EL APOYO EN EL RESTABLECIMIENTO Y GARANTIA DE DERECHOS</t>
  </si>
  <si>
    <t>MODELO PARA EL DESARROLLO DE LAS RELACIONES ESTRATEGICAS DEL DISTRITO CAPITAL CON ACTORES POLITICOS Y SOCIALES</t>
  </si>
  <si>
    <t>SISTEMA DISTRITAL DE DERECHOS HUMANOS</t>
  </si>
  <si>
    <t>CODIGO</t>
  </si>
  <si>
    <t>NOMBRE PROYECTO</t>
  </si>
  <si>
    <t>IMPLEMETACIÓN DEL SISTEMAS DISTRITAL DE JUSTICIA</t>
  </si>
  <si>
    <t xml:space="preserve">CONSTRUCCIÓN DE UNA BOGOTÁ QUE VIVE LOS DERECHOS HUMANOS </t>
  </si>
  <si>
    <t>PREVENCIÓN Y CONTROL DEL DELITO EN EL DISTRITO CAPITAL</t>
  </si>
  <si>
    <t>FORTALECIMIENTO DE LA CAPACIDAD INSTITUCIONAL DE LAS ALCALDÍAS LOCALES</t>
  </si>
  <si>
    <t>FORTALECIMIENTO DE LA CAPACIDAD INSTITUCIONAL</t>
  </si>
  <si>
    <t>PROMOCIÓN Y VISIBILIZACIÓN DE LOS DERECHOS DE LOS GRUPOS ÉTNICOS EN EL DISTRITO CAPITAL</t>
  </si>
  <si>
    <t>FORTALECIMIENTO DE LAS RELACIONES ESTRATÉGICAS DEL DISTRITO CAPITAL CON ACTORES POLÍTICOS Y SOCIALES</t>
  </si>
  <si>
    <t>IMPLEMENTACIÓN DEL MODELO DE GESTIÓN DE TÉCNOLOGIA DE LA INFORMACIÓN PARA EL FORTALECIMIENTO INSTITUCIONAL</t>
  </si>
  <si>
    <t>REPROGRAMACIÓN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</si>
</sst>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 #,##0.00&quot;    &quot;;\-* #,##0.00&quot;    &quot;;* \-#&quot;    &quot;;@\ "/>
  </numFmts>
  <fonts count="33" x14ac:knownFonts="1">
    <font>
      <sz val="11"/>
      <color theme="1"/>
      <name val="Calibri"/>
      <family val="2"/>
      <scheme val="minor"/>
    </font>
    <font>
      <b/>
      <sz val="10"/>
      <name val="Arial"/>
      <family val="2"/>
    </font>
    <font>
      <sz val="10"/>
      <name val="Arial"/>
      <family val="2"/>
    </font>
    <font>
      <sz val="10"/>
      <color indexed="8"/>
      <name val="Arial"/>
      <family val="2"/>
    </font>
    <font>
      <b/>
      <sz val="10"/>
      <color indexed="8"/>
      <name val="Arial"/>
      <family val="2"/>
    </font>
    <font>
      <sz val="8"/>
      <color indexed="81"/>
      <name val="Tahoma"/>
      <family val="2"/>
    </font>
    <font>
      <b/>
      <sz val="8"/>
      <color indexed="81"/>
      <name val="Tahoma"/>
      <family val="2"/>
    </font>
    <font>
      <sz val="14"/>
      <name val="Arial Narrow"/>
      <family val="2"/>
    </font>
    <font>
      <b/>
      <sz val="22"/>
      <name val="Arial"/>
      <family val="2"/>
    </font>
    <font>
      <b/>
      <sz val="11"/>
      <color indexed="16"/>
      <name val="Arial"/>
      <family val="2"/>
    </font>
    <font>
      <sz val="12"/>
      <name val="Arial"/>
      <family val="2"/>
    </font>
    <font>
      <sz val="11"/>
      <color theme="1"/>
      <name val="Calibri"/>
      <family val="2"/>
      <scheme val="minor"/>
    </font>
    <font>
      <sz val="10"/>
      <color theme="1"/>
      <name val="Calibri"/>
      <family val="2"/>
      <scheme val="minor"/>
    </font>
    <font>
      <sz val="10"/>
      <color theme="1"/>
      <name val="Arial"/>
      <family val="2"/>
    </font>
    <font>
      <b/>
      <sz val="10"/>
      <color theme="1"/>
      <name val="Calibri"/>
      <family val="2"/>
      <scheme val="minor"/>
    </font>
    <font>
      <sz val="11"/>
      <color theme="1"/>
      <name val="Arial"/>
      <family val="2"/>
    </font>
    <font>
      <sz val="12"/>
      <color theme="1"/>
      <name val="Arial"/>
      <family val="2"/>
    </font>
    <font>
      <sz val="14"/>
      <color theme="1"/>
      <name val="Arial Narrow"/>
      <family val="2"/>
    </font>
    <font>
      <sz val="14"/>
      <color rgb="FFFF0000"/>
      <name val="Arial Narrow"/>
      <family val="2"/>
    </font>
    <font>
      <b/>
      <sz val="10"/>
      <color theme="1"/>
      <name val="Arial"/>
      <family val="2"/>
    </font>
    <font>
      <b/>
      <sz val="28"/>
      <color theme="1"/>
      <name val="Arial"/>
      <family val="2"/>
    </font>
    <font>
      <b/>
      <sz val="26"/>
      <color theme="1"/>
      <name val="Arial"/>
      <family val="2"/>
    </font>
    <font>
      <b/>
      <sz val="11"/>
      <color theme="1"/>
      <name val="Arial"/>
      <family val="2"/>
    </font>
    <font>
      <b/>
      <sz val="20"/>
      <color theme="1"/>
      <name val="Arial"/>
      <family val="2"/>
    </font>
    <font>
      <b/>
      <sz val="18"/>
      <color theme="1"/>
      <name val="Calibri"/>
      <family val="2"/>
      <scheme val="minor"/>
    </font>
    <font>
      <sz val="12"/>
      <color theme="1"/>
      <name val="Garamond"/>
      <family val="1"/>
    </font>
    <font>
      <sz val="12"/>
      <name val="Garamond"/>
      <family val="1"/>
    </font>
    <font>
      <b/>
      <sz val="12"/>
      <name val="Garamond"/>
      <family val="1"/>
    </font>
    <font>
      <sz val="12"/>
      <color rgb="FF000000"/>
      <name val="Garamond"/>
      <family val="1"/>
    </font>
    <font>
      <b/>
      <sz val="12"/>
      <color rgb="FF0070C0"/>
      <name val="Garamond"/>
      <family val="1"/>
    </font>
    <font>
      <sz val="12"/>
      <color rgb="FF0070C0"/>
      <name val="Garamond"/>
      <family val="1"/>
    </font>
    <font>
      <sz val="12"/>
      <color rgb="FFFF0000"/>
      <name val="Garamond"/>
      <family val="1"/>
    </font>
    <font>
      <sz val="12"/>
      <color rgb="FF0070C0"/>
      <name val="Arial"/>
      <family val="2"/>
    </font>
  </fonts>
  <fills count="23">
    <fill>
      <patternFill patternType="none"/>
    </fill>
    <fill>
      <patternFill patternType="gray125"/>
    </fill>
    <fill>
      <patternFill patternType="solid">
        <fgColor indexed="13"/>
        <bgColor indexed="34"/>
      </patternFill>
    </fill>
    <fill>
      <patternFill patternType="solid">
        <fgColor indexed="10"/>
        <bgColor indexed="60"/>
      </patternFill>
    </fill>
    <fill>
      <patternFill patternType="solid">
        <fgColor indexed="17"/>
        <bgColor indexed="21"/>
      </patternFill>
    </fill>
    <fill>
      <patternFill patternType="solid">
        <fgColor indexed="9"/>
        <bgColor indexed="64"/>
      </patternFill>
    </fill>
    <fill>
      <patternFill patternType="solid">
        <fgColor theme="0"/>
        <bgColor indexed="64"/>
      </patternFill>
    </fill>
    <fill>
      <patternFill patternType="solid">
        <fgColor theme="8" tint="-0.249977111117893"/>
        <bgColor indexed="64"/>
      </patternFill>
    </fill>
    <fill>
      <patternFill patternType="solid">
        <fgColor theme="9" tint="0.39997558519241921"/>
        <bgColor indexed="64"/>
      </patternFill>
    </fill>
    <fill>
      <patternFill patternType="solid">
        <fgColor rgb="FF0070C0"/>
        <bgColor indexed="64"/>
      </patternFill>
    </fill>
    <fill>
      <patternFill patternType="solid">
        <fgColor theme="6" tint="0.59999389629810485"/>
        <bgColor indexed="64"/>
      </patternFill>
    </fill>
    <fill>
      <patternFill patternType="solid">
        <fgColor theme="4" tint="0.59999389629810485"/>
        <bgColor indexed="64"/>
      </patternFill>
    </fill>
    <fill>
      <patternFill patternType="solid">
        <fgColor rgb="FFFFFF00"/>
        <bgColor indexed="64"/>
      </patternFill>
    </fill>
    <fill>
      <patternFill patternType="solid">
        <fgColor theme="7" tint="0.59999389629810485"/>
        <bgColor indexed="64"/>
      </patternFill>
    </fill>
    <fill>
      <patternFill patternType="solid">
        <fgColor theme="2" tint="-0.249977111117893"/>
        <bgColor indexed="64"/>
      </patternFill>
    </fill>
    <fill>
      <patternFill patternType="solid">
        <fgColor theme="9" tint="0.59999389629810485"/>
        <bgColor indexed="64"/>
      </patternFill>
    </fill>
    <fill>
      <patternFill patternType="solid">
        <fgColor rgb="FF00B050"/>
        <bgColor indexed="64"/>
      </patternFill>
    </fill>
    <fill>
      <patternFill patternType="solid">
        <fgColor theme="6" tint="0.39997558519241921"/>
        <bgColor indexed="64"/>
      </patternFill>
    </fill>
    <fill>
      <patternFill patternType="solid">
        <fgColor theme="6"/>
        <bgColor indexed="64"/>
      </patternFill>
    </fill>
    <fill>
      <patternFill patternType="solid">
        <fgColor theme="8" tint="0.59999389629810485"/>
        <bgColor indexed="64"/>
      </patternFill>
    </fill>
    <fill>
      <patternFill patternType="solid">
        <fgColor theme="0" tint="-0.249977111117893"/>
        <bgColor indexed="64"/>
      </patternFill>
    </fill>
    <fill>
      <patternFill patternType="solid">
        <fgColor theme="9"/>
        <bgColor indexed="64"/>
      </patternFill>
    </fill>
    <fill>
      <patternFill patternType="solid">
        <fgColor theme="4" tint="0.39997558519241921"/>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right/>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s>
  <cellStyleXfs count="9">
    <xf numFmtId="0" fontId="0" fillId="0" borderId="0"/>
    <xf numFmtId="0" fontId="2" fillId="2" borderId="0" applyNumberFormat="0" applyBorder="0" applyAlignment="0" applyProtection="0"/>
    <xf numFmtId="165" fontId="2" fillId="0" borderId="0" applyFill="0" applyBorder="0" applyAlignment="0" applyProtection="0"/>
    <xf numFmtId="0" fontId="2" fillId="0" borderId="0"/>
    <xf numFmtId="9" fontId="11" fillId="0" borderId="0" applyFont="0" applyFill="0" applyBorder="0" applyAlignment="0" applyProtection="0"/>
    <xf numFmtId="9" fontId="2" fillId="0" borderId="0" applyFill="0" applyBorder="0" applyAlignment="0" applyProtection="0"/>
    <xf numFmtId="9" fontId="2" fillId="0" borderId="0" applyFill="0" applyBorder="0" applyAlignment="0" applyProtection="0"/>
    <xf numFmtId="0" fontId="2" fillId="3" borderId="0" applyNumberFormat="0" applyBorder="0" applyAlignment="0" applyProtection="0"/>
    <xf numFmtId="0" fontId="2" fillId="4" borderId="0" applyNumberFormat="0" applyBorder="0" applyAlignment="0" applyProtection="0"/>
  </cellStyleXfs>
  <cellXfs count="224">
    <xf numFmtId="0" fontId="0" fillId="0" borderId="0" xfId="0"/>
    <xf numFmtId="0" fontId="12" fillId="6" borderId="0" xfId="0" applyFont="1" applyFill="1"/>
    <xf numFmtId="0" fontId="2" fillId="6" borderId="0" xfId="0" applyFont="1" applyFill="1" applyBorder="1" applyAlignment="1">
      <alignment horizontal="left" vertical="center" wrapText="1"/>
    </xf>
    <xf numFmtId="0" fontId="1" fillId="7" borderId="1" xfId="0" applyFont="1" applyFill="1" applyBorder="1" applyAlignment="1">
      <alignment horizontal="center" vertical="center" wrapText="1"/>
    </xf>
    <xf numFmtId="0" fontId="1" fillId="8" borderId="2" xfId="0" applyFont="1" applyFill="1" applyBorder="1" applyAlignment="1">
      <alignment horizontal="center" vertical="center" wrapText="1"/>
    </xf>
    <xf numFmtId="0" fontId="13" fillId="6" borderId="0" xfId="0" applyFont="1" applyFill="1" applyBorder="1" applyAlignment="1">
      <alignment vertical="center" wrapText="1"/>
    </xf>
    <xf numFmtId="0" fontId="13" fillId="6" borderId="0" xfId="0" applyFont="1" applyFill="1"/>
    <xf numFmtId="0" fontId="12" fillId="6" borderId="0" xfId="0" applyFont="1" applyFill="1" applyAlignment="1">
      <alignment vertical="top" wrapText="1"/>
    </xf>
    <xf numFmtId="0" fontId="1" fillId="9" borderId="1" xfId="0" applyFont="1" applyFill="1" applyBorder="1" applyAlignment="1">
      <alignment horizontal="center" vertical="center" wrapText="1"/>
    </xf>
    <xf numFmtId="0" fontId="14" fillId="6" borderId="0" xfId="0" applyFont="1" applyFill="1" applyBorder="1" applyAlignment="1">
      <alignment vertical="center"/>
    </xf>
    <xf numFmtId="0" fontId="12" fillId="6" borderId="0" xfId="0" applyFont="1" applyFill="1" applyBorder="1"/>
    <xf numFmtId="0" fontId="15" fillId="0" borderId="3" xfId="0" applyFont="1" applyFill="1" applyBorder="1" applyAlignment="1">
      <alignment horizontal="justify" vertical="center" wrapText="1"/>
    </xf>
    <xf numFmtId="0" fontId="15" fillId="0" borderId="1" xfId="0" applyFont="1" applyFill="1" applyBorder="1" applyAlignment="1">
      <alignment horizontal="center" vertical="center" wrapText="1"/>
    </xf>
    <xf numFmtId="0" fontId="0" fillId="0" borderId="0" xfId="0" applyAlignment="1">
      <alignment wrapText="1"/>
    </xf>
    <xf numFmtId="0" fontId="15" fillId="0" borderId="4" xfId="0" applyFont="1" applyFill="1" applyBorder="1" applyAlignment="1">
      <alignment horizontal="justify" vertical="center" wrapText="1"/>
    </xf>
    <xf numFmtId="0" fontId="15" fillId="0" borderId="1" xfId="0" applyFont="1" applyFill="1" applyBorder="1" applyAlignment="1">
      <alignment horizontal="justify" vertical="center" wrapText="1"/>
    </xf>
    <xf numFmtId="0" fontId="15" fillId="0" borderId="5" xfId="0" applyFont="1" applyFill="1" applyBorder="1" applyAlignment="1">
      <alignment horizontal="justify" vertical="center" wrapText="1"/>
    </xf>
    <xf numFmtId="0" fontId="15" fillId="0" borderId="6" xfId="0" applyFont="1" applyFill="1" applyBorder="1" applyAlignment="1">
      <alignment horizontal="justify" vertical="center" wrapText="1"/>
    </xf>
    <xf numFmtId="0" fontId="15" fillId="0" borderId="2" xfId="0" applyFont="1" applyFill="1" applyBorder="1" applyAlignment="1">
      <alignment horizontal="justify" vertical="center" wrapText="1"/>
    </xf>
    <xf numFmtId="0" fontId="0" fillId="0" borderId="0" xfId="0" applyAlignment="1">
      <alignment horizontal="center"/>
    </xf>
    <xf numFmtId="0" fontId="0" fillId="0" borderId="0" xfId="0" applyAlignment="1">
      <alignment horizontal="center" vertical="center"/>
    </xf>
    <xf numFmtId="0" fontId="3" fillId="6" borderId="0" xfId="0" applyFont="1" applyFill="1" applyBorder="1" applyAlignment="1">
      <alignment horizontal="center"/>
    </xf>
    <xf numFmtId="0" fontId="16" fillId="0" borderId="0" xfId="0" applyFont="1" applyAlignment="1">
      <alignment horizontal="justify"/>
    </xf>
    <xf numFmtId="0" fontId="17" fillId="10" borderId="7" xfId="0" applyFont="1" applyFill="1" applyBorder="1" applyAlignment="1">
      <alignment horizontal="justify" vertical="center" wrapText="1"/>
    </xf>
    <xf numFmtId="0" fontId="17" fillId="6" borderId="7" xfId="0" applyFont="1" applyFill="1" applyBorder="1" applyAlignment="1">
      <alignment horizontal="justify" vertical="center" wrapText="1"/>
    </xf>
    <xf numFmtId="0" fontId="7" fillId="11" borderId="1" xfId="0" applyFont="1" applyFill="1" applyBorder="1" applyAlignment="1">
      <alignment horizontal="center" vertical="center" wrapText="1"/>
    </xf>
    <xf numFmtId="0" fontId="7" fillId="11" borderId="1" xfId="0" applyFont="1" applyFill="1" applyBorder="1" applyAlignment="1">
      <alignment horizontal="justify" vertical="center" wrapText="1"/>
    </xf>
    <xf numFmtId="0" fontId="17" fillId="11" borderId="7" xfId="0" applyFont="1" applyFill="1" applyBorder="1" applyAlignment="1">
      <alignment horizontal="justify" vertical="center" wrapText="1"/>
    </xf>
    <xf numFmtId="0" fontId="17" fillId="11" borderId="8" xfId="0" applyFont="1" applyFill="1" applyBorder="1" applyAlignment="1">
      <alignment horizontal="justify" vertical="center" wrapText="1"/>
    </xf>
    <xf numFmtId="0" fontId="7" fillId="12" borderId="9" xfId="0" applyFont="1" applyFill="1" applyBorder="1" applyAlignment="1">
      <alignment horizontal="justify" vertical="center" wrapText="1"/>
    </xf>
    <xf numFmtId="0" fontId="7" fillId="12" borderId="7" xfId="0" applyFont="1" applyFill="1" applyBorder="1" applyAlignment="1">
      <alignment horizontal="justify" vertical="center" wrapText="1"/>
    </xf>
    <xf numFmtId="0" fontId="7" fillId="13" borderId="1" xfId="0" applyFont="1" applyFill="1" applyBorder="1" applyAlignment="1">
      <alignment horizontal="justify" vertical="center" wrapText="1"/>
    </xf>
    <xf numFmtId="0" fontId="7" fillId="13" borderId="7" xfId="0" applyFont="1" applyFill="1" applyBorder="1" applyAlignment="1">
      <alignment horizontal="justify" vertical="center" wrapText="1"/>
    </xf>
    <xf numFmtId="0" fontId="7" fillId="14" borderId="7" xfId="0" applyFont="1" applyFill="1" applyBorder="1" applyAlignment="1">
      <alignment horizontal="justify" vertical="center" wrapText="1"/>
    </xf>
    <xf numFmtId="0" fontId="17" fillId="14" borderId="10" xfId="0" applyFont="1" applyFill="1" applyBorder="1" applyAlignment="1">
      <alignment horizontal="justify" vertical="center" wrapText="1"/>
    </xf>
    <xf numFmtId="0" fontId="17" fillId="14" borderId="7" xfId="0" applyFont="1" applyFill="1" applyBorder="1" applyAlignment="1">
      <alignment horizontal="justify" vertical="center" wrapText="1"/>
    </xf>
    <xf numFmtId="0" fontId="7" fillId="14" borderId="1" xfId="0" applyFont="1" applyFill="1" applyBorder="1" applyAlignment="1">
      <alignment vertical="center" wrapText="1"/>
    </xf>
    <xf numFmtId="0" fontId="17" fillId="15" borderId="9" xfId="0" applyFont="1" applyFill="1" applyBorder="1" applyAlignment="1">
      <alignment horizontal="justify" vertical="center" wrapText="1"/>
    </xf>
    <xf numFmtId="0" fontId="17" fillId="15" borderId="7" xfId="0" applyFont="1" applyFill="1" applyBorder="1" applyAlignment="1">
      <alignment horizontal="justify" vertical="center" wrapText="1"/>
    </xf>
    <xf numFmtId="0" fontId="7" fillId="15" borderId="7" xfId="0" applyFont="1" applyFill="1" applyBorder="1" applyAlignment="1">
      <alignment horizontal="justify" vertical="center" wrapText="1"/>
    </xf>
    <xf numFmtId="0" fontId="18" fillId="15" borderId="7" xfId="0" applyFont="1" applyFill="1" applyBorder="1" applyAlignment="1">
      <alignment horizontal="justify" vertical="center" wrapText="1"/>
    </xf>
    <xf numFmtId="0" fontId="17" fillId="15" borderId="11" xfId="0" applyFont="1" applyFill="1" applyBorder="1" applyAlignment="1">
      <alignment horizontal="left" vertical="center" wrapText="1"/>
    </xf>
    <xf numFmtId="0" fontId="17" fillId="15" borderId="8" xfId="0" applyFont="1" applyFill="1" applyBorder="1" applyAlignment="1">
      <alignment horizontal="justify" vertical="center" wrapText="1"/>
    </xf>
    <xf numFmtId="0" fontId="7" fillId="15" borderId="9" xfId="0" applyFont="1" applyFill="1" applyBorder="1" applyAlignment="1">
      <alignment horizontal="justify" vertical="center" wrapText="1"/>
    </xf>
    <xf numFmtId="0" fontId="7" fillId="15" borderId="8" xfId="0" applyFont="1" applyFill="1" applyBorder="1" applyAlignment="1">
      <alignment horizontal="justify" vertical="center" wrapText="1"/>
    </xf>
    <xf numFmtId="0" fontId="1" fillId="9" borderId="2" xfId="0" applyFont="1" applyFill="1" applyBorder="1" applyAlignment="1">
      <alignment vertical="center" wrapText="1"/>
    </xf>
    <xf numFmtId="9" fontId="2" fillId="6" borderId="0" xfId="4" applyFont="1" applyFill="1" applyBorder="1" applyAlignment="1">
      <alignment horizontal="center" vertical="center" wrapText="1"/>
    </xf>
    <xf numFmtId="0" fontId="14" fillId="6" borderId="0" xfId="0" applyFont="1" applyFill="1" applyBorder="1" applyAlignment="1">
      <alignment vertical="top" wrapText="1"/>
    </xf>
    <xf numFmtId="0" fontId="14" fillId="6" borderId="0" xfId="0" applyFont="1" applyFill="1" applyBorder="1" applyAlignment="1">
      <alignment horizontal="center" vertical="center" wrapText="1"/>
    </xf>
    <xf numFmtId="0" fontId="1" fillId="7" borderId="12" xfId="0" applyFont="1" applyFill="1" applyBorder="1" applyAlignment="1">
      <alignment horizontal="center" vertical="center" wrapText="1"/>
    </xf>
    <xf numFmtId="9" fontId="20" fillId="6" borderId="5" xfId="4" applyFont="1" applyFill="1" applyBorder="1" applyAlignment="1" applyProtection="1">
      <alignment horizontal="center" vertical="center" wrapText="1"/>
      <protection locked="0"/>
    </xf>
    <xf numFmtId="9" fontId="2" fillId="6" borderId="5" xfId="4" applyFont="1" applyFill="1" applyBorder="1" applyAlignment="1">
      <alignment horizontal="center" vertical="center" wrapText="1"/>
    </xf>
    <xf numFmtId="0" fontId="16" fillId="6" borderId="5" xfId="0" applyFont="1" applyFill="1" applyBorder="1" applyAlignment="1" applyProtection="1">
      <alignment horizontal="center" vertical="center" wrapText="1"/>
      <protection locked="0"/>
    </xf>
    <xf numFmtId="9" fontId="8" fillId="6" borderId="5" xfId="4" applyFont="1" applyFill="1" applyBorder="1" applyAlignment="1">
      <alignment horizontal="center" vertical="center" wrapText="1"/>
    </xf>
    <xf numFmtId="0" fontId="1" fillId="16" borderId="2" xfId="0" applyFont="1" applyFill="1" applyBorder="1" applyAlignment="1">
      <alignment horizontal="center" vertical="center" wrapText="1"/>
    </xf>
    <xf numFmtId="0" fontId="1" fillId="18" borderId="2" xfId="0" applyFont="1" applyFill="1" applyBorder="1" applyAlignment="1">
      <alignment horizontal="center" vertical="center" wrapText="1"/>
    </xf>
    <xf numFmtId="0" fontId="1" fillId="12" borderId="2" xfId="0" applyFont="1" applyFill="1" applyBorder="1" applyAlignment="1">
      <alignment horizontal="center" vertical="center" wrapText="1"/>
    </xf>
    <xf numFmtId="0" fontId="1" fillId="9" borderId="17" xfId="0" applyFont="1" applyFill="1" applyBorder="1" applyAlignment="1">
      <alignment horizontal="center" vertical="center" wrapText="1"/>
    </xf>
    <xf numFmtId="0" fontId="1" fillId="9" borderId="18" xfId="0" applyFont="1" applyFill="1" applyBorder="1" applyAlignment="1">
      <alignment horizontal="center" vertical="center" wrapText="1"/>
    </xf>
    <xf numFmtId="0" fontId="1" fillId="7" borderId="17" xfId="0" applyFont="1" applyFill="1" applyBorder="1" applyAlignment="1">
      <alignment horizontal="center" vertical="center" wrapText="1"/>
    </xf>
    <xf numFmtId="0" fontId="1" fillId="16" borderId="19" xfId="0" applyFont="1" applyFill="1" applyBorder="1" applyAlignment="1">
      <alignment horizontal="center" vertical="center" wrapText="1"/>
    </xf>
    <xf numFmtId="0" fontId="1" fillId="8" borderId="19" xfId="0" applyFont="1" applyFill="1" applyBorder="1" applyAlignment="1">
      <alignment horizontal="center" vertical="center" wrapText="1"/>
    </xf>
    <xf numFmtId="0" fontId="1" fillId="12" borderId="19" xfId="0" applyFont="1" applyFill="1" applyBorder="1" applyAlignment="1">
      <alignment horizontal="center" vertical="center" wrapText="1"/>
    </xf>
    <xf numFmtId="0" fontId="9" fillId="19" borderId="17" xfId="0" applyFont="1" applyFill="1" applyBorder="1" applyAlignment="1">
      <alignment horizontal="center" vertical="center" wrapText="1"/>
    </xf>
    <xf numFmtId="0" fontId="10" fillId="5" borderId="17" xfId="0" applyFont="1" applyFill="1" applyBorder="1" applyAlignment="1" applyProtection="1">
      <alignment horizontal="left" vertical="center" wrapText="1"/>
    </xf>
    <xf numFmtId="0" fontId="1" fillId="6" borderId="12" xfId="0" applyFont="1" applyFill="1" applyBorder="1" applyAlignment="1">
      <alignment horizontal="center" vertical="center" wrapText="1"/>
    </xf>
    <xf numFmtId="0" fontId="1" fillId="12" borderId="12" xfId="0" applyFont="1" applyFill="1" applyBorder="1" applyAlignment="1">
      <alignment horizontal="center" vertical="center" wrapText="1"/>
    </xf>
    <xf numFmtId="0" fontId="10" fillId="5" borderId="17" xfId="0" applyFont="1" applyFill="1" applyBorder="1" applyAlignment="1" applyProtection="1">
      <alignment horizontal="center" vertical="center" wrapText="1"/>
    </xf>
    <xf numFmtId="0" fontId="1" fillId="7" borderId="18" xfId="0" applyFont="1" applyFill="1" applyBorder="1" applyAlignment="1">
      <alignment horizontal="center" vertical="center" wrapText="1"/>
    </xf>
    <xf numFmtId="0" fontId="1" fillId="7" borderId="2" xfId="0" applyFont="1" applyFill="1" applyBorder="1" applyAlignment="1">
      <alignment horizontal="center" vertical="center" wrapText="1"/>
    </xf>
    <xf numFmtId="0" fontId="14" fillId="7" borderId="2" xfId="0" applyFont="1" applyFill="1" applyBorder="1"/>
    <xf numFmtId="0" fontId="1" fillId="7" borderId="23" xfId="0" applyFont="1" applyFill="1" applyBorder="1" applyAlignment="1">
      <alignment horizontal="center" vertical="center" wrapText="1"/>
    </xf>
    <xf numFmtId="0" fontId="12" fillId="6" borderId="0" xfId="0" applyFont="1" applyFill="1" applyAlignment="1">
      <alignment horizontal="center" vertical="center"/>
    </xf>
    <xf numFmtId="0" fontId="2" fillId="6" borderId="0" xfId="0" applyFont="1" applyFill="1" applyBorder="1" applyAlignment="1">
      <alignment horizontal="center" vertical="center" wrapText="1"/>
    </xf>
    <xf numFmtId="0" fontId="1" fillId="6" borderId="16" xfId="0" applyFont="1" applyFill="1" applyBorder="1" applyAlignment="1">
      <alignment horizontal="center" vertical="center" wrapText="1"/>
    </xf>
    <xf numFmtId="0" fontId="25" fillId="6" borderId="1" xfId="0" applyFont="1" applyFill="1" applyBorder="1" applyAlignment="1" applyProtection="1">
      <alignment horizontal="justify" vertical="center" wrapText="1"/>
      <protection locked="0"/>
    </xf>
    <xf numFmtId="0" fontId="27" fillId="6" borderId="2" xfId="0" applyFont="1" applyFill="1" applyBorder="1" applyAlignment="1">
      <alignment horizontal="center" vertical="center" wrapText="1"/>
    </xf>
    <xf numFmtId="9" fontId="25" fillId="6" borderId="1" xfId="4" applyFont="1" applyFill="1" applyBorder="1" applyAlignment="1">
      <alignment horizontal="center" vertical="center" wrapText="1"/>
    </xf>
    <xf numFmtId="0" fontId="29" fillId="0" borderId="1" xfId="0" applyFont="1" applyFill="1" applyBorder="1" applyAlignment="1">
      <alignment horizontal="center" vertical="center" wrapText="1"/>
    </xf>
    <xf numFmtId="0" fontId="30" fillId="0" borderId="1" xfId="0" applyFont="1" applyFill="1" applyBorder="1" applyAlignment="1">
      <alignment horizontal="justify" vertical="center" wrapText="1"/>
    </xf>
    <xf numFmtId="9" fontId="30" fillId="0" borderId="1" xfId="4" applyNumberFormat="1" applyFont="1" applyFill="1" applyBorder="1" applyAlignment="1">
      <alignment horizontal="center" vertical="center" wrapText="1"/>
    </xf>
    <xf numFmtId="0" fontId="30" fillId="0" borderId="1" xfId="0" applyFont="1" applyFill="1" applyBorder="1" applyAlignment="1" applyProtection="1">
      <alignment horizontal="justify" vertical="center" wrapText="1"/>
      <protection locked="0"/>
    </xf>
    <xf numFmtId="0" fontId="25" fillId="6" borderId="1" xfId="0" applyFont="1" applyFill="1" applyBorder="1" applyAlignment="1">
      <alignment horizontal="justify" vertical="center" wrapText="1"/>
    </xf>
    <xf numFmtId="0" fontId="28" fillId="0" borderId="1" xfId="0" applyFont="1" applyBorder="1" applyAlignment="1">
      <alignment horizontal="justify" vertical="center" wrapText="1"/>
    </xf>
    <xf numFmtId="9" fontId="25" fillId="6" borderId="1" xfId="4" applyFont="1" applyFill="1" applyBorder="1" applyAlignment="1">
      <alignment horizontal="justify" vertical="center" wrapText="1"/>
    </xf>
    <xf numFmtId="0" fontId="26" fillId="0" borderId="1" xfId="0" applyFont="1" applyBorder="1" applyAlignment="1">
      <alignment horizontal="justify" vertical="center" wrapText="1"/>
    </xf>
    <xf numFmtId="0" fontId="25" fillId="6" borderId="1" xfId="4" applyNumberFormat="1" applyFont="1" applyFill="1" applyBorder="1" applyAlignment="1">
      <alignment horizontal="justify" vertical="center" wrapText="1"/>
    </xf>
    <xf numFmtId="0" fontId="25" fillId="0" borderId="0" xfId="0" applyFont="1" applyAlignment="1">
      <alignment horizontal="justify"/>
    </xf>
    <xf numFmtId="0" fontId="25" fillId="6" borderId="1" xfId="4" applyNumberFormat="1" applyFont="1" applyFill="1" applyBorder="1" applyAlignment="1" applyProtection="1">
      <alignment horizontal="justify" vertical="center" wrapText="1"/>
      <protection locked="0"/>
    </xf>
    <xf numFmtId="9" fontId="26" fillId="6" borderId="1" xfId="4" applyFont="1" applyFill="1" applyBorder="1" applyAlignment="1">
      <alignment horizontal="justify" vertical="center" wrapText="1"/>
    </xf>
    <xf numFmtId="164" fontId="25" fillId="6" borderId="1" xfId="4" applyNumberFormat="1" applyFont="1" applyFill="1" applyBorder="1" applyAlignment="1" applyProtection="1">
      <alignment horizontal="justify" vertical="center" wrapText="1"/>
      <protection locked="0"/>
    </xf>
    <xf numFmtId="9" fontId="26" fillId="6" borderId="1" xfId="4" applyFont="1" applyFill="1" applyBorder="1" applyAlignment="1" applyProtection="1">
      <alignment horizontal="justify" vertical="center" wrapText="1"/>
      <protection locked="0"/>
    </xf>
    <xf numFmtId="0" fontId="30" fillId="0" borderId="1" xfId="0" applyFont="1" applyBorder="1" applyAlignment="1">
      <alignment horizontal="justify" vertical="center" wrapText="1"/>
    </xf>
    <xf numFmtId="0" fontId="30" fillId="0" borderId="1" xfId="0" applyFont="1" applyFill="1" applyBorder="1" applyAlignment="1">
      <alignment horizontal="justify" vertical="center"/>
    </xf>
    <xf numFmtId="0" fontId="30" fillId="0" borderId="0" xfId="0" applyFont="1" applyFill="1" applyAlignment="1">
      <alignment horizontal="justify"/>
    </xf>
    <xf numFmtId="9" fontId="30" fillId="0" borderId="1" xfId="0" applyNumberFormat="1" applyFont="1" applyFill="1" applyBorder="1" applyAlignment="1">
      <alignment horizontal="justify" vertical="center" wrapText="1"/>
    </xf>
    <xf numFmtId="9" fontId="30" fillId="0" borderId="1" xfId="4" applyFont="1" applyFill="1" applyBorder="1" applyAlignment="1">
      <alignment horizontal="justify" vertical="center" wrapText="1"/>
    </xf>
    <xf numFmtId="9" fontId="30" fillId="0" borderId="1" xfId="4" applyFont="1" applyFill="1" applyBorder="1" applyAlignment="1">
      <alignment horizontal="justify" vertical="center"/>
    </xf>
    <xf numFmtId="9" fontId="30" fillId="0" borderId="1" xfId="0" applyNumberFormat="1" applyFont="1" applyFill="1" applyBorder="1" applyAlignment="1" applyProtection="1">
      <alignment horizontal="justify" vertical="center" wrapText="1"/>
      <protection locked="0"/>
    </xf>
    <xf numFmtId="0" fontId="12" fillId="6" borderId="0" xfId="0" applyFont="1" applyFill="1" applyAlignment="1">
      <alignment horizontal="center"/>
    </xf>
    <xf numFmtId="0" fontId="13" fillId="6" borderId="0" xfId="0" applyFont="1" applyFill="1" applyBorder="1" applyAlignment="1">
      <alignment horizontal="center" vertical="center" wrapText="1"/>
    </xf>
    <xf numFmtId="0" fontId="31" fillId="6" borderId="1" xfId="0" applyFont="1" applyFill="1" applyBorder="1" applyAlignment="1">
      <alignment horizontal="center" vertical="center" wrapText="1"/>
    </xf>
    <xf numFmtId="14" fontId="10" fillId="5" borderId="1" xfId="0" applyNumberFormat="1" applyFont="1" applyFill="1" applyBorder="1" applyAlignment="1" applyProtection="1">
      <alignment horizontal="center" vertical="center" wrapText="1"/>
    </xf>
    <xf numFmtId="0" fontId="13" fillId="6" borderId="1" xfId="0" applyFont="1" applyFill="1" applyBorder="1" applyAlignment="1" applyProtection="1">
      <alignment horizontal="justify" vertical="center" wrapText="1"/>
      <protection locked="0"/>
    </xf>
    <xf numFmtId="9" fontId="27" fillId="6" borderId="1" xfId="4" applyFont="1" applyFill="1" applyBorder="1" applyAlignment="1">
      <alignment horizontal="justify" vertical="center" wrapText="1"/>
    </xf>
    <xf numFmtId="0" fontId="30" fillId="0" borderId="1" xfId="0" applyFont="1" applyFill="1" applyBorder="1" applyAlignment="1">
      <alignment horizontal="center" vertical="center" wrapText="1"/>
    </xf>
    <xf numFmtId="10" fontId="2" fillId="6" borderId="5" xfId="4" applyNumberFormat="1" applyFont="1" applyFill="1" applyBorder="1" applyAlignment="1">
      <alignment horizontal="center" vertical="center" wrapText="1"/>
    </xf>
    <xf numFmtId="0" fontId="26" fillId="6" borderId="1" xfId="4" applyNumberFormat="1" applyFont="1" applyFill="1" applyBorder="1" applyAlignment="1">
      <alignment horizontal="justify" vertical="center" wrapText="1"/>
    </xf>
    <xf numFmtId="0" fontId="2" fillId="6" borderId="1" xfId="0" applyFont="1" applyFill="1" applyBorder="1" applyAlignment="1">
      <alignment horizontal="left" vertical="center" wrapText="1"/>
    </xf>
    <xf numFmtId="0" fontId="1" fillId="17" borderId="18" xfId="0" applyFont="1" applyFill="1" applyBorder="1" applyAlignment="1">
      <alignment horizontal="center" vertical="center" wrapText="1"/>
    </xf>
    <xf numFmtId="0" fontId="1" fillId="17" borderId="2" xfId="0" applyFont="1" applyFill="1" applyBorder="1" applyAlignment="1">
      <alignment horizontal="center" vertical="center" wrapText="1"/>
    </xf>
    <xf numFmtId="0" fontId="25" fillId="6" borderId="1" xfId="0" applyNumberFormat="1" applyFont="1" applyFill="1" applyBorder="1" applyAlignment="1" applyProtection="1">
      <alignment horizontal="justify" vertical="center" wrapText="1"/>
      <protection locked="0"/>
    </xf>
    <xf numFmtId="9" fontId="30" fillId="0" borderId="1" xfId="4" applyFont="1" applyFill="1" applyBorder="1" applyAlignment="1" applyProtection="1">
      <alignment horizontal="justify" vertical="center" wrapText="1"/>
      <protection locked="0"/>
    </xf>
    <xf numFmtId="9" fontId="30" fillId="0" borderId="1" xfId="4" applyNumberFormat="1" applyFont="1" applyFill="1" applyBorder="1" applyAlignment="1">
      <alignment horizontal="justify" vertical="center" wrapText="1"/>
    </xf>
    <xf numFmtId="0" fontId="30" fillId="0" borderId="1" xfId="0" applyFont="1" applyFill="1" applyBorder="1" applyAlignment="1" applyProtection="1">
      <alignment horizontal="center" vertical="center" wrapText="1"/>
      <protection locked="0"/>
    </xf>
    <xf numFmtId="9" fontId="30" fillId="0" borderId="1" xfId="4" applyFont="1" applyFill="1" applyBorder="1" applyAlignment="1">
      <alignment horizontal="center" vertical="center" wrapText="1"/>
    </xf>
    <xf numFmtId="0" fontId="1" fillId="17" borderId="19" xfId="0" applyFont="1" applyFill="1" applyBorder="1" applyAlignment="1">
      <alignment horizontal="center" vertical="center" wrapText="1"/>
    </xf>
    <xf numFmtId="0" fontId="14" fillId="6" borderId="0" xfId="0" applyFont="1" applyFill="1" applyBorder="1" applyAlignment="1">
      <alignment horizontal="center" vertical="center"/>
    </xf>
    <xf numFmtId="0" fontId="1" fillId="12" borderId="1" xfId="0" applyFont="1" applyFill="1" applyBorder="1" applyAlignment="1">
      <alignment horizontal="center" vertical="center" wrapText="1"/>
    </xf>
    <xf numFmtId="0" fontId="9" fillId="19" borderId="1" xfId="0" applyFont="1" applyFill="1" applyBorder="1" applyAlignment="1">
      <alignment horizontal="center" vertical="center" wrapText="1"/>
    </xf>
    <xf numFmtId="0" fontId="10" fillId="5" borderId="1" xfId="0" applyFont="1" applyFill="1" applyBorder="1" applyAlignment="1" applyProtection="1">
      <alignment horizontal="center" vertical="center" wrapText="1"/>
    </xf>
    <xf numFmtId="0" fontId="14" fillId="6" borderId="0" xfId="0" applyFont="1" applyFill="1" applyBorder="1" applyAlignment="1">
      <alignment horizontal="right" vertical="center" wrapText="1"/>
    </xf>
    <xf numFmtId="0" fontId="19" fillId="6" borderId="1" xfId="0" applyFont="1" applyFill="1" applyBorder="1" applyAlignment="1">
      <alignment horizontal="center" vertical="center" wrapText="1"/>
    </xf>
    <xf numFmtId="0" fontId="13" fillId="6" borderId="1" xfId="0" applyFont="1" applyFill="1" applyBorder="1" applyAlignment="1">
      <alignment horizontal="center" vertical="center" wrapText="1"/>
    </xf>
    <xf numFmtId="0" fontId="1" fillId="8" borderId="1" xfId="0" applyFont="1" applyFill="1" applyBorder="1" applyAlignment="1">
      <alignment horizontal="center" vertical="center" wrapText="1"/>
    </xf>
    <xf numFmtId="0" fontId="1" fillId="16" borderId="1" xfId="0" applyFont="1" applyFill="1" applyBorder="1" applyAlignment="1">
      <alignment horizontal="center" vertical="center" wrapText="1"/>
    </xf>
    <xf numFmtId="0" fontId="1" fillId="6" borderId="0" xfId="0" applyFont="1" applyFill="1" applyBorder="1" applyAlignment="1">
      <alignment horizontal="center" vertical="center" wrapText="1"/>
    </xf>
    <xf numFmtId="0" fontId="4" fillId="6" borderId="0" xfId="0" applyFont="1" applyFill="1" applyBorder="1" applyAlignment="1">
      <alignment horizontal="center" vertical="center" wrapText="1"/>
    </xf>
    <xf numFmtId="0" fontId="4" fillId="9" borderId="17" xfId="0" applyFont="1" applyFill="1" applyBorder="1" applyAlignment="1">
      <alignment horizontal="center" vertical="center" wrapText="1"/>
    </xf>
    <xf numFmtId="0" fontId="4" fillId="9" borderId="1" xfId="0" applyFont="1" applyFill="1" applyBorder="1" applyAlignment="1">
      <alignment horizontal="center" vertical="center" wrapText="1"/>
    </xf>
    <xf numFmtId="0" fontId="1" fillId="7" borderId="13" xfId="0" applyFont="1" applyFill="1" applyBorder="1" applyAlignment="1">
      <alignment horizontal="center" vertical="center" wrapText="1"/>
    </xf>
    <xf numFmtId="0" fontId="13" fillId="6" borderId="1" xfId="0" applyFont="1" applyFill="1" applyBorder="1" applyAlignment="1">
      <alignment horizontal="center" vertical="top" wrapText="1"/>
    </xf>
    <xf numFmtId="0" fontId="1" fillId="17" borderId="1" xfId="0" applyFont="1" applyFill="1" applyBorder="1" applyAlignment="1">
      <alignment horizontal="center" vertical="center" wrapText="1"/>
    </xf>
    <xf numFmtId="0" fontId="1" fillId="17" borderId="17" xfId="0" applyFont="1" applyFill="1" applyBorder="1" applyAlignment="1">
      <alignment horizontal="center" vertical="center" wrapText="1"/>
    </xf>
    <xf numFmtId="0" fontId="10" fillId="5" borderId="0" xfId="0" applyFont="1" applyFill="1" applyBorder="1" applyAlignment="1" applyProtection="1">
      <alignment horizontal="center" vertical="center" wrapText="1"/>
    </xf>
    <xf numFmtId="14" fontId="10" fillId="5" borderId="0" xfId="0" applyNumberFormat="1" applyFont="1" applyFill="1" applyBorder="1" applyAlignment="1" applyProtection="1">
      <alignment horizontal="center" vertical="center" wrapText="1"/>
    </xf>
    <xf numFmtId="0" fontId="25" fillId="6" borderId="15" xfId="0" applyFont="1" applyFill="1" applyBorder="1" applyAlignment="1" applyProtection="1">
      <alignment horizontal="justify" vertical="center" wrapText="1"/>
      <protection locked="0"/>
    </xf>
    <xf numFmtId="0" fontId="32" fillId="0" borderId="1" xfId="0" applyFont="1" applyBorder="1" applyAlignment="1" applyProtection="1">
      <alignment horizontal="justify" vertical="center" wrapText="1"/>
      <protection locked="0"/>
    </xf>
    <xf numFmtId="0" fontId="32" fillId="0" borderId="0" xfId="0" applyFont="1" applyAlignment="1">
      <alignment horizontal="justify" vertical="center"/>
    </xf>
    <xf numFmtId="0" fontId="32" fillId="0" borderId="0" xfId="0" applyFont="1" applyAlignment="1">
      <alignment horizontal="left" vertical="center"/>
    </xf>
    <xf numFmtId="22" fontId="24" fillId="22" borderId="12" xfId="0" applyNumberFormat="1" applyFont="1" applyFill="1" applyBorder="1" applyAlignment="1">
      <alignment horizontal="center" vertical="center"/>
    </xf>
    <xf numFmtId="22" fontId="24" fillId="22" borderId="13" xfId="0" applyNumberFormat="1" applyFont="1" applyFill="1" applyBorder="1" applyAlignment="1">
      <alignment horizontal="center" vertical="center"/>
    </xf>
    <xf numFmtId="22" fontId="24" fillId="22" borderId="7" xfId="0" applyNumberFormat="1" applyFont="1" applyFill="1" applyBorder="1" applyAlignment="1">
      <alignment horizontal="center" vertical="center"/>
    </xf>
    <xf numFmtId="0" fontId="24" fillId="11" borderId="23" xfId="0" applyFont="1" applyFill="1" applyBorder="1" applyAlignment="1">
      <alignment horizontal="center" vertical="center"/>
    </xf>
    <xf numFmtId="0" fontId="24" fillId="11" borderId="24" xfId="0" applyFont="1" applyFill="1" applyBorder="1" applyAlignment="1">
      <alignment horizontal="center" vertical="center"/>
    </xf>
    <xf numFmtId="0" fontId="24" fillId="11" borderId="11" xfId="0" applyFont="1" applyFill="1" applyBorder="1" applyAlignment="1">
      <alignment horizontal="center" vertical="center"/>
    </xf>
    <xf numFmtId="0" fontId="14" fillId="6" borderId="0" xfId="0" applyFont="1" applyFill="1" applyBorder="1" applyAlignment="1">
      <alignment horizontal="center" vertical="center"/>
    </xf>
    <xf numFmtId="0" fontId="1" fillId="6" borderId="1" xfId="0" applyFont="1" applyFill="1" applyBorder="1" applyAlignment="1">
      <alignment horizontal="center" vertical="center" wrapText="1"/>
    </xf>
    <xf numFmtId="0" fontId="1" fillId="12" borderId="1" xfId="0" applyFont="1" applyFill="1" applyBorder="1" applyAlignment="1">
      <alignment horizontal="center" vertical="center" wrapText="1"/>
    </xf>
    <xf numFmtId="0" fontId="9" fillId="19" borderId="20" xfId="0" applyFont="1" applyFill="1" applyBorder="1" applyAlignment="1">
      <alignment horizontal="center" vertical="center" wrapText="1"/>
    </xf>
    <xf numFmtId="0" fontId="9" fillId="19" borderId="4" xfId="0" applyFont="1" applyFill="1" applyBorder="1" applyAlignment="1">
      <alignment horizontal="center" vertical="center" wrapText="1"/>
    </xf>
    <xf numFmtId="0" fontId="9" fillId="19" borderId="14" xfId="0" applyFont="1" applyFill="1" applyBorder="1" applyAlignment="1">
      <alignment horizontal="center" vertical="center" wrapText="1"/>
    </xf>
    <xf numFmtId="0" fontId="9" fillId="19" borderId="1" xfId="0" applyFont="1" applyFill="1" applyBorder="1" applyAlignment="1">
      <alignment horizontal="center" vertical="center" wrapText="1"/>
    </xf>
    <xf numFmtId="0" fontId="9" fillId="19" borderId="15" xfId="0" applyFont="1" applyFill="1" applyBorder="1" applyAlignment="1">
      <alignment horizontal="center" vertical="center" wrapText="1"/>
    </xf>
    <xf numFmtId="0" fontId="10" fillId="5" borderId="1" xfId="0" applyFont="1" applyFill="1" applyBorder="1" applyAlignment="1" applyProtection="1">
      <alignment horizontal="center" vertical="center" wrapText="1"/>
    </xf>
    <xf numFmtId="0" fontId="10" fillId="5" borderId="15" xfId="0" applyFont="1" applyFill="1" applyBorder="1" applyAlignment="1" applyProtection="1">
      <alignment horizontal="center" vertical="center" wrapText="1"/>
    </xf>
    <xf numFmtId="0" fontId="2" fillId="6" borderId="12" xfId="0" applyFont="1" applyFill="1" applyBorder="1" applyAlignment="1">
      <alignment horizontal="center" vertical="center" wrapText="1"/>
    </xf>
    <xf numFmtId="0" fontId="2" fillId="6" borderId="7" xfId="0" applyFont="1" applyFill="1" applyBorder="1" applyAlignment="1">
      <alignment horizontal="center" vertical="center" wrapText="1"/>
    </xf>
    <xf numFmtId="0" fontId="19" fillId="6" borderId="1" xfId="0" applyFont="1" applyFill="1" applyBorder="1" applyAlignment="1">
      <alignment horizontal="center" vertical="center" wrapText="1"/>
    </xf>
    <xf numFmtId="0" fontId="13" fillId="6" borderId="1" xfId="0" applyFont="1" applyFill="1" applyBorder="1" applyAlignment="1">
      <alignment horizontal="center" vertical="center" wrapText="1"/>
    </xf>
    <xf numFmtId="0" fontId="13" fillId="6" borderId="1" xfId="0" applyFont="1" applyFill="1" applyBorder="1" applyAlignment="1">
      <alignment horizontal="center" vertical="top" wrapText="1"/>
    </xf>
    <xf numFmtId="0" fontId="19" fillId="6" borderId="1" xfId="0" applyFont="1" applyFill="1" applyBorder="1" applyAlignment="1">
      <alignment horizontal="center" vertical="top" wrapText="1"/>
    </xf>
    <xf numFmtId="0" fontId="14" fillId="6" borderId="0" xfId="0" applyFont="1" applyFill="1" applyBorder="1" applyAlignment="1">
      <alignment horizontal="justify" vertical="center" wrapText="1"/>
    </xf>
    <xf numFmtId="0" fontId="14" fillId="6" borderId="0" xfId="0" applyFont="1" applyFill="1" applyBorder="1" applyAlignment="1">
      <alignment horizontal="right" vertical="center" wrapText="1"/>
    </xf>
    <xf numFmtId="0" fontId="1" fillId="8" borderId="15" xfId="0" applyFont="1" applyFill="1" applyBorder="1" applyAlignment="1">
      <alignment horizontal="center" vertical="center" wrapText="1"/>
    </xf>
    <xf numFmtId="0" fontId="22" fillId="18" borderId="21" xfId="0" applyFont="1" applyFill="1" applyBorder="1" applyAlignment="1" applyProtection="1">
      <alignment horizontal="center" vertical="center" wrapText="1"/>
      <protection locked="0"/>
    </xf>
    <xf numFmtId="0" fontId="22" fillId="18" borderId="10" xfId="0" applyFont="1" applyFill="1" applyBorder="1" applyAlignment="1" applyProtection="1">
      <alignment horizontal="center" vertical="center" wrapText="1"/>
      <protection locked="0"/>
    </xf>
    <xf numFmtId="0" fontId="1" fillId="8" borderId="1" xfId="0" applyFont="1" applyFill="1" applyBorder="1" applyAlignment="1">
      <alignment horizontal="center" vertical="center" wrapText="1"/>
    </xf>
    <xf numFmtId="0" fontId="1" fillId="16" borderId="15" xfId="0" applyFont="1" applyFill="1" applyBorder="1" applyAlignment="1">
      <alignment horizontal="center" vertical="center" wrapText="1"/>
    </xf>
    <xf numFmtId="0" fontId="1" fillId="12" borderId="15" xfId="0" applyFont="1" applyFill="1" applyBorder="1" applyAlignment="1">
      <alignment horizontal="center" vertical="center" wrapText="1"/>
    </xf>
    <xf numFmtId="0" fontId="1" fillId="16" borderId="1" xfId="0" applyFont="1" applyFill="1" applyBorder="1" applyAlignment="1">
      <alignment horizontal="center" vertical="center" wrapText="1"/>
    </xf>
    <xf numFmtId="0" fontId="1" fillId="6" borderId="0" xfId="0" applyFont="1" applyFill="1" applyBorder="1" applyAlignment="1">
      <alignment horizontal="center" vertical="center" wrapText="1"/>
    </xf>
    <xf numFmtId="0" fontId="1" fillId="18" borderId="1" xfId="0" applyFont="1" applyFill="1" applyBorder="1" applyAlignment="1">
      <alignment horizontal="center" vertical="center" wrapText="1"/>
    </xf>
    <xf numFmtId="0" fontId="4" fillId="8" borderId="4" xfId="0" applyFont="1" applyFill="1" applyBorder="1" applyAlignment="1">
      <alignment horizontal="center" vertical="center" wrapText="1"/>
    </xf>
    <xf numFmtId="0" fontId="4" fillId="8" borderId="14" xfId="0" applyFont="1" applyFill="1" applyBorder="1" applyAlignment="1">
      <alignment horizontal="center" vertical="center" wrapText="1"/>
    </xf>
    <xf numFmtId="0" fontId="4" fillId="16" borderId="4" xfId="0" applyFont="1" applyFill="1" applyBorder="1" applyAlignment="1">
      <alignment horizontal="center" vertical="center" wrapText="1"/>
    </xf>
    <xf numFmtId="0" fontId="4" fillId="16" borderId="14" xfId="0" applyFont="1" applyFill="1" applyBorder="1" applyAlignment="1">
      <alignment horizontal="center" vertical="center" wrapText="1"/>
    </xf>
    <xf numFmtId="0" fontId="4" fillId="12" borderId="4" xfId="0" applyFont="1" applyFill="1" applyBorder="1" applyAlignment="1">
      <alignment horizontal="center" vertical="center" wrapText="1"/>
    </xf>
    <xf numFmtId="0" fontId="4" fillId="12" borderId="14" xfId="0" applyFont="1" applyFill="1" applyBorder="1" applyAlignment="1">
      <alignment horizontal="center" vertical="center" wrapText="1"/>
    </xf>
    <xf numFmtId="0" fontId="4" fillId="16" borderId="1" xfId="0" applyFont="1" applyFill="1" applyBorder="1" applyAlignment="1">
      <alignment horizontal="center" vertical="center" wrapText="1"/>
    </xf>
    <xf numFmtId="0" fontId="4" fillId="16" borderId="15" xfId="0" applyFont="1" applyFill="1" applyBorder="1" applyAlignment="1">
      <alignment horizontal="center" vertical="center" wrapText="1"/>
    </xf>
    <xf numFmtId="0" fontId="4" fillId="9" borderId="20" xfId="0" applyFont="1" applyFill="1" applyBorder="1" applyAlignment="1">
      <alignment horizontal="center" vertical="center" wrapText="1"/>
    </xf>
    <xf numFmtId="0" fontId="4" fillId="9" borderId="4" xfId="0" applyFont="1" applyFill="1" applyBorder="1" applyAlignment="1">
      <alignment horizontal="center" vertical="center" wrapText="1"/>
    </xf>
    <xf numFmtId="0" fontId="4" fillId="9" borderId="17" xfId="0" applyFont="1" applyFill="1" applyBorder="1" applyAlignment="1">
      <alignment horizontal="center" vertical="center" wrapText="1"/>
    </xf>
    <xf numFmtId="0" fontId="4" fillId="9" borderId="1" xfId="0" applyFont="1" applyFill="1" applyBorder="1" applyAlignment="1">
      <alignment horizontal="center" vertical="center" wrapText="1"/>
    </xf>
    <xf numFmtId="0" fontId="12" fillId="6" borderId="0" xfId="0" applyFont="1" applyFill="1" applyBorder="1" applyAlignment="1">
      <alignment horizontal="center"/>
    </xf>
    <xf numFmtId="0" fontId="1" fillId="7" borderId="22" xfId="0" applyFont="1" applyFill="1" applyBorder="1" applyAlignment="1">
      <alignment horizontal="center" vertical="center" wrapText="1"/>
    </xf>
    <xf numFmtId="0" fontId="1" fillId="7" borderId="13" xfId="0" applyFont="1" applyFill="1" applyBorder="1" applyAlignment="1">
      <alignment horizontal="center" vertical="center" wrapText="1"/>
    </xf>
    <xf numFmtId="0" fontId="1" fillId="7" borderId="7" xfId="0" applyFont="1" applyFill="1" applyBorder="1" applyAlignment="1">
      <alignment horizontal="center" vertical="center" wrapText="1"/>
    </xf>
    <xf numFmtId="0" fontId="4" fillId="7" borderId="20" xfId="0" applyFont="1" applyFill="1" applyBorder="1" applyAlignment="1">
      <alignment horizontal="center" vertical="center" wrapText="1"/>
    </xf>
    <xf numFmtId="0" fontId="4" fillId="7" borderId="4" xfId="0" applyFont="1" applyFill="1" applyBorder="1" applyAlignment="1">
      <alignment horizontal="center" vertical="center" wrapText="1"/>
    </xf>
    <xf numFmtId="0" fontId="4" fillId="7" borderId="17" xfId="0" applyFont="1" applyFill="1" applyBorder="1" applyAlignment="1">
      <alignment horizontal="center" vertical="center" wrapText="1"/>
    </xf>
    <xf numFmtId="0" fontId="4" fillId="7" borderId="1" xfId="0" applyFont="1" applyFill="1" applyBorder="1" applyAlignment="1">
      <alignment horizontal="center" vertical="center" wrapText="1"/>
    </xf>
    <xf numFmtId="0" fontId="4" fillId="17" borderId="20" xfId="0" applyFont="1" applyFill="1" applyBorder="1" applyAlignment="1">
      <alignment horizontal="center" vertical="center" wrapText="1"/>
    </xf>
    <xf numFmtId="0" fontId="4" fillId="17" borderId="4" xfId="0" applyFont="1" applyFill="1" applyBorder="1" applyAlignment="1">
      <alignment horizontal="center" vertical="center" wrapText="1"/>
    </xf>
    <xf numFmtId="0" fontId="4" fillId="17" borderId="14" xfId="0" applyFont="1" applyFill="1" applyBorder="1" applyAlignment="1">
      <alignment horizontal="center" vertical="center" wrapText="1"/>
    </xf>
    <xf numFmtId="0" fontId="4" fillId="6" borderId="0" xfId="0" applyFont="1" applyFill="1" applyBorder="1" applyAlignment="1">
      <alignment horizontal="center" vertical="center" wrapText="1"/>
    </xf>
    <xf numFmtId="0" fontId="1" fillId="17" borderId="1" xfId="0" applyFont="1" applyFill="1" applyBorder="1" applyAlignment="1">
      <alignment horizontal="center" vertical="center" wrapText="1"/>
    </xf>
    <xf numFmtId="0" fontId="4" fillId="17" borderId="17" xfId="0" applyFont="1" applyFill="1" applyBorder="1" applyAlignment="1">
      <alignment horizontal="center" vertical="center" wrapText="1"/>
    </xf>
    <xf numFmtId="0" fontId="4" fillId="17" borderId="1" xfId="0" applyFont="1" applyFill="1" applyBorder="1" applyAlignment="1">
      <alignment horizontal="center" vertical="center" wrapText="1"/>
    </xf>
    <xf numFmtId="0" fontId="4" fillId="17" borderId="15" xfId="0" applyFont="1" applyFill="1" applyBorder="1" applyAlignment="1">
      <alignment horizontal="center" vertical="center" wrapText="1"/>
    </xf>
    <xf numFmtId="0" fontId="1" fillId="17" borderId="15" xfId="0" applyFont="1" applyFill="1" applyBorder="1" applyAlignment="1">
      <alignment horizontal="center" vertical="center" wrapText="1"/>
    </xf>
    <xf numFmtId="0" fontId="4" fillId="8" borderId="1" xfId="0" applyFont="1" applyFill="1" applyBorder="1" applyAlignment="1">
      <alignment horizontal="center" vertical="center" wrapText="1"/>
    </xf>
    <xf numFmtId="0" fontId="4" fillId="8" borderId="15" xfId="0" applyFont="1" applyFill="1" applyBorder="1" applyAlignment="1">
      <alignment horizontal="center" vertical="center" wrapText="1"/>
    </xf>
    <xf numFmtId="0" fontId="4" fillId="12" borderId="1" xfId="0" applyFont="1" applyFill="1" applyBorder="1" applyAlignment="1">
      <alignment horizontal="center" vertical="center" wrapText="1"/>
    </xf>
    <xf numFmtId="0" fontId="4" fillId="12" borderId="15" xfId="0" applyFont="1" applyFill="1" applyBorder="1" applyAlignment="1">
      <alignment horizontal="center" vertical="center" wrapText="1"/>
    </xf>
    <xf numFmtId="9" fontId="2" fillId="6" borderId="16" xfId="4" applyFont="1" applyFill="1" applyBorder="1" applyAlignment="1" applyProtection="1">
      <alignment horizontal="center" vertical="center" wrapText="1"/>
      <protection locked="0"/>
    </xf>
    <xf numFmtId="9" fontId="2" fillId="6" borderId="10" xfId="4" applyFont="1" applyFill="1" applyBorder="1" applyAlignment="1" applyProtection="1">
      <alignment horizontal="center" vertical="center" wrapText="1"/>
      <protection locked="0"/>
    </xf>
    <xf numFmtId="0" fontId="21" fillId="20" borderId="16" xfId="0" applyFont="1" applyFill="1" applyBorder="1" applyAlignment="1" applyProtection="1">
      <alignment horizontal="center" vertical="center" wrapText="1"/>
      <protection locked="0"/>
    </xf>
    <xf numFmtId="0" fontId="21" fillId="20" borderId="21" xfId="0" applyFont="1" applyFill="1" applyBorder="1" applyAlignment="1" applyProtection="1">
      <alignment horizontal="center" vertical="center" wrapText="1"/>
      <protection locked="0"/>
    </xf>
    <xf numFmtId="0" fontId="21" fillId="20" borderId="10" xfId="0" applyFont="1" applyFill="1" applyBorder="1" applyAlignment="1" applyProtection="1">
      <alignment horizontal="center" vertical="center" wrapText="1"/>
      <protection locked="0"/>
    </xf>
    <xf numFmtId="0" fontId="22" fillId="21" borderId="21" xfId="0" applyFont="1" applyFill="1" applyBorder="1" applyAlignment="1" applyProtection="1">
      <alignment horizontal="center" vertical="center" wrapText="1"/>
      <protection locked="0"/>
    </xf>
    <xf numFmtId="0" fontId="22" fillId="21" borderId="10" xfId="0" applyFont="1" applyFill="1" applyBorder="1" applyAlignment="1" applyProtection="1">
      <alignment horizontal="center" vertical="center" wrapText="1"/>
      <protection locked="0"/>
    </xf>
    <xf numFmtId="0" fontId="22" fillId="12" borderId="21" xfId="0" applyFont="1" applyFill="1" applyBorder="1" applyAlignment="1" applyProtection="1">
      <alignment horizontal="center" vertical="center" wrapText="1"/>
      <protection locked="0"/>
    </xf>
    <xf numFmtId="0" fontId="22" fillId="12" borderId="10" xfId="0" applyFont="1" applyFill="1" applyBorder="1" applyAlignment="1" applyProtection="1">
      <alignment horizontal="center" vertical="center" wrapText="1"/>
      <protection locked="0"/>
    </xf>
    <xf numFmtId="0" fontId="23" fillId="18" borderId="16" xfId="0" applyFont="1" applyFill="1" applyBorder="1" applyAlignment="1" applyProtection="1">
      <alignment horizontal="center" vertical="center" wrapText="1"/>
      <protection locked="0"/>
    </xf>
    <xf numFmtId="0" fontId="23" fillId="18" borderId="21" xfId="0" applyFont="1" applyFill="1" applyBorder="1" applyAlignment="1" applyProtection="1">
      <alignment horizontal="center" vertical="center" wrapText="1"/>
      <protection locked="0"/>
    </xf>
    <xf numFmtId="0" fontId="23" fillId="18" borderId="10" xfId="0" applyFont="1" applyFill="1" applyBorder="1" applyAlignment="1" applyProtection="1">
      <alignment horizontal="center" vertical="center" wrapText="1"/>
      <protection locked="0"/>
    </xf>
    <xf numFmtId="0" fontId="13" fillId="6" borderId="16" xfId="0" applyFont="1" applyFill="1" applyBorder="1" applyAlignment="1" applyProtection="1">
      <alignment horizontal="center" vertical="center" wrapText="1"/>
      <protection locked="0"/>
    </xf>
    <xf numFmtId="0" fontId="13" fillId="6" borderId="10" xfId="0" applyFont="1" applyFill="1" applyBorder="1" applyAlignment="1" applyProtection="1">
      <alignment horizontal="center" vertical="center" wrapText="1"/>
      <protection locked="0"/>
    </xf>
    <xf numFmtId="0" fontId="16" fillId="6" borderId="16" xfId="0" applyFont="1" applyFill="1" applyBorder="1" applyAlignment="1" applyProtection="1">
      <alignment horizontal="center" vertical="center" wrapText="1"/>
      <protection locked="0"/>
    </xf>
    <xf numFmtId="0" fontId="16" fillId="6" borderId="10" xfId="0" applyFont="1" applyFill="1" applyBorder="1" applyAlignment="1" applyProtection="1">
      <alignment horizontal="center" vertical="center" wrapText="1"/>
      <protection locked="0"/>
    </xf>
    <xf numFmtId="0" fontId="13" fillId="6" borderId="21" xfId="0" applyFont="1" applyFill="1" applyBorder="1" applyAlignment="1" applyProtection="1">
      <alignment horizontal="center" vertical="center" wrapText="1"/>
      <protection locked="0"/>
    </xf>
    <xf numFmtId="0" fontId="1" fillId="17" borderId="17" xfId="0" applyFont="1" applyFill="1" applyBorder="1" applyAlignment="1">
      <alignment horizontal="center" vertical="center" wrapText="1"/>
    </xf>
  </cellXfs>
  <cellStyles count="9">
    <cellStyle name="Amarillo" xfId="1" xr:uid="{00000000-0005-0000-0000-000000000000}"/>
    <cellStyle name="Millares 2" xfId="2" xr:uid="{00000000-0005-0000-0000-000001000000}"/>
    <cellStyle name="Normal" xfId="0" builtinId="0"/>
    <cellStyle name="Normal 2" xfId="3" xr:uid="{00000000-0005-0000-0000-000003000000}"/>
    <cellStyle name="Porcentaje" xfId="4" builtinId="5"/>
    <cellStyle name="Porcentaje 2" xfId="5" xr:uid="{00000000-0005-0000-0000-000005000000}"/>
    <cellStyle name="Porcentual 2" xfId="6" xr:uid="{00000000-0005-0000-0000-000006000000}"/>
    <cellStyle name="Rojo" xfId="7" xr:uid="{00000000-0005-0000-0000-000007000000}"/>
    <cellStyle name="Verde" xfId="8" xr:uid="{00000000-0005-0000-0000-000008000000}"/>
  </cellStyles>
  <dxfs count="24">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5</xdr:col>
      <xdr:colOff>0</xdr:colOff>
      <xdr:row>5</xdr:row>
      <xdr:rowOff>0</xdr:rowOff>
    </xdr:from>
    <xdr:to>
      <xdr:col>5</xdr:col>
      <xdr:colOff>295275</xdr:colOff>
      <xdr:row>5</xdr:row>
      <xdr:rowOff>190500</xdr:rowOff>
    </xdr:to>
    <xdr:sp macro="" textlink="">
      <xdr:nvSpPr>
        <xdr:cNvPr id="2188" name="AutoShape 38" descr="Resultado de imagen para boton agregar icono">
          <a:extLst>
            <a:ext uri="{FF2B5EF4-FFF2-40B4-BE49-F238E27FC236}">
              <a16:creationId xmlns:a16="http://schemas.microsoft.com/office/drawing/2014/main" id="{E099ADC7-7216-4491-BECA-62DA67FC6D9A}"/>
            </a:ext>
          </a:extLst>
        </xdr:cNvPr>
        <xdr:cNvSpPr>
          <a:spLocks noChangeAspect="1" noChangeArrowheads="1"/>
        </xdr:cNvSpPr>
      </xdr:nvSpPr>
      <xdr:spPr bwMode="auto">
        <a:xfrm>
          <a:off x="11201400" y="2390775"/>
          <a:ext cx="2952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xdr:row>
      <xdr:rowOff>0</xdr:rowOff>
    </xdr:from>
    <xdr:to>
      <xdr:col>5</xdr:col>
      <xdr:colOff>295275</xdr:colOff>
      <xdr:row>5</xdr:row>
      <xdr:rowOff>190500</xdr:rowOff>
    </xdr:to>
    <xdr:sp macro="" textlink="">
      <xdr:nvSpPr>
        <xdr:cNvPr id="2189" name="AutoShape 39" descr="Resultado de imagen para boton agregar icono">
          <a:extLst>
            <a:ext uri="{FF2B5EF4-FFF2-40B4-BE49-F238E27FC236}">
              <a16:creationId xmlns:a16="http://schemas.microsoft.com/office/drawing/2014/main" id="{E4851E50-8482-49CD-AB8D-E06E726034E5}"/>
            </a:ext>
          </a:extLst>
        </xdr:cNvPr>
        <xdr:cNvSpPr>
          <a:spLocks noChangeAspect="1" noChangeArrowheads="1"/>
        </xdr:cNvSpPr>
      </xdr:nvSpPr>
      <xdr:spPr bwMode="auto">
        <a:xfrm>
          <a:off x="11201400" y="2390775"/>
          <a:ext cx="2952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xdr:row>
      <xdr:rowOff>0</xdr:rowOff>
    </xdr:from>
    <xdr:to>
      <xdr:col>5</xdr:col>
      <xdr:colOff>295275</xdr:colOff>
      <xdr:row>5</xdr:row>
      <xdr:rowOff>190500</xdr:rowOff>
    </xdr:to>
    <xdr:sp macro="" textlink="">
      <xdr:nvSpPr>
        <xdr:cNvPr id="2190" name="AutoShape 40" descr="Resultado de imagen para boton agregar icono">
          <a:extLst>
            <a:ext uri="{FF2B5EF4-FFF2-40B4-BE49-F238E27FC236}">
              <a16:creationId xmlns:a16="http://schemas.microsoft.com/office/drawing/2014/main" id="{877F1CB4-E612-47DF-8E3F-72B5ACB8ACBC}"/>
            </a:ext>
          </a:extLst>
        </xdr:cNvPr>
        <xdr:cNvSpPr>
          <a:spLocks noChangeAspect="1" noChangeArrowheads="1"/>
        </xdr:cNvSpPr>
      </xdr:nvSpPr>
      <xdr:spPr bwMode="auto">
        <a:xfrm>
          <a:off x="11201400" y="2390775"/>
          <a:ext cx="2952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xdr:row>
      <xdr:rowOff>0</xdr:rowOff>
    </xdr:from>
    <xdr:to>
      <xdr:col>5</xdr:col>
      <xdr:colOff>295275</xdr:colOff>
      <xdr:row>5</xdr:row>
      <xdr:rowOff>190500</xdr:rowOff>
    </xdr:to>
    <xdr:sp macro="" textlink="">
      <xdr:nvSpPr>
        <xdr:cNvPr id="2191" name="AutoShape 42" descr="Z">
          <a:extLst>
            <a:ext uri="{FF2B5EF4-FFF2-40B4-BE49-F238E27FC236}">
              <a16:creationId xmlns:a16="http://schemas.microsoft.com/office/drawing/2014/main" id="{B95FFBAF-F9D2-4AF2-AE40-B72B5A789F50}"/>
            </a:ext>
          </a:extLst>
        </xdr:cNvPr>
        <xdr:cNvSpPr>
          <a:spLocks noChangeAspect="1" noChangeArrowheads="1"/>
        </xdr:cNvSpPr>
      </xdr:nvSpPr>
      <xdr:spPr bwMode="auto">
        <a:xfrm>
          <a:off x="11201400" y="2390775"/>
          <a:ext cx="2952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0</xdr:colOff>
      <xdr:row>4</xdr:row>
      <xdr:rowOff>123825</xdr:rowOff>
    </xdr:from>
    <xdr:to>
      <xdr:col>5</xdr:col>
      <xdr:colOff>0</xdr:colOff>
      <xdr:row>6</xdr:row>
      <xdr:rowOff>0</xdr:rowOff>
    </xdr:to>
    <xdr:sp macro="[1]!MostrarFuente_Impacto" textlink="">
      <xdr:nvSpPr>
        <xdr:cNvPr id="6" name="Rectangle 53">
          <a:extLst>
            <a:ext uri="{FF2B5EF4-FFF2-40B4-BE49-F238E27FC236}">
              <a16:creationId xmlns:a16="http://schemas.microsoft.com/office/drawing/2014/main" id="{45CDD482-D1E4-467B-982B-C33607C23A6F}"/>
            </a:ext>
          </a:extLst>
        </xdr:cNvPr>
        <xdr:cNvSpPr>
          <a:spLocks noChangeArrowheads="1"/>
        </xdr:cNvSpPr>
      </xdr:nvSpPr>
      <xdr:spPr bwMode="auto">
        <a:xfrm>
          <a:off x="12039600" y="2085975"/>
          <a:ext cx="0" cy="809625"/>
        </a:xfrm>
        <a:prstGeom prst="rect">
          <a:avLst/>
        </a:prstGeom>
        <a:noFill/>
        <a:ln>
          <a:noFill/>
        </a:ln>
      </xdr:spPr>
      <xdr:txBody>
        <a:bodyPr vertOverflow="clip" wrap="square" lIns="45720" tIns="41148" rIns="45720" bIns="0" anchor="t"/>
        <a:lstStyle/>
        <a:p>
          <a:pPr algn="ctr" rtl="0">
            <a:defRPr sz="1000"/>
          </a:pPr>
          <a:r>
            <a:rPr lang="es-CO" sz="2000" b="1" i="0" u="none" strike="noStrike" baseline="0">
              <a:solidFill>
                <a:srgbClr val="FFFFFF"/>
              </a:solidFill>
              <a:latin typeface="Arial"/>
              <a:cs typeface="Arial"/>
            </a:rPr>
            <a:t>?</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gobiernobogota-my.sharepoint.com/Documents%20and%20Settings/juan.jimenez/Mis%20documentos/Juan%20Sebastian%20Jimenez/EVIDENCIAS%20SEPTIEMBRE%202017/Proceso%20GPTL/REVISI&#210;N%20ING%20LEONARDOMatriz%20de%20Riesgo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D-PGE-F001"/>
      <sheetName val="FuenteRiesgo_AImpacto"/>
      <sheetName val="Mapa_Riesgo_Inherente"/>
      <sheetName val="Mapa_RResidual"/>
      <sheetName val="Nivel_Organizacional"/>
      <sheetName val="Caracteristicas_Controles"/>
      <sheetName val="Probabilidad"/>
      <sheetName val="Impacto"/>
      <sheetName val="Imp_Ambiental"/>
      <sheetName val="REVISIÒN ING LEONARDOMatriz de "/>
      <sheetName val="//gobiernobogota-my.sharepoint."/>
    </sheetNames>
    <definedNames>
      <definedName name="MostrarFuente_Impacto"/>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36"/>
  <sheetViews>
    <sheetView showGridLines="0" tabSelected="1" topLeftCell="A3" zoomScale="80" zoomScaleNormal="80" workbookViewId="0">
      <selection activeCell="E11" sqref="E11"/>
    </sheetView>
  </sheetViews>
  <sheetFormatPr baseColWidth="10" defaultColWidth="0" defaultRowHeight="15" zeroHeight="1" x14ac:dyDescent="0.25"/>
  <cols>
    <col min="1" max="1" width="9.85546875" style="20" customWidth="1"/>
    <col min="2" max="2" width="43.42578125" customWidth="1"/>
    <col min="3" max="3" width="37.85546875" customWidth="1"/>
    <col min="4" max="4" width="63.140625" customWidth="1"/>
    <col min="5" max="5" width="39" style="19" customWidth="1"/>
    <col min="6" max="6" width="36" customWidth="1"/>
    <col min="7" max="7" width="33.85546875" customWidth="1"/>
    <col min="8" max="8" width="39.7109375" customWidth="1"/>
    <col min="9" max="9" width="11.42578125" customWidth="1"/>
    <col min="10" max="10" width="21" customWidth="1"/>
    <col min="11" max="11" width="31.28515625" customWidth="1"/>
    <col min="12" max="15" width="11.42578125" customWidth="1"/>
    <col min="16" max="16" width="24.5703125" customWidth="1"/>
    <col min="17" max="17" width="20" customWidth="1"/>
    <col min="18" max="18" width="27.28515625" customWidth="1"/>
    <col min="19" max="19" width="19.5703125" customWidth="1"/>
    <col min="20" max="20" width="46.28515625" customWidth="1"/>
    <col min="21" max="21" width="11.42578125" customWidth="1"/>
    <col min="22" max="22" width="18.85546875" customWidth="1"/>
    <col min="23" max="23" width="15.42578125" customWidth="1"/>
    <col min="24" max="24" width="18.42578125" customWidth="1"/>
    <col min="25" max="25" width="52.85546875" customWidth="1"/>
    <col min="26" max="26" width="17.7109375" customWidth="1"/>
    <col min="27" max="27" width="19.7109375" customWidth="1"/>
    <col min="28" max="29" width="16.42578125" customWidth="1"/>
    <col min="30" max="30" width="56.85546875" customWidth="1"/>
    <col min="31" max="31" width="27.28515625" customWidth="1"/>
    <col min="32" max="34" width="11.42578125" customWidth="1"/>
    <col min="35" max="35" width="38.7109375" customWidth="1"/>
    <col min="36" max="36" width="24.42578125" bestFit="1" customWidth="1"/>
    <col min="37" max="38" width="11.42578125" customWidth="1"/>
    <col min="39" max="39" width="14.85546875" customWidth="1"/>
    <col min="40" max="40" width="14.5703125" customWidth="1"/>
    <col min="41" max="41" width="20.7109375" customWidth="1"/>
    <col min="42" max="42" width="23" customWidth="1"/>
    <col min="43" max="43" width="19.140625" customWidth="1"/>
    <col min="44" max="44" width="31.42578125" customWidth="1"/>
    <col min="45" max="45" width="18.42578125" customWidth="1"/>
    <col min="46" max="46" width="19.85546875" customWidth="1"/>
    <col min="47" max="47" width="11.42578125" customWidth="1"/>
    <col min="48" max="16384" width="11.42578125" hidden="1"/>
  </cols>
  <sheetData>
    <row r="1" spans="1:46" ht="40.5" customHeight="1" x14ac:dyDescent="0.25">
      <c r="A1" s="140" t="s">
        <v>0</v>
      </c>
      <c r="B1" s="141"/>
      <c r="C1" s="141"/>
      <c r="D1" s="141"/>
      <c r="E1" s="141"/>
      <c r="F1" s="141"/>
      <c r="G1" s="141"/>
      <c r="H1" s="141"/>
      <c r="I1" s="142"/>
      <c r="J1" s="21"/>
      <c r="K1" s="21"/>
      <c r="L1" s="21"/>
      <c r="M1" s="21"/>
      <c r="N1" s="21"/>
      <c r="O1" s="21"/>
      <c r="P1" s="21"/>
      <c r="Q1" s="21"/>
      <c r="R1" s="21"/>
      <c r="S1" s="21"/>
      <c r="T1" s="21"/>
      <c r="U1" s="21"/>
      <c r="V1" s="21"/>
      <c r="W1" s="21"/>
      <c r="X1" s="21"/>
      <c r="Y1" s="21"/>
      <c r="Z1" s="21"/>
    </row>
    <row r="2" spans="1:46" ht="40.5" customHeight="1" thickBot="1" x14ac:dyDescent="0.3">
      <c r="A2" s="143" t="s">
        <v>1</v>
      </c>
      <c r="B2" s="144"/>
      <c r="C2" s="144"/>
      <c r="D2" s="144"/>
      <c r="E2" s="144"/>
      <c r="F2" s="144"/>
      <c r="G2" s="144"/>
      <c r="H2" s="144"/>
      <c r="I2" s="145"/>
      <c r="J2" s="21"/>
      <c r="K2" s="21"/>
      <c r="L2" s="21"/>
      <c r="M2" s="21"/>
      <c r="N2" s="21"/>
      <c r="O2" s="21"/>
      <c r="P2" s="21"/>
      <c r="Q2" s="21"/>
      <c r="R2" s="21"/>
      <c r="S2" s="21"/>
      <c r="T2" s="21"/>
      <c r="U2" s="21"/>
      <c r="V2" s="21"/>
      <c r="W2" s="21"/>
      <c r="X2" s="21"/>
      <c r="Y2" s="21"/>
      <c r="Z2" s="21"/>
    </row>
    <row r="3" spans="1:46" ht="32.25" customHeight="1" x14ac:dyDescent="0.25">
      <c r="A3" s="147" t="s">
        <v>2</v>
      </c>
      <c r="B3" s="147"/>
      <c r="C3" s="65">
        <v>2019</v>
      </c>
      <c r="D3" s="149" t="s">
        <v>3</v>
      </c>
      <c r="E3" s="150"/>
      <c r="F3" s="150"/>
      <c r="G3" s="150"/>
      <c r="H3" s="150"/>
      <c r="I3" s="151"/>
      <c r="J3" s="21"/>
      <c r="K3" s="21"/>
      <c r="L3" s="21"/>
      <c r="M3" s="21"/>
      <c r="N3" s="21"/>
      <c r="O3" s="21"/>
      <c r="P3" s="21"/>
      <c r="Q3" s="21"/>
      <c r="R3" s="21"/>
      <c r="S3" s="21"/>
      <c r="T3" s="21"/>
      <c r="U3" s="21"/>
      <c r="V3" s="21"/>
      <c r="W3" s="21"/>
      <c r="X3" s="21"/>
      <c r="Y3" s="21"/>
      <c r="Z3" s="21"/>
      <c r="AA3" s="1"/>
      <c r="AB3" s="1"/>
      <c r="AC3" s="1"/>
      <c r="AD3" s="1"/>
      <c r="AE3" s="1"/>
      <c r="AF3" s="1"/>
      <c r="AG3" s="1"/>
      <c r="AH3" s="1"/>
      <c r="AI3" s="1"/>
      <c r="AJ3" s="1"/>
      <c r="AK3" s="1"/>
      <c r="AL3" s="1"/>
      <c r="AM3" s="1"/>
      <c r="AN3" s="1"/>
      <c r="AO3" s="1"/>
      <c r="AP3" s="1"/>
      <c r="AQ3" s="1"/>
      <c r="AR3" s="1"/>
      <c r="AS3" s="1"/>
      <c r="AT3" s="1"/>
    </row>
    <row r="4" spans="1:46" ht="43.5" customHeight="1" x14ac:dyDescent="0.25">
      <c r="A4" s="147" t="s">
        <v>4</v>
      </c>
      <c r="B4" s="147"/>
      <c r="C4" s="65" t="s">
        <v>5</v>
      </c>
      <c r="D4" s="63" t="s">
        <v>6</v>
      </c>
      <c r="E4" s="119" t="s">
        <v>7</v>
      </c>
      <c r="F4" s="152" t="s">
        <v>8</v>
      </c>
      <c r="G4" s="152"/>
      <c r="H4" s="152"/>
      <c r="I4" s="153"/>
      <c r="J4" s="21"/>
      <c r="K4" s="21"/>
      <c r="L4" s="21"/>
      <c r="M4" s="21"/>
      <c r="N4" s="21"/>
      <c r="O4" s="21"/>
      <c r="P4" s="21"/>
      <c r="Q4" s="21"/>
      <c r="R4" s="21"/>
      <c r="S4" s="21"/>
      <c r="T4" s="21"/>
      <c r="U4" s="21"/>
      <c r="V4" s="21"/>
      <c r="W4" s="21"/>
      <c r="X4" s="21"/>
      <c r="Y4" s="21"/>
      <c r="Z4" s="21"/>
      <c r="AA4" s="1"/>
      <c r="AB4" s="1"/>
      <c r="AC4" s="1"/>
      <c r="AD4" s="1"/>
      <c r="AE4" s="1"/>
      <c r="AF4" s="1"/>
      <c r="AG4" s="1"/>
      <c r="AH4" s="1"/>
      <c r="AI4" s="1"/>
      <c r="AJ4" s="1"/>
      <c r="AK4" s="1"/>
      <c r="AL4" s="1"/>
      <c r="AM4" s="1"/>
      <c r="AN4" s="1"/>
      <c r="AO4" s="1"/>
      <c r="AP4" s="1"/>
      <c r="AQ4" s="1"/>
      <c r="AR4" s="1"/>
      <c r="AS4" s="1"/>
      <c r="AT4" s="1"/>
    </row>
    <row r="5" spans="1:46" ht="102" x14ac:dyDescent="0.25">
      <c r="A5" s="147" t="s">
        <v>9</v>
      </c>
      <c r="B5" s="147"/>
      <c r="C5" s="65" t="s">
        <v>10</v>
      </c>
      <c r="D5" s="67">
        <v>1</v>
      </c>
      <c r="E5" s="102">
        <v>43437</v>
      </c>
      <c r="F5" s="154" t="s">
        <v>11</v>
      </c>
      <c r="G5" s="154"/>
      <c r="H5" s="154"/>
      <c r="I5" s="155"/>
      <c r="J5" s="21"/>
      <c r="K5" s="21"/>
      <c r="L5" s="21"/>
      <c r="M5" s="21"/>
      <c r="N5" s="21"/>
      <c r="O5" s="21"/>
      <c r="P5" s="21"/>
      <c r="Q5" s="21"/>
      <c r="R5" s="21"/>
      <c r="S5" s="21"/>
      <c r="T5" s="21"/>
      <c r="U5" s="21"/>
      <c r="V5" s="21"/>
      <c r="W5" s="21"/>
      <c r="X5" s="21"/>
      <c r="Y5" s="21"/>
      <c r="Z5" s="21"/>
      <c r="AA5" s="1"/>
      <c r="AB5" s="1"/>
      <c r="AC5" s="1"/>
      <c r="AD5" s="1"/>
      <c r="AE5" s="1"/>
      <c r="AF5" s="1"/>
      <c r="AG5" s="1"/>
      <c r="AH5" s="1"/>
      <c r="AI5" s="1"/>
      <c r="AJ5" s="1"/>
      <c r="AK5" s="1"/>
      <c r="AL5" s="1"/>
      <c r="AM5" s="1"/>
      <c r="AN5" s="1"/>
      <c r="AO5" s="1"/>
      <c r="AP5" s="1"/>
      <c r="AQ5" s="1"/>
      <c r="AR5" s="1"/>
      <c r="AS5" s="1"/>
      <c r="AT5" s="1"/>
    </row>
    <row r="6" spans="1:46" ht="111" customHeight="1" x14ac:dyDescent="0.25">
      <c r="A6" s="147" t="s">
        <v>12</v>
      </c>
      <c r="B6" s="147"/>
      <c r="C6" s="65" t="s">
        <v>13</v>
      </c>
      <c r="D6" s="67">
        <v>2</v>
      </c>
      <c r="E6" s="102">
        <v>43578</v>
      </c>
      <c r="F6" s="154" t="s">
        <v>14</v>
      </c>
      <c r="G6" s="154"/>
      <c r="H6" s="154"/>
      <c r="I6" s="155"/>
      <c r="J6" s="21"/>
      <c r="K6" s="21"/>
      <c r="L6" s="21"/>
      <c r="M6" s="21"/>
      <c r="N6" s="21"/>
      <c r="O6" s="21"/>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
      <c r="AQ6" s="21"/>
      <c r="AR6" s="21"/>
      <c r="AS6" s="21"/>
      <c r="AT6" s="21"/>
    </row>
    <row r="7" spans="1:46" ht="53.25" hidden="1" customHeight="1" x14ac:dyDescent="0.25">
      <c r="A7" s="148" t="s">
        <v>15</v>
      </c>
      <c r="B7" s="148"/>
      <c r="C7" s="66"/>
      <c r="D7" s="64"/>
      <c r="E7" s="120"/>
      <c r="F7" s="154"/>
      <c r="G7" s="154"/>
      <c r="H7" s="154"/>
      <c r="I7" s="155"/>
      <c r="J7" s="21"/>
      <c r="K7" s="21"/>
      <c r="L7" s="21"/>
      <c r="M7" s="21"/>
      <c r="N7" s="21"/>
      <c r="O7" s="21"/>
      <c r="P7" s="21"/>
      <c r="Q7" s="21"/>
      <c r="R7" s="21"/>
      <c r="S7" s="21"/>
      <c r="T7" s="21"/>
      <c r="U7" s="21"/>
      <c r="V7" s="21"/>
      <c r="W7" s="21"/>
      <c r="X7" s="21"/>
      <c r="Y7" s="21"/>
      <c r="Z7" s="21"/>
      <c r="AA7" s="21"/>
      <c r="AB7" s="21"/>
      <c r="AC7" s="21"/>
      <c r="AD7" s="21"/>
      <c r="AE7" s="21"/>
      <c r="AF7" s="21"/>
      <c r="AG7" s="21"/>
      <c r="AH7" s="21"/>
      <c r="AI7" s="21"/>
      <c r="AJ7" s="21"/>
      <c r="AK7" s="21"/>
      <c r="AL7" s="21"/>
      <c r="AM7" s="21"/>
      <c r="AN7" s="21"/>
      <c r="AO7" s="21"/>
      <c r="AP7" s="2"/>
      <c r="AQ7" s="21"/>
      <c r="AR7" s="21"/>
      <c r="AS7" s="21"/>
      <c r="AT7" s="21"/>
    </row>
    <row r="8" spans="1:46" ht="42" customHeight="1" x14ac:dyDescent="0.25">
      <c r="A8" s="147" t="s">
        <v>16</v>
      </c>
      <c r="B8" s="147"/>
      <c r="C8" s="65" t="s">
        <v>17</v>
      </c>
      <c r="D8" s="67">
        <v>3</v>
      </c>
      <c r="E8" s="102">
        <v>43675</v>
      </c>
      <c r="F8" s="154" t="s">
        <v>18</v>
      </c>
      <c r="G8" s="154"/>
      <c r="H8" s="154"/>
      <c r="I8" s="155"/>
      <c r="J8" s="21"/>
      <c r="K8" s="21"/>
      <c r="L8" s="21"/>
      <c r="M8" s="21"/>
      <c r="N8" s="21"/>
      <c r="O8" s="21"/>
      <c r="P8" s="21"/>
      <c r="Q8" s="21"/>
      <c r="R8" s="21"/>
      <c r="S8" s="21"/>
      <c r="T8" s="21"/>
      <c r="U8" s="21"/>
      <c r="V8" s="21"/>
      <c r="W8" s="21"/>
      <c r="X8" s="21"/>
      <c r="Y8" s="21"/>
      <c r="Z8" s="21"/>
      <c r="AA8" s="196"/>
      <c r="AB8" s="196"/>
      <c r="AC8" s="196"/>
      <c r="AD8" s="196"/>
      <c r="AE8" s="196"/>
      <c r="AF8" s="196"/>
      <c r="AG8" s="196"/>
      <c r="AH8" s="196"/>
      <c r="AI8" s="196"/>
      <c r="AJ8" s="196"/>
      <c r="AK8" s="196"/>
      <c r="AL8" s="196"/>
      <c r="AM8" s="196"/>
      <c r="AN8" s="196"/>
      <c r="AO8" s="196"/>
      <c r="AP8" s="196"/>
      <c r="AQ8" s="196"/>
      <c r="AR8" s="196"/>
      <c r="AS8" s="196"/>
      <c r="AT8" s="196"/>
    </row>
    <row r="9" spans="1:46" ht="76.5" customHeight="1" x14ac:dyDescent="0.25">
      <c r="A9" s="156"/>
      <c r="B9" s="157"/>
      <c r="C9" s="108"/>
      <c r="D9" s="67">
        <v>4</v>
      </c>
      <c r="E9" s="102">
        <v>43717</v>
      </c>
      <c r="F9" s="154" t="s">
        <v>19</v>
      </c>
      <c r="G9" s="154"/>
      <c r="H9" s="154"/>
      <c r="I9" s="155"/>
      <c r="J9" s="2"/>
      <c r="K9" s="2"/>
      <c r="L9" s="2"/>
      <c r="M9" s="2"/>
      <c r="N9" s="2"/>
      <c r="O9" s="2"/>
      <c r="P9" s="2"/>
      <c r="Q9" s="1"/>
      <c r="R9" s="1"/>
      <c r="S9" s="1"/>
      <c r="T9" s="1"/>
      <c r="U9" s="1"/>
      <c r="V9" s="196"/>
      <c r="W9" s="196"/>
      <c r="X9" s="196"/>
      <c r="Y9" s="196"/>
      <c r="Z9" s="196"/>
      <c r="AA9" s="196"/>
      <c r="AB9" s="196"/>
      <c r="AC9" s="196"/>
      <c r="AD9" s="196"/>
      <c r="AE9" s="196"/>
      <c r="AF9" s="196"/>
      <c r="AG9" s="196"/>
      <c r="AH9" s="196"/>
      <c r="AI9" s="196"/>
      <c r="AJ9" s="196"/>
      <c r="AK9" s="196"/>
      <c r="AL9" s="196"/>
      <c r="AM9" s="196"/>
      <c r="AN9" s="196"/>
      <c r="AO9" s="196"/>
      <c r="AP9" s="196"/>
      <c r="AQ9" s="196"/>
      <c r="AR9" s="196"/>
      <c r="AS9" s="196"/>
      <c r="AT9" s="196"/>
    </row>
    <row r="10" spans="1:46" ht="98.25" customHeight="1" x14ac:dyDescent="0.25">
      <c r="A10" s="73"/>
      <c r="B10" s="73"/>
      <c r="C10" s="2"/>
      <c r="D10" s="67">
        <v>5</v>
      </c>
      <c r="E10" s="102">
        <v>43782</v>
      </c>
      <c r="F10" s="154" t="s">
        <v>20</v>
      </c>
      <c r="G10" s="154"/>
      <c r="H10" s="154"/>
      <c r="I10" s="155"/>
      <c r="J10" s="2"/>
      <c r="K10" s="2"/>
      <c r="L10" s="2"/>
      <c r="M10" s="2"/>
      <c r="N10" s="2"/>
      <c r="O10" s="2"/>
      <c r="P10" s="2"/>
      <c r="Q10" s="1"/>
      <c r="R10" s="1"/>
      <c r="S10" s="1"/>
      <c r="T10" s="1"/>
      <c r="U10" s="1"/>
      <c r="V10" s="127"/>
      <c r="W10" s="127"/>
      <c r="X10" s="127"/>
      <c r="Y10" s="127"/>
      <c r="Z10" s="127"/>
      <c r="AA10" s="127"/>
      <c r="AB10" s="127"/>
      <c r="AC10" s="127"/>
      <c r="AD10" s="127"/>
      <c r="AE10" s="127"/>
      <c r="AF10" s="127"/>
      <c r="AG10" s="127"/>
      <c r="AH10" s="127"/>
      <c r="AI10" s="127"/>
      <c r="AJ10" s="127"/>
      <c r="AK10" s="127"/>
      <c r="AL10" s="127"/>
      <c r="AM10" s="127"/>
      <c r="AN10" s="127"/>
      <c r="AO10" s="127"/>
      <c r="AP10" s="127"/>
      <c r="AQ10" s="127"/>
      <c r="AR10" s="127"/>
      <c r="AS10" s="127"/>
      <c r="AT10" s="127"/>
    </row>
    <row r="11" spans="1:46" ht="76.5" customHeight="1" x14ac:dyDescent="0.25">
      <c r="A11" s="73"/>
      <c r="B11" s="73"/>
      <c r="C11" s="2"/>
      <c r="D11" s="134"/>
      <c r="E11" s="135"/>
      <c r="F11" s="134"/>
      <c r="G11" s="134"/>
      <c r="H11" s="134"/>
      <c r="I11" s="134"/>
      <c r="J11" s="2"/>
      <c r="K11" s="2"/>
      <c r="L11" s="2"/>
      <c r="M11" s="2"/>
      <c r="N11" s="2"/>
      <c r="O11" s="2"/>
      <c r="P11" s="2"/>
      <c r="Q11" s="1"/>
      <c r="R11" s="1"/>
      <c r="S11" s="1"/>
      <c r="T11" s="1"/>
      <c r="U11" s="1"/>
      <c r="V11" s="127"/>
      <c r="W11" s="127"/>
      <c r="X11" s="127"/>
      <c r="Y11" s="127"/>
      <c r="Z11" s="127"/>
      <c r="AA11" s="127"/>
      <c r="AB11" s="127"/>
      <c r="AC11" s="127"/>
      <c r="AD11" s="127"/>
      <c r="AE11" s="127"/>
      <c r="AF11" s="127"/>
      <c r="AG11" s="127"/>
      <c r="AH11" s="127"/>
      <c r="AI11" s="127"/>
      <c r="AJ11" s="127"/>
      <c r="AK11" s="127"/>
      <c r="AL11" s="127"/>
      <c r="AM11" s="127"/>
      <c r="AN11" s="127"/>
      <c r="AO11" s="127"/>
      <c r="AP11" s="127"/>
      <c r="AQ11" s="127"/>
      <c r="AR11" s="127"/>
      <c r="AS11" s="127"/>
      <c r="AT11" s="127"/>
    </row>
    <row r="12" spans="1:46" x14ac:dyDescent="0.25">
      <c r="A12" s="73"/>
      <c r="B12" s="2"/>
      <c r="C12" s="2"/>
      <c r="D12" s="146"/>
      <c r="E12" s="146"/>
      <c r="F12" s="146"/>
      <c r="G12" s="146"/>
      <c r="H12" s="146"/>
      <c r="I12" s="146"/>
      <c r="J12" s="146"/>
      <c r="K12" s="146"/>
      <c r="L12" s="146"/>
      <c r="M12" s="146"/>
      <c r="N12" s="146"/>
      <c r="O12" s="146"/>
      <c r="P12" s="146"/>
      <c r="Q12" s="146"/>
      <c r="R12" s="146"/>
      <c r="S12" s="146"/>
      <c r="T12" s="117"/>
      <c r="U12" s="9"/>
      <c r="V12" s="127"/>
      <c r="W12" s="127"/>
      <c r="X12" s="127"/>
      <c r="Y12" s="127"/>
      <c r="Z12" s="127"/>
      <c r="AA12" s="127"/>
      <c r="AB12" s="127"/>
      <c r="AC12" s="127"/>
      <c r="AD12" s="127"/>
      <c r="AE12" s="127"/>
      <c r="AF12" s="127"/>
      <c r="AG12" s="127"/>
      <c r="AH12" s="127"/>
      <c r="AI12" s="127"/>
      <c r="AJ12" s="127"/>
      <c r="AK12" s="127"/>
      <c r="AL12" s="127"/>
      <c r="AM12" s="127"/>
      <c r="AN12" s="127"/>
      <c r="AO12" s="127"/>
      <c r="AP12" s="127"/>
      <c r="AQ12" s="127"/>
      <c r="AR12" s="127"/>
      <c r="AS12" s="127"/>
      <c r="AT12" s="127"/>
    </row>
    <row r="13" spans="1:46" x14ac:dyDescent="0.25">
      <c r="A13" s="72"/>
      <c r="B13" s="1"/>
      <c r="C13" s="1"/>
      <c r="D13" s="185"/>
      <c r="E13" s="185"/>
      <c r="F13" s="185"/>
      <c r="G13" s="185"/>
      <c r="H13" s="185"/>
      <c r="I13" s="185"/>
      <c r="J13" s="185"/>
      <c r="K13" s="185"/>
      <c r="L13" s="171"/>
      <c r="M13" s="171"/>
      <c r="N13" s="171"/>
      <c r="O13" s="171"/>
      <c r="P13" s="127"/>
      <c r="Q13" s="127"/>
      <c r="R13" s="127"/>
      <c r="S13" s="127"/>
      <c r="T13" s="127"/>
      <c r="U13" s="127"/>
      <c r="V13" s="171"/>
      <c r="W13" s="171"/>
      <c r="X13" s="126"/>
      <c r="Y13" s="126"/>
      <c r="Z13" s="126"/>
      <c r="AA13" s="171"/>
      <c r="AB13" s="171"/>
      <c r="AC13" s="126"/>
      <c r="AD13" s="126"/>
      <c r="AE13" s="126"/>
      <c r="AF13" s="171"/>
      <c r="AG13" s="171"/>
      <c r="AH13" s="126"/>
      <c r="AI13" s="126"/>
      <c r="AJ13" s="126"/>
      <c r="AK13" s="171"/>
      <c r="AL13" s="171"/>
      <c r="AM13" s="126"/>
      <c r="AN13" s="126"/>
      <c r="AO13" s="126"/>
      <c r="AP13" s="171"/>
      <c r="AQ13" s="171"/>
      <c r="AR13" s="171"/>
      <c r="AS13" s="126"/>
      <c r="AT13" s="126"/>
    </row>
    <row r="14" spans="1:46" ht="15.75" thickBot="1" x14ac:dyDescent="0.3">
      <c r="A14" s="72"/>
      <c r="B14" s="1"/>
      <c r="C14" s="1"/>
      <c r="D14" s="1"/>
      <c r="E14" s="99"/>
      <c r="F14" s="1"/>
      <c r="G14" s="1"/>
      <c r="H14" s="1"/>
      <c r="I14" s="1"/>
      <c r="J14" s="1"/>
      <c r="K14" s="1"/>
      <c r="L14" s="1"/>
      <c r="M14" s="1"/>
      <c r="N14" s="1"/>
      <c r="O14" s="1"/>
      <c r="P14" s="1"/>
      <c r="Q14" s="1"/>
      <c r="R14" s="1"/>
      <c r="S14" s="1"/>
      <c r="T14" s="1"/>
      <c r="U14" s="1"/>
      <c r="V14" s="127"/>
      <c r="W14" s="127"/>
      <c r="X14" s="127"/>
      <c r="Y14" s="127"/>
      <c r="Z14" s="127"/>
      <c r="AA14" s="127"/>
      <c r="AB14" s="127"/>
      <c r="AC14" s="127"/>
      <c r="AD14" s="127"/>
      <c r="AE14" s="127"/>
      <c r="AF14" s="127"/>
      <c r="AG14" s="127"/>
      <c r="AH14" s="127"/>
      <c r="AI14" s="127"/>
      <c r="AJ14" s="127"/>
      <c r="AK14" s="127"/>
      <c r="AL14" s="127"/>
      <c r="AM14" s="127"/>
      <c r="AN14" s="127"/>
      <c r="AO14" s="127"/>
      <c r="AP14" s="127"/>
      <c r="AQ14" s="127"/>
      <c r="AR14" s="127"/>
      <c r="AS14" s="127"/>
      <c r="AT14" s="127"/>
    </row>
    <row r="15" spans="1:46" x14ac:dyDescent="0.25">
      <c r="A15" s="181" t="s">
        <v>21</v>
      </c>
      <c r="B15" s="182"/>
      <c r="C15" s="182"/>
      <c r="D15" s="189"/>
      <c r="E15" s="190"/>
      <c r="F15" s="190"/>
      <c r="G15" s="190"/>
      <c r="H15" s="190"/>
      <c r="I15" s="190"/>
      <c r="J15" s="190"/>
      <c r="K15" s="190"/>
      <c r="L15" s="190"/>
      <c r="M15" s="190"/>
      <c r="N15" s="190"/>
      <c r="O15" s="190"/>
      <c r="P15" s="190"/>
      <c r="Q15" s="190"/>
      <c r="R15" s="190"/>
      <c r="S15" s="190"/>
      <c r="T15" s="190"/>
      <c r="U15" s="190"/>
      <c r="V15" s="175"/>
      <c r="W15" s="175"/>
      <c r="X15" s="175"/>
      <c r="Y15" s="175"/>
      <c r="Z15" s="176"/>
      <c r="AA15" s="173"/>
      <c r="AB15" s="173"/>
      <c r="AC15" s="173"/>
      <c r="AD15" s="173"/>
      <c r="AE15" s="174"/>
      <c r="AF15" s="175"/>
      <c r="AG15" s="175"/>
      <c r="AH15" s="175"/>
      <c r="AI15" s="175"/>
      <c r="AJ15" s="176"/>
      <c r="AK15" s="177"/>
      <c r="AL15" s="177"/>
      <c r="AM15" s="177"/>
      <c r="AN15" s="177"/>
      <c r="AO15" s="178"/>
      <c r="AP15" s="193" t="s">
        <v>22</v>
      </c>
      <c r="AQ15" s="194"/>
      <c r="AR15" s="194"/>
      <c r="AS15" s="194"/>
      <c r="AT15" s="195"/>
    </row>
    <row r="16" spans="1:46" x14ac:dyDescent="0.25">
      <c r="A16" s="183"/>
      <c r="B16" s="184"/>
      <c r="C16" s="184"/>
      <c r="D16" s="191"/>
      <c r="E16" s="192"/>
      <c r="F16" s="192"/>
      <c r="G16" s="192"/>
      <c r="H16" s="192"/>
      <c r="I16" s="192"/>
      <c r="J16" s="192"/>
      <c r="K16" s="192"/>
      <c r="L16" s="192"/>
      <c r="M16" s="192"/>
      <c r="N16" s="192"/>
      <c r="O16" s="192"/>
      <c r="P16" s="192"/>
      <c r="Q16" s="192"/>
      <c r="R16" s="192"/>
      <c r="S16" s="192"/>
      <c r="T16" s="192"/>
      <c r="U16" s="192"/>
      <c r="V16" s="179" t="s">
        <v>23</v>
      </c>
      <c r="W16" s="179"/>
      <c r="X16" s="179"/>
      <c r="Y16" s="179"/>
      <c r="Z16" s="180"/>
      <c r="AA16" s="202" t="s">
        <v>24</v>
      </c>
      <c r="AB16" s="202"/>
      <c r="AC16" s="202"/>
      <c r="AD16" s="202"/>
      <c r="AE16" s="203"/>
      <c r="AF16" s="179" t="s">
        <v>25</v>
      </c>
      <c r="AG16" s="179"/>
      <c r="AH16" s="179"/>
      <c r="AI16" s="179"/>
      <c r="AJ16" s="180"/>
      <c r="AK16" s="204" t="s">
        <v>26</v>
      </c>
      <c r="AL16" s="204"/>
      <c r="AM16" s="204"/>
      <c r="AN16" s="204"/>
      <c r="AO16" s="205"/>
      <c r="AP16" s="198" t="s">
        <v>27</v>
      </c>
      <c r="AQ16" s="199"/>
      <c r="AR16" s="199"/>
      <c r="AS16" s="199"/>
      <c r="AT16" s="200"/>
    </row>
    <row r="17" spans="1:46" ht="15" customHeight="1" x14ac:dyDescent="0.25">
      <c r="A17" s="128"/>
      <c r="B17" s="129"/>
      <c r="C17" s="129"/>
      <c r="D17" s="186" t="s">
        <v>28</v>
      </c>
      <c r="E17" s="187"/>
      <c r="F17" s="187"/>
      <c r="G17" s="187"/>
      <c r="H17" s="187"/>
      <c r="I17" s="187"/>
      <c r="J17" s="187"/>
      <c r="K17" s="187"/>
      <c r="L17" s="187"/>
      <c r="M17" s="187"/>
      <c r="N17" s="187"/>
      <c r="O17" s="187"/>
      <c r="P17" s="187"/>
      <c r="Q17" s="187"/>
      <c r="R17" s="187"/>
      <c r="S17" s="188"/>
      <c r="T17" s="130"/>
      <c r="U17" s="130"/>
      <c r="V17" s="170"/>
      <c r="W17" s="170"/>
      <c r="X17" s="172" t="s">
        <v>29</v>
      </c>
      <c r="Y17" s="170" t="s">
        <v>30</v>
      </c>
      <c r="Z17" s="168" t="s">
        <v>31</v>
      </c>
      <c r="AA17" s="167"/>
      <c r="AB17" s="167"/>
      <c r="AC17" s="167" t="s">
        <v>29</v>
      </c>
      <c r="AD17" s="167" t="s">
        <v>30</v>
      </c>
      <c r="AE17" s="164" t="s">
        <v>31</v>
      </c>
      <c r="AF17" s="170"/>
      <c r="AG17" s="170"/>
      <c r="AH17" s="170" t="s">
        <v>29</v>
      </c>
      <c r="AI17" s="170" t="s">
        <v>30</v>
      </c>
      <c r="AJ17" s="168" t="s">
        <v>31</v>
      </c>
      <c r="AK17" s="148"/>
      <c r="AL17" s="148"/>
      <c r="AM17" s="148" t="s">
        <v>29</v>
      </c>
      <c r="AN17" s="148" t="s">
        <v>30</v>
      </c>
      <c r="AO17" s="169" t="s">
        <v>31</v>
      </c>
      <c r="AP17" s="223" t="s">
        <v>32</v>
      </c>
      <c r="AQ17" s="197"/>
      <c r="AR17" s="197"/>
      <c r="AS17" s="197" t="s">
        <v>29</v>
      </c>
      <c r="AT17" s="201" t="s">
        <v>33</v>
      </c>
    </row>
    <row r="18" spans="1:46" ht="43.5" customHeight="1" x14ac:dyDescent="0.25">
      <c r="A18" s="57" t="s">
        <v>34</v>
      </c>
      <c r="B18" s="8" t="s">
        <v>35</v>
      </c>
      <c r="C18" s="8" t="s">
        <v>36</v>
      </c>
      <c r="D18" s="59" t="s">
        <v>37</v>
      </c>
      <c r="E18" s="3" t="s">
        <v>38</v>
      </c>
      <c r="F18" s="3" t="s">
        <v>39</v>
      </c>
      <c r="G18" s="3" t="s">
        <v>40</v>
      </c>
      <c r="H18" s="3" t="s">
        <v>41</v>
      </c>
      <c r="I18" s="3" t="s">
        <v>42</v>
      </c>
      <c r="J18" s="3" t="s">
        <v>43</v>
      </c>
      <c r="K18" s="3" t="s">
        <v>44</v>
      </c>
      <c r="L18" s="3" t="s">
        <v>45</v>
      </c>
      <c r="M18" s="3" t="s">
        <v>46</v>
      </c>
      <c r="N18" s="3" t="s">
        <v>47</v>
      </c>
      <c r="O18" s="3" t="s">
        <v>48</v>
      </c>
      <c r="P18" s="3" t="s">
        <v>49</v>
      </c>
      <c r="Q18" s="3" t="s">
        <v>50</v>
      </c>
      <c r="R18" s="3" t="s">
        <v>51</v>
      </c>
      <c r="S18" s="3" t="s">
        <v>52</v>
      </c>
      <c r="T18" s="3" t="s">
        <v>53</v>
      </c>
      <c r="U18" s="49" t="s">
        <v>54</v>
      </c>
      <c r="V18" s="125" t="s">
        <v>55</v>
      </c>
      <c r="W18" s="125" t="s">
        <v>56</v>
      </c>
      <c r="X18" s="172"/>
      <c r="Y18" s="170"/>
      <c r="Z18" s="168"/>
      <c r="AA18" s="124" t="s">
        <v>55</v>
      </c>
      <c r="AB18" s="124" t="s">
        <v>56</v>
      </c>
      <c r="AC18" s="167"/>
      <c r="AD18" s="167"/>
      <c r="AE18" s="164"/>
      <c r="AF18" s="125" t="s">
        <v>55</v>
      </c>
      <c r="AG18" s="125" t="s">
        <v>56</v>
      </c>
      <c r="AH18" s="170"/>
      <c r="AI18" s="170"/>
      <c r="AJ18" s="168"/>
      <c r="AK18" s="118" t="s">
        <v>55</v>
      </c>
      <c r="AL18" s="118" t="s">
        <v>56</v>
      </c>
      <c r="AM18" s="148"/>
      <c r="AN18" s="148"/>
      <c r="AO18" s="169"/>
      <c r="AP18" s="133" t="s">
        <v>40</v>
      </c>
      <c r="AQ18" s="132" t="s">
        <v>55</v>
      </c>
      <c r="AR18" s="132" t="s">
        <v>56</v>
      </c>
      <c r="AS18" s="197"/>
      <c r="AT18" s="201"/>
    </row>
    <row r="19" spans="1:46" x14ac:dyDescent="0.25">
      <c r="A19" s="58"/>
      <c r="B19" s="45"/>
      <c r="C19" s="45"/>
      <c r="D19" s="68" t="s">
        <v>57</v>
      </c>
      <c r="E19" s="69"/>
      <c r="F19" s="69" t="s">
        <v>57</v>
      </c>
      <c r="G19" s="69" t="s">
        <v>57</v>
      </c>
      <c r="H19" s="69" t="s">
        <v>57</v>
      </c>
      <c r="I19" s="69" t="s">
        <v>57</v>
      </c>
      <c r="J19" s="69" t="s">
        <v>57</v>
      </c>
      <c r="K19" s="69" t="s">
        <v>57</v>
      </c>
      <c r="L19" s="70" t="s">
        <v>57</v>
      </c>
      <c r="M19" s="70" t="s">
        <v>57</v>
      </c>
      <c r="N19" s="70" t="s">
        <v>57</v>
      </c>
      <c r="O19" s="70" t="s">
        <v>57</v>
      </c>
      <c r="P19" s="69" t="s">
        <v>57</v>
      </c>
      <c r="Q19" s="69" t="s">
        <v>57</v>
      </c>
      <c r="R19" s="69" t="s">
        <v>57</v>
      </c>
      <c r="S19" s="69" t="s">
        <v>57</v>
      </c>
      <c r="T19" s="71"/>
      <c r="U19" s="71"/>
      <c r="V19" s="54" t="s">
        <v>57</v>
      </c>
      <c r="W19" s="54"/>
      <c r="X19" s="55" t="s">
        <v>57</v>
      </c>
      <c r="Y19" s="54" t="s">
        <v>57</v>
      </c>
      <c r="Z19" s="60" t="s">
        <v>57</v>
      </c>
      <c r="AA19" s="4" t="s">
        <v>57</v>
      </c>
      <c r="AB19" s="4" t="s">
        <v>57</v>
      </c>
      <c r="AC19" s="4" t="s">
        <v>57</v>
      </c>
      <c r="AD19" s="4" t="s">
        <v>57</v>
      </c>
      <c r="AE19" s="61" t="s">
        <v>57</v>
      </c>
      <c r="AF19" s="54" t="s">
        <v>57</v>
      </c>
      <c r="AG19" s="54" t="s">
        <v>57</v>
      </c>
      <c r="AH19" s="54"/>
      <c r="AI19" s="54" t="s">
        <v>57</v>
      </c>
      <c r="AJ19" s="60" t="s">
        <v>57</v>
      </c>
      <c r="AK19" s="56" t="s">
        <v>57</v>
      </c>
      <c r="AL19" s="56" t="s">
        <v>57</v>
      </c>
      <c r="AM19" s="56" t="s">
        <v>57</v>
      </c>
      <c r="AN19" s="56" t="s">
        <v>57</v>
      </c>
      <c r="AO19" s="62" t="s">
        <v>57</v>
      </c>
      <c r="AP19" s="109" t="s">
        <v>57</v>
      </c>
      <c r="AQ19" s="110"/>
      <c r="AR19" s="110" t="s">
        <v>57</v>
      </c>
      <c r="AS19" s="110" t="s">
        <v>57</v>
      </c>
      <c r="AT19" s="116" t="s">
        <v>57</v>
      </c>
    </row>
    <row r="20" spans="1:46" s="87" customFormat="1" ht="186" customHeight="1" x14ac:dyDescent="0.25">
      <c r="A20" s="76">
        <v>6</v>
      </c>
      <c r="B20" s="82" t="s">
        <v>58</v>
      </c>
      <c r="C20" s="75" t="s">
        <v>59</v>
      </c>
      <c r="D20" s="83" t="s">
        <v>60</v>
      </c>
      <c r="E20" s="77">
        <v>0.32</v>
      </c>
      <c r="F20" s="75" t="s">
        <v>61</v>
      </c>
      <c r="G20" s="83" t="s">
        <v>62</v>
      </c>
      <c r="H20" s="85" t="s">
        <v>63</v>
      </c>
      <c r="I20" s="82">
        <v>1</v>
      </c>
      <c r="J20" s="82" t="s">
        <v>64</v>
      </c>
      <c r="K20" s="83" t="s">
        <v>65</v>
      </c>
      <c r="L20" s="86"/>
      <c r="M20" s="86">
        <v>1</v>
      </c>
      <c r="N20" s="86"/>
      <c r="O20" s="86"/>
      <c r="P20" s="82">
        <v>1</v>
      </c>
      <c r="Q20" s="82" t="s">
        <v>66</v>
      </c>
      <c r="R20" s="83" t="s">
        <v>67</v>
      </c>
      <c r="S20" s="83" t="s">
        <v>68</v>
      </c>
      <c r="T20" s="83" t="s">
        <v>69</v>
      </c>
      <c r="U20" s="75"/>
      <c r="V20" s="123">
        <v>0</v>
      </c>
      <c r="W20" s="123">
        <v>0</v>
      </c>
      <c r="X20" s="89" t="s">
        <v>70</v>
      </c>
      <c r="Y20" s="89" t="s">
        <v>70</v>
      </c>
      <c r="Z20" s="89" t="s">
        <v>70</v>
      </c>
      <c r="AA20" s="86">
        <v>1</v>
      </c>
      <c r="AB20" s="88">
        <v>1</v>
      </c>
      <c r="AC20" s="104">
        <v>1</v>
      </c>
      <c r="AD20" s="75" t="s">
        <v>71</v>
      </c>
      <c r="AE20" s="75" t="s">
        <v>72</v>
      </c>
      <c r="AF20" s="82" t="s">
        <v>70</v>
      </c>
      <c r="AG20" s="82" t="s">
        <v>70</v>
      </c>
      <c r="AH20" s="82" t="s">
        <v>70</v>
      </c>
      <c r="AI20" s="75"/>
      <c r="AJ20" s="75"/>
      <c r="AK20" s="82"/>
      <c r="AL20" s="111"/>
      <c r="AM20" s="89"/>
      <c r="AN20" s="75"/>
      <c r="AO20" s="75"/>
      <c r="AP20" s="82"/>
      <c r="AQ20" s="82"/>
      <c r="AR20" s="84"/>
      <c r="AS20" s="91"/>
      <c r="AT20" s="75"/>
    </row>
    <row r="21" spans="1:46" s="87" customFormat="1" ht="147.75" customHeight="1" x14ac:dyDescent="0.25">
      <c r="A21" s="76">
        <v>6</v>
      </c>
      <c r="B21" s="82" t="s">
        <v>58</v>
      </c>
      <c r="C21" s="75" t="s">
        <v>59</v>
      </c>
      <c r="D21" s="75" t="s">
        <v>73</v>
      </c>
      <c r="E21" s="77">
        <v>0.32</v>
      </c>
      <c r="F21" s="75" t="s">
        <v>74</v>
      </c>
      <c r="G21" s="83" t="s">
        <v>75</v>
      </c>
      <c r="H21" s="83" t="s">
        <v>75</v>
      </c>
      <c r="I21" s="82" t="s">
        <v>76</v>
      </c>
      <c r="J21" s="82" t="s">
        <v>64</v>
      </c>
      <c r="K21" s="83" t="s">
        <v>77</v>
      </c>
      <c r="L21" s="86">
        <v>1</v>
      </c>
      <c r="M21" s="86"/>
      <c r="N21" s="84"/>
      <c r="O21" s="84"/>
      <c r="P21" s="82">
        <v>1</v>
      </c>
      <c r="Q21" s="82" t="s">
        <v>66</v>
      </c>
      <c r="R21" s="83" t="s">
        <v>78</v>
      </c>
      <c r="S21" s="83" t="s">
        <v>68</v>
      </c>
      <c r="T21" s="83" t="s">
        <v>79</v>
      </c>
      <c r="U21" s="75"/>
      <c r="V21" s="82">
        <v>1</v>
      </c>
      <c r="W21" s="82">
        <v>1</v>
      </c>
      <c r="X21" s="89">
        <f>W21/V21</f>
        <v>1</v>
      </c>
      <c r="Y21" s="103" t="s">
        <v>80</v>
      </c>
      <c r="Z21" s="103" t="s">
        <v>81</v>
      </c>
      <c r="AA21" s="86">
        <v>0</v>
      </c>
      <c r="AB21" s="88">
        <v>0</v>
      </c>
      <c r="AC21" s="104" t="s">
        <v>82</v>
      </c>
      <c r="AD21" s="89" t="s">
        <v>70</v>
      </c>
      <c r="AE21" s="75"/>
      <c r="AF21" s="82" t="s">
        <v>70</v>
      </c>
      <c r="AG21" s="82" t="s">
        <v>70</v>
      </c>
      <c r="AH21" s="82" t="s">
        <v>70</v>
      </c>
      <c r="AI21" s="75"/>
      <c r="AJ21" s="75"/>
      <c r="AK21" s="82"/>
      <c r="AL21" s="90"/>
      <c r="AM21" s="89"/>
      <c r="AN21" s="75"/>
      <c r="AO21" s="75"/>
      <c r="AP21" s="82"/>
      <c r="AQ21" s="82"/>
      <c r="AR21" s="84"/>
      <c r="AS21" s="91"/>
      <c r="AT21" s="75"/>
    </row>
    <row r="22" spans="1:46" s="87" customFormat="1" ht="123.75" customHeight="1" x14ac:dyDescent="0.25">
      <c r="A22" s="76">
        <v>6</v>
      </c>
      <c r="B22" s="82" t="s">
        <v>58</v>
      </c>
      <c r="C22" s="75" t="s">
        <v>59</v>
      </c>
      <c r="D22" s="75" t="s">
        <v>83</v>
      </c>
      <c r="E22" s="77">
        <v>0.16</v>
      </c>
      <c r="F22" s="75" t="s">
        <v>74</v>
      </c>
      <c r="G22" s="85" t="s">
        <v>84</v>
      </c>
      <c r="H22" s="85" t="s">
        <v>85</v>
      </c>
      <c r="I22" s="101" t="s">
        <v>86</v>
      </c>
      <c r="J22" s="82" t="s">
        <v>64</v>
      </c>
      <c r="K22" s="83" t="s">
        <v>87</v>
      </c>
      <c r="L22" s="86">
        <v>6</v>
      </c>
      <c r="M22" s="86">
        <v>6</v>
      </c>
      <c r="N22" s="86">
        <v>6</v>
      </c>
      <c r="O22" s="86">
        <v>6</v>
      </c>
      <c r="P22" s="86">
        <f>SUM(L22:O22)</f>
        <v>24</v>
      </c>
      <c r="Q22" s="82" t="s">
        <v>66</v>
      </c>
      <c r="R22" s="85" t="s">
        <v>88</v>
      </c>
      <c r="S22" s="83" t="s">
        <v>68</v>
      </c>
      <c r="T22" s="85" t="s">
        <v>88</v>
      </c>
      <c r="U22" s="75"/>
      <c r="V22" s="107">
        <v>6</v>
      </c>
      <c r="W22" s="107">
        <v>6</v>
      </c>
      <c r="X22" s="89">
        <f>W22/V22</f>
        <v>1</v>
      </c>
      <c r="Y22" s="103" t="s">
        <v>89</v>
      </c>
      <c r="Z22" s="103" t="s">
        <v>81</v>
      </c>
      <c r="AA22" s="86">
        <v>6</v>
      </c>
      <c r="AB22" s="88">
        <v>6</v>
      </c>
      <c r="AC22" s="104">
        <v>1</v>
      </c>
      <c r="AD22" s="103" t="s">
        <v>90</v>
      </c>
      <c r="AE22" s="75" t="s">
        <v>91</v>
      </c>
      <c r="AF22" s="82">
        <f t="shared" ref="AF22:AF24" si="0">N22</f>
        <v>6</v>
      </c>
      <c r="AG22" s="75">
        <v>6</v>
      </c>
      <c r="AH22" s="89">
        <f>AG22/AF22</f>
        <v>1</v>
      </c>
      <c r="AI22" s="103" t="s">
        <v>90</v>
      </c>
      <c r="AJ22" s="136" t="s">
        <v>91</v>
      </c>
      <c r="AK22" s="82"/>
      <c r="AL22" s="90"/>
      <c r="AM22" s="89"/>
      <c r="AN22" s="75"/>
      <c r="AO22" s="75"/>
      <c r="AP22" s="82"/>
      <c r="AQ22" s="82"/>
      <c r="AR22" s="84"/>
      <c r="AS22" s="91"/>
      <c r="AT22" s="75"/>
    </row>
    <row r="23" spans="1:46" s="94" customFormat="1" ht="239.25" customHeight="1" x14ac:dyDescent="0.25">
      <c r="A23" s="78">
        <v>6</v>
      </c>
      <c r="B23" s="81" t="s">
        <v>58</v>
      </c>
      <c r="C23" s="81" t="s">
        <v>92</v>
      </c>
      <c r="D23" s="79" t="s">
        <v>93</v>
      </c>
      <c r="E23" s="80">
        <v>0.04</v>
      </c>
      <c r="F23" s="79" t="s">
        <v>94</v>
      </c>
      <c r="G23" s="79" t="s">
        <v>95</v>
      </c>
      <c r="H23" s="79" t="s">
        <v>96</v>
      </c>
      <c r="I23" s="79">
        <v>1</v>
      </c>
      <c r="J23" s="79" t="s">
        <v>64</v>
      </c>
      <c r="K23" s="79" t="s">
        <v>97</v>
      </c>
      <c r="L23" s="79"/>
      <c r="M23" s="79"/>
      <c r="N23" s="79"/>
      <c r="O23" s="79">
        <v>1</v>
      </c>
      <c r="P23" s="79">
        <f>+SUM(L23:O23)</f>
        <v>1</v>
      </c>
      <c r="Q23" s="81" t="s">
        <v>66</v>
      </c>
      <c r="R23" s="81" t="s">
        <v>98</v>
      </c>
      <c r="S23" s="92" t="s">
        <v>99</v>
      </c>
      <c r="T23" s="93" t="s">
        <v>100</v>
      </c>
      <c r="U23" s="81"/>
      <c r="V23" s="105">
        <f>L23</f>
        <v>0</v>
      </c>
      <c r="W23" s="105">
        <f>M23</f>
        <v>0</v>
      </c>
      <c r="X23" s="96" t="s">
        <v>70</v>
      </c>
      <c r="Y23" s="96" t="s">
        <v>70</v>
      </c>
      <c r="Z23" s="137" t="s">
        <v>101</v>
      </c>
      <c r="AA23" s="81" t="s">
        <v>70</v>
      </c>
      <c r="AB23" s="81" t="s">
        <v>70</v>
      </c>
      <c r="AC23" s="81" t="s">
        <v>70</v>
      </c>
      <c r="AD23" s="81" t="s">
        <v>70</v>
      </c>
      <c r="AE23" s="137" t="s">
        <v>101</v>
      </c>
      <c r="AF23" s="81" t="s">
        <v>189</v>
      </c>
      <c r="AG23" s="81" t="s">
        <v>189</v>
      </c>
      <c r="AH23" s="81" t="s">
        <v>189</v>
      </c>
      <c r="AI23" s="81" t="s">
        <v>102</v>
      </c>
      <c r="AJ23" s="137" t="s">
        <v>101</v>
      </c>
      <c r="AK23" s="79"/>
      <c r="AL23" s="98"/>
      <c r="AM23" s="96"/>
      <c r="AN23" s="81"/>
      <c r="AO23" s="81"/>
      <c r="AP23" s="79"/>
      <c r="AQ23" s="79"/>
      <c r="AR23" s="96"/>
      <c r="AS23" s="112"/>
      <c r="AT23" s="81"/>
    </row>
    <row r="24" spans="1:46" s="94" customFormat="1" ht="128.25" customHeight="1" x14ac:dyDescent="0.25">
      <c r="A24" s="78">
        <v>6</v>
      </c>
      <c r="B24" s="81" t="s">
        <v>58</v>
      </c>
      <c r="C24" s="81" t="s">
        <v>92</v>
      </c>
      <c r="D24" s="79" t="s">
        <v>103</v>
      </c>
      <c r="E24" s="80">
        <v>0.04</v>
      </c>
      <c r="F24" s="79" t="s">
        <v>94</v>
      </c>
      <c r="G24" s="79" t="s">
        <v>104</v>
      </c>
      <c r="H24" s="79" t="s">
        <v>105</v>
      </c>
      <c r="I24" s="95">
        <v>1</v>
      </c>
      <c r="J24" s="79" t="s">
        <v>106</v>
      </c>
      <c r="K24" s="79" t="s">
        <v>107</v>
      </c>
      <c r="L24" s="96">
        <v>1</v>
      </c>
      <c r="M24" s="96">
        <v>1</v>
      </c>
      <c r="N24" s="96">
        <v>1</v>
      </c>
      <c r="O24" s="96">
        <v>1</v>
      </c>
      <c r="P24" s="96">
        <v>1</v>
      </c>
      <c r="Q24" s="81" t="s">
        <v>66</v>
      </c>
      <c r="R24" s="81" t="s">
        <v>108</v>
      </c>
      <c r="S24" s="92" t="s">
        <v>99</v>
      </c>
      <c r="T24" s="81" t="s">
        <v>109</v>
      </c>
      <c r="U24" s="81"/>
      <c r="V24" s="96">
        <f t="shared" ref="V24:V26" si="1">L24</f>
        <v>1</v>
      </c>
      <c r="W24" s="98">
        <v>1</v>
      </c>
      <c r="X24" s="96">
        <f t="shared" ref="X24" si="2">W24/V24</f>
        <v>1</v>
      </c>
      <c r="Y24" s="81" t="s">
        <v>110</v>
      </c>
      <c r="Z24" s="138" t="s">
        <v>111</v>
      </c>
      <c r="AA24" s="113">
        <v>1</v>
      </c>
      <c r="AB24" s="112">
        <v>1</v>
      </c>
      <c r="AC24" s="96">
        <f>AB24/AA24</f>
        <v>1</v>
      </c>
      <c r="AD24" s="81" t="s">
        <v>112</v>
      </c>
      <c r="AE24" s="138" t="s">
        <v>111</v>
      </c>
      <c r="AF24" s="98">
        <f t="shared" si="0"/>
        <v>1</v>
      </c>
      <c r="AG24" s="98">
        <v>1</v>
      </c>
      <c r="AH24" s="96">
        <f>AG24/AF24</f>
        <v>1</v>
      </c>
      <c r="AI24" s="81" t="s">
        <v>113</v>
      </c>
      <c r="AJ24" s="138" t="s">
        <v>111</v>
      </c>
      <c r="AK24" s="79"/>
      <c r="AL24" s="98"/>
      <c r="AM24" s="96"/>
      <c r="AN24" s="81"/>
      <c r="AO24" s="81"/>
      <c r="AP24" s="79"/>
      <c r="AQ24" s="79"/>
      <c r="AR24" s="96"/>
      <c r="AS24" s="112"/>
      <c r="AT24" s="81"/>
    </row>
    <row r="25" spans="1:46" s="94" customFormat="1" ht="168.75" customHeight="1" x14ac:dyDescent="0.25">
      <c r="A25" s="78">
        <v>6</v>
      </c>
      <c r="B25" s="81" t="s">
        <v>58</v>
      </c>
      <c r="C25" s="81" t="s">
        <v>92</v>
      </c>
      <c r="D25" s="79" t="s">
        <v>114</v>
      </c>
      <c r="E25" s="80">
        <v>0.04</v>
      </c>
      <c r="F25" s="79" t="s">
        <v>94</v>
      </c>
      <c r="G25" s="79" t="s">
        <v>115</v>
      </c>
      <c r="H25" s="79" t="s">
        <v>116</v>
      </c>
      <c r="I25" s="79" t="s">
        <v>117</v>
      </c>
      <c r="J25" s="79" t="s">
        <v>64</v>
      </c>
      <c r="K25" s="79" t="s">
        <v>118</v>
      </c>
      <c r="L25" s="96">
        <v>0</v>
      </c>
      <c r="M25" s="96">
        <v>0</v>
      </c>
      <c r="N25" s="96">
        <v>0</v>
      </c>
      <c r="O25" s="96">
        <v>1</v>
      </c>
      <c r="P25" s="97">
        <v>1</v>
      </c>
      <c r="Q25" s="81" t="s">
        <v>66</v>
      </c>
      <c r="R25" s="81" t="s">
        <v>119</v>
      </c>
      <c r="S25" s="92" t="s">
        <v>99</v>
      </c>
      <c r="T25" s="81" t="s">
        <v>120</v>
      </c>
      <c r="U25" s="81"/>
      <c r="V25" s="105">
        <f t="shared" si="1"/>
        <v>0</v>
      </c>
      <c r="W25" s="114">
        <v>0</v>
      </c>
      <c r="X25" s="96" t="s">
        <v>70</v>
      </c>
      <c r="Y25" s="96" t="s">
        <v>70</v>
      </c>
      <c r="Z25" s="137" t="s">
        <v>121</v>
      </c>
      <c r="AA25" s="81" t="s">
        <v>70</v>
      </c>
      <c r="AB25" s="81" t="s">
        <v>70</v>
      </c>
      <c r="AC25" s="81" t="s">
        <v>70</v>
      </c>
      <c r="AD25" s="81" t="s">
        <v>70</v>
      </c>
      <c r="AE25" s="137" t="s">
        <v>121</v>
      </c>
      <c r="AF25" s="81" t="s">
        <v>70</v>
      </c>
      <c r="AG25" s="81" t="s">
        <v>70</v>
      </c>
      <c r="AH25" s="81" t="s">
        <v>70</v>
      </c>
      <c r="AI25" s="96" t="s">
        <v>70</v>
      </c>
      <c r="AJ25" s="137" t="s">
        <v>121</v>
      </c>
      <c r="AK25" s="79"/>
      <c r="AL25" s="98"/>
      <c r="AM25" s="96"/>
      <c r="AN25" s="81"/>
      <c r="AO25" s="81"/>
      <c r="AP25" s="79"/>
      <c r="AQ25" s="79"/>
      <c r="AR25" s="96"/>
      <c r="AS25" s="112"/>
      <c r="AT25" s="81"/>
    </row>
    <row r="26" spans="1:46" s="94" customFormat="1" ht="155.25" customHeight="1" x14ac:dyDescent="0.25">
      <c r="A26" s="78">
        <v>6</v>
      </c>
      <c r="B26" s="81" t="s">
        <v>58</v>
      </c>
      <c r="C26" s="81" t="s">
        <v>92</v>
      </c>
      <c r="D26" s="81" t="s">
        <v>122</v>
      </c>
      <c r="E26" s="80">
        <v>0.04</v>
      </c>
      <c r="F26" s="81" t="s">
        <v>94</v>
      </c>
      <c r="G26" s="81" t="s">
        <v>123</v>
      </c>
      <c r="H26" s="81" t="s">
        <v>124</v>
      </c>
      <c r="I26" s="81">
        <v>0</v>
      </c>
      <c r="J26" s="81" t="s">
        <v>106</v>
      </c>
      <c r="K26" s="81" t="s">
        <v>125</v>
      </c>
      <c r="L26" s="98"/>
      <c r="M26" s="98">
        <v>0.7</v>
      </c>
      <c r="N26" s="98"/>
      <c r="O26" s="98">
        <v>0.7</v>
      </c>
      <c r="P26" s="98">
        <v>0.7</v>
      </c>
      <c r="Q26" s="81" t="s">
        <v>66</v>
      </c>
      <c r="R26" s="81" t="s">
        <v>126</v>
      </c>
      <c r="S26" s="92" t="s">
        <v>99</v>
      </c>
      <c r="T26" s="81" t="s">
        <v>127</v>
      </c>
      <c r="U26" s="81"/>
      <c r="V26" s="79">
        <f t="shared" si="1"/>
        <v>0</v>
      </c>
      <c r="W26" s="81">
        <v>0</v>
      </c>
      <c r="X26" s="96" t="s">
        <v>70</v>
      </c>
      <c r="Y26" s="96" t="s">
        <v>70</v>
      </c>
      <c r="Z26" s="139" t="s">
        <v>128</v>
      </c>
      <c r="AA26" s="113">
        <f>M26</f>
        <v>0.7</v>
      </c>
      <c r="AB26" s="112">
        <v>0.53</v>
      </c>
      <c r="AC26" s="115">
        <f>AB26/AA26</f>
        <v>0.75714285714285723</v>
      </c>
      <c r="AD26" s="81" t="s">
        <v>129</v>
      </c>
      <c r="AE26" s="139" t="s">
        <v>128</v>
      </c>
      <c r="AF26" s="81" t="s">
        <v>70</v>
      </c>
      <c r="AG26" s="81" t="s">
        <v>70</v>
      </c>
      <c r="AH26" s="81" t="s">
        <v>70</v>
      </c>
      <c r="AI26" s="96" t="s">
        <v>70</v>
      </c>
      <c r="AJ26" s="139" t="s">
        <v>128</v>
      </c>
      <c r="AK26" s="79"/>
      <c r="AL26" s="98"/>
      <c r="AM26" s="96"/>
      <c r="AN26" s="81"/>
      <c r="AO26" s="81"/>
      <c r="AP26" s="79"/>
      <c r="AQ26" s="79"/>
      <c r="AR26" s="96"/>
      <c r="AS26" s="112"/>
      <c r="AT26" s="81"/>
    </row>
    <row r="27" spans="1:46" s="94" customFormat="1" ht="116.25" customHeight="1" x14ac:dyDescent="0.25">
      <c r="A27" s="78">
        <v>6</v>
      </c>
      <c r="B27" s="81" t="s">
        <v>58</v>
      </c>
      <c r="C27" s="81" t="s">
        <v>92</v>
      </c>
      <c r="D27" s="79" t="s">
        <v>130</v>
      </c>
      <c r="E27" s="80">
        <v>0.04</v>
      </c>
      <c r="F27" s="81" t="s">
        <v>94</v>
      </c>
      <c r="G27" s="79" t="s">
        <v>131</v>
      </c>
      <c r="H27" s="81" t="s">
        <v>132</v>
      </c>
      <c r="I27" s="81">
        <v>0</v>
      </c>
      <c r="J27" s="79" t="s">
        <v>106</v>
      </c>
      <c r="K27" s="81" t="s">
        <v>133</v>
      </c>
      <c r="L27" s="98">
        <v>0</v>
      </c>
      <c r="M27" s="98">
        <v>0</v>
      </c>
      <c r="N27" s="98">
        <v>0</v>
      </c>
      <c r="O27" s="98">
        <v>0.8</v>
      </c>
      <c r="P27" s="98">
        <v>0.8</v>
      </c>
      <c r="Q27" s="81" t="s">
        <v>66</v>
      </c>
      <c r="R27" s="81" t="s">
        <v>126</v>
      </c>
      <c r="S27" s="92" t="s">
        <v>99</v>
      </c>
      <c r="T27" s="81" t="s">
        <v>126</v>
      </c>
      <c r="U27" s="81"/>
      <c r="V27" s="96" t="s">
        <v>70</v>
      </c>
      <c r="W27" s="96" t="s">
        <v>70</v>
      </c>
      <c r="X27" s="96" t="s">
        <v>70</v>
      </c>
      <c r="Y27" s="96" t="s">
        <v>70</v>
      </c>
      <c r="Z27" s="137" t="s">
        <v>134</v>
      </c>
      <c r="AA27" s="96" t="s">
        <v>70</v>
      </c>
      <c r="AB27" s="96" t="s">
        <v>70</v>
      </c>
      <c r="AC27" s="96" t="s">
        <v>70</v>
      </c>
      <c r="AD27" s="96" t="s">
        <v>70</v>
      </c>
      <c r="AE27" s="137" t="s">
        <v>134</v>
      </c>
      <c r="AF27" s="81" t="s">
        <v>70</v>
      </c>
      <c r="AG27" s="81" t="s">
        <v>70</v>
      </c>
      <c r="AH27" s="81" t="s">
        <v>70</v>
      </c>
      <c r="AI27" s="96" t="s">
        <v>70</v>
      </c>
      <c r="AJ27" s="137" t="s">
        <v>134</v>
      </c>
      <c r="AK27" s="95">
        <v>0.8</v>
      </c>
      <c r="AL27" s="98"/>
      <c r="AM27" s="96">
        <f>AL27/AK27</f>
        <v>0</v>
      </c>
      <c r="AN27" s="81"/>
      <c r="AO27" s="81"/>
      <c r="AP27" s="79"/>
      <c r="AQ27" s="79"/>
      <c r="AR27" s="96"/>
      <c r="AS27" s="112"/>
      <c r="AT27" s="81"/>
    </row>
    <row r="28" spans="1:46" ht="95.25" customHeight="1" x14ac:dyDescent="0.25">
      <c r="A28" s="74"/>
      <c r="B28" s="208" t="s">
        <v>135</v>
      </c>
      <c r="C28" s="209"/>
      <c r="D28" s="210"/>
      <c r="E28" s="50">
        <f>SUM(E20:E27)</f>
        <v>1.0000000000000002</v>
      </c>
      <c r="F28" s="218"/>
      <c r="G28" s="222"/>
      <c r="H28" s="222"/>
      <c r="I28" s="222"/>
      <c r="J28" s="222"/>
      <c r="K28" s="222"/>
      <c r="L28" s="222"/>
      <c r="M28" s="222"/>
      <c r="N28" s="222"/>
      <c r="O28" s="222"/>
      <c r="P28" s="222"/>
      <c r="Q28" s="222"/>
      <c r="R28" s="222"/>
      <c r="S28" s="222"/>
      <c r="T28" s="222"/>
      <c r="U28" s="222"/>
      <c r="V28" s="165" t="s">
        <v>136</v>
      </c>
      <c r="W28" s="166"/>
      <c r="X28" s="106">
        <f>AVERAGE(X20:X27)</f>
        <v>1</v>
      </c>
      <c r="Y28" s="218"/>
      <c r="Z28" s="219"/>
      <c r="AA28" s="211" t="s">
        <v>137</v>
      </c>
      <c r="AB28" s="212"/>
      <c r="AC28" s="106">
        <f>AVERAGE(AC20:AC27)</f>
        <v>0.93928571428571428</v>
      </c>
      <c r="AD28" s="218"/>
      <c r="AE28" s="219"/>
      <c r="AF28" s="165" t="s">
        <v>138</v>
      </c>
      <c r="AG28" s="166"/>
      <c r="AH28" s="51">
        <f>AVERAGE(AH20:AH27)</f>
        <v>1</v>
      </c>
      <c r="AI28" s="220"/>
      <c r="AJ28" s="221"/>
      <c r="AK28" s="213" t="s">
        <v>139</v>
      </c>
      <c r="AL28" s="214"/>
      <c r="AM28" s="51">
        <f>AVERAGE(AM20:AM27)</f>
        <v>0</v>
      </c>
      <c r="AN28" s="52"/>
      <c r="AO28" s="215" t="s">
        <v>140</v>
      </c>
      <c r="AP28" s="216"/>
      <c r="AQ28" s="217"/>
      <c r="AR28" s="53" t="e">
        <f>AVERAGE(AR20:AR27)</f>
        <v>#DIV/0!</v>
      </c>
      <c r="AS28" s="206"/>
      <c r="AT28" s="207"/>
    </row>
    <row r="29" spans="1:46" x14ac:dyDescent="0.25">
      <c r="A29" s="72"/>
      <c r="B29" s="5"/>
      <c r="C29" s="5"/>
      <c r="D29" s="5"/>
      <c r="E29" s="100"/>
      <c r="F29" s="5"/>
      <c r="G29" s="5"/>
      <c r="H29" s="6"/>
      <c r="I29" s="6"/>
      <c r="J29" s="6"/>
      <c r="K29" s="6"/>
      <c r="L29" s="6"/>
      <c r="M29" s="6"/>
      <c r="N29" s="6"/>
      <c r="O29" s="6"/>
      <c r="P29" s="6"/>
      <c r="Q29" s="6"/>
      <c r="R29" s="6"/>
      <c r="S29" s="1"/>
      <c r="T29" s="1"/>
      <c r="U29" s="1"/>
      <c r="V29" s="163"/>
      <c r="W29" s="163"/>
      <c r="X29" s="46"/>
      <c r="Y29" s="10"/>
      <c r="Z29" s="10"/>
      <c r="AA29" s="163"/>
      <c r="AB29" s="163"/>
      <c r="AC29" s="46"/>
      <c r="AD29" s="10"/>
      <c r="AE29" s="10"/>
      <c r="AF29" s="163"/>
      <c r="AG29" s="163"/>
      <c r="AH29" s="46"/>
      <c r="AI29" s="10"/>
      <c r="AJ29" s="10"/>
      <c r="AK29" s="163"/>
      <c r="AL29" s="163"/>
      <c r="AM29" s="46"/>
      <c r="AN29" s="10"/>
      <c r="AO29" s="10"/>
      <c r="AP29" s="163"/>
      <c r="AQ29" s="163"/>
      <c r="AR29" s="163"/>
      <c r="AS29" s="46"/>
      <c r="AT29" s="1"/>
    </row>
    <row r="30" spans="1:46" x14ac:dyDescent="0.25">
      <c r="A30" s="72"/>
      <c r="B30" s="5"/>
      <c r="C30" s="5"/>
      <c r="D30" s="5"/>
      <c r="E30" s="100"/>
      <c r="F30" s="5"/>
      <c r="G30" s="5"/>
      <c r="H30" s="6"/>
      <c r="I30" s="6"/>
      <c r="J30" s="6"/>
      <c r="K30" s="6"/>
      <c r="L30" s="6"/>
      <c r="M30" s="6"/>
      <c r="N30" s="6"/>
      <c r="O30" s="6"/>
      <c r="P30" s="6"/>
      <c r="Q30" s="6"/>
      <c r="R30" s="6"/>
      <c r="S30" s="1"/>
      <c r="T30" s="1"/>
      <c r="U30" s="1"/>
      <c r="V30" s="121"/>
      <c r="W30" s="121"/>
      <c r="X30" s="46"/>
      <c r="Y30" s="10"/>
      <c r="Z30" s="10"/>
      <c r="AA30" s="121"/>
      <c r="AB30" s="121"/>
      <c r="AC30" s="46"/>
      <c r="AD30" s="10"/>
      <c r="AE30" s="10"/>
      <c r="AF30" s="121"/>
      <c r="AG30" s="121"/>
      <c r="AH30" s="46"/>
      <c r="AI30" s="10"/>
      <c r="AJ30" s="10"/>
      <c r="AK30" s="121"/>
      <c r="AL30" s="121"/>
      <c r="AM30" s="46"/>
      <c r="AN30" s="10"/>
      <c r="AO30" s="10"/>
      <c r="AP30" s="121"/>
      <c r="AQ30" s="121"/>
      <c r="AR30" s="121"/>
      <c r="AS30" s="46"/>
      <c r="AT30" s="1"/>
    </row>
    <row r="31" spans="1:46" ht="15.75" customHeight="1" x14ac:dyDescent="0.25">
      <c r="A31" s="72"/>
      <c r="B31" s="5"/>
      <c r="C31" s="5"/>
      <c r="D31" s="5"/>
      <c r="E31" s="100"/>
      <c r="F31" s="5"/>
      <c r="G31" s="5"/>
      <c r="H31" s="6"/>
      <c r="I31" s="6"/>
      <c r="J31" s="6"/>
      <c r="K31" s="6"/>
      <c r="L31" s="6"/>
      <c r="M31" s="6"/>
      <c r="N31" s="6"/>
      <c r="O31" s="6"/>
      <c r="P31" s="6"/>
      <c r="Q31" s="6"/>
      <c r="R31" s="6"/>
      <c r="S31" s="1"/>
      <c r="T31" s="1"/>
      <c r="U31" s="1"/>
      <c r="V31" s="163"/>
      <c r="W31" s="163"/>
      <c r="X31" s="47"/>
      <c r="Y31" s="10"/>
      <c r="Z31" s="10"/>
      <c r="AA31" s="163"/>
      <c r="AB31" s="163"/>
      <c r="AC31" s="47"/>
      <c r="AD31" s="10"/>
      <c r="AE31" s="10"/>
      <c r="AF31" s="163"/>
      <c r="AG31" s="163"/>
      <c r="AH31" s="48"/>
      <c r="AI31" s="10"/>
      <c r="AJ31" s="10"/>
      <c r="AK31" s="163"/>
      <c r="AL31" s="163"/>
      <c r="AM31" s="48"/>
      <c r="AN31" s="10"/>
      <c r="AO31" s="10"/>
      <c r="AP31" s="163"/>
      <c r="AQ31" s="163"/>
      <c r="AR31" s="163"/>
      <c r="AS31" s="48"/>
      <c r="AT31" s="1"/>
    </row>
    <row r="32" spans="1:46" ht="15.75" customHeight="1" x14ac:dyDescent="0.25">
      <c r="A32" s="72"/>
      <c r="B32" s="158" t="s">
        <v>141</v>
      </c>
      <c r="C32" s="158"/>
      <c r="D32" s="158"/>
      <c r="E32" s="122"/>
      <c r="F32" s="158" t="s">
        <v>142</v>
      </c>
      <c r="G32" s="158"/>
      <c r="H32" s="158"/>
      <c r="I32" s="158"/>
      <c r="J32" s="158" t="s">
        <v>143</v>
      </c>
      <c r="K32" s="158"/>
      <c r="L32" s="158"/>
      <c r="M32" s="158"/>
      <c r="N32" s="158"/>
      <c r="O32" s="158"/>
      <c r="P32" s="158"/>
      <c r="Q32" s="6"/>
      <c r="R32" s="6"/>
      <c r="S32" s="1"/>
      <c r="T32" s="1"/>
      <c r="U32" s="1"/>
      <c r="V32" s="163"/>
      <c r="W32" s="163"/>
      <c r="X32" s="47"/>
      <c r="Y32" s="10"/>
      <c r="Z32" s="10"/>
      <c r="AA32" s="163"/>
      <c r="AB32" s="163"/>
      <c r="AC32" s="47"/>
      <c r="AD32" s="10"/>
      <c r="AE32" s="10"/>
      <c r="AF32" s="163"/>
      <c r="AG32" s="163"/>
      <c r="AH32" s="48"/>
      <c r="AI32" s="10"/>
      <c r="AJ32" s="10"/>
      <c r="AK32" s="163"/>
      <c r="AL32" s="163"/>
      <c r="AM32" s="48"/>
      <c r="AN32" s="10"/>
      <c r="AO32" s="10"/>
      <c r="AP32" s="163"/>
      <c r="AQ32" s="163"/>
      <c r="AR32" s="163"/>
      <c r="AS32" s="48"/>
      <c r="AT32" s="1"/>
    </row>
    <row r="33" spans="1:46" ht="15.75" customHeight="1" x14ac:dyDescent="0.25">
      <c r="A33" s="72"/>
      <c r="B33" s="160" t="s">
        <v>144</v>
      </c>
      <c r="C33" s="160"/>
      <c r="D33" s="131"/>
      <c r="E33" s="131"/>
      <c r="F33" s="161" t="s">
        <v>144</v>
      </c>
      <c r="G33" s="161"/>
      <c r="H33" s="161"/>
      <c r="I33" s="161"/>
      <c r="J33" s="161" t="s">
        <v>144</v>
      </c>
      <c r="K33" s="161"/>
      <c r="L33" s="161"/>
      <c r="M33" s="161"/>
      <c r="N33" s="161"/>
      <c r="O33" s="161"/>
      <c r="P33" s="161"/>
      <c r="Q33" s="6"/>
      <c r="R33" s="6"/>
      <c r="S33" s="1"/>
      <c r="T33" s="1"/>
      <c r="U33" s="1"/>
      <c r="V33" s="162"/>
      <c r="W33" s="162"/>
      <c r="X33" s="46"/>
      <c r="Y33" s="10"/>
      <c r="Z33" s="10"/>
      <c r="AA33" s="162"/>
      <c r="AB33" s="162"/>
      <c r="AC33" s="46"/>
      <c r="AD33" s="10"/>
      <c r="AE33" s="10"/>
      <c r="AF33" s="162"/>
      <c r="AG33" s="162"/>
      <c r="AH33" s="46"/>
      <c r="AI33" s="10"/>
      <c r="AJ33" s="10"/>
      <c r="AK33" s="162"/>
      <c r="AL33" s="162"/>
      <c r="AM33" s="46"/>
      <c r="AN33" s="10"/>
      <c r="AO33" s="10"/>
      <c r="AP33" s="162"/>
      <c r="AQ33" s="162"/>
      <c r="AR33" s="162"/>
      <c r="AS33" s="46"/>
      <c r="AT33" s="1"/>
    </row>
    <row r="34" spans="1:46" ht="51" customHeight="1" x14ac:dyDescent="0.25">
      <c r="A34" s="72"/>
      <c r="B34" s="159" t="s">
        <v>145</v>
      </c>
      <c r="C34" s="159"/>
      <c r="D34" s="123"/>
      <c r="E34" s="123"/>
      <c r="F34" s="158" t="s">
        <v>146</v>
      </c>
      <c r="G34" s="158"/>
      <c r="H34" s="158"/>
      <c r="I34" s="158"/>
      <c r="J34" s="158" t="s">
        <v>147</v>
      </c>
      <c r="K34" s="158"/>
      <c r="L34" s="158"/>
      <c r="M34" s="158"/>
      <c r="N34" s="158"/>
      <c r="O34" s="158"/>
      <c r="P34" s="158"/>
      <c r="Q34" s="6"/>
      <c r="R34" s="6"/>
      <c r="S34" s="1"/>
      <c r="T34" s="1"/>
      <c r="U34" s="1"/>
      <c r="V34" s="1"/>
      <c r="W34" s="1"/>
      <c r="X34" s="7"/>
      <c r="Y34" s="1"/>
      <c r="Z34" s="1"/>
      <c r="AA34" s="1"/>
      <c r="AB34" s="1"/>
      <c r="AC34" s="7"/>
      <c r="AD34" s="1"/>
      <c r="AE34" s="1"/>
      <c r="AF34" s="1"/>
      <c r="AG34" s="1"/>
      <c r="AH34" s="7"/>
      <c r="AI34" s="1"/>
      <c r="AJ34" s="1"/>
      <c r="AK34" s="1"/>
      <c r="AL34" s="1"/>
      <c r="AM34" s="7"/>
      <c r="AN34" s="1"/>
      <c r="AO34" s="1"/>
      <c r="AP34" s="1"/>
      <c r="AQ34" s="1"/>
      <c r="AR34" s="1"/>
      <c r="AS34" s="7"/>
      <c r="AT34" s="1"/>
    </row>
    <row r="35" spans="1:46" ht="22.5" customHeight="1" x14ac:dyDescent="0.25">
      <c r="A35" s="72"/>
      <c r="B35" s="159"/>
      <c r="C35" s="159"/>
      <c r="D35" s="123"/>
      <c r="E35" s="123"/>
      <c r="F35" s="158"/>
      <c r="G35" s="158"/>
      <c r="H35" s="158"/>
      <c r="I35" s="158"/>
      <c r="J35" s="159"/>
      <c r="K35" s="159"/>
      <c r="L35" s="159"/>
      <c r="M35" s="159"/>
      <c r="N35" s="159"/>
      <c r="O35" s="159"/>
      <c r="P35" s="159"/>
      <c r="Q35" s="6"/>
      <c r="R35" s="6"/>
      <c r="S35" s="1"/>
      <c r="T35" s="1"/>
      <c r="U35" s="1"/>
      <c r="V35" s="1"/>
      <c r="W35" s="1"/>
      <c r="X35" s="7"/>
      <c r="Y35" s="1"/>
      <c r="Z35" s="1"/>
      <c r="AA35" s="1"/>
      <c r="AB35" s="1"/>
      <c r="AC35" s="7"/>
      <c r="AD35" s="1"/>
      <c r="AE35" s="1"/>
      <c r="AF35" s="1"/>
      <c r="AG35" s="1"/>
      <c r="AH35" s="7"/>
      <c r="AI35" s="1"/>
      <c r="AJ35" s="1"/>
      <c r="AK35" s="1"/>
      <c r="AL35" s="1"/>
      <c r="AM35" s="7"/>
      <c r="AN35" s="1"/>
      <c r="AO35" s="1"/>
      <c r="AP35" s="1"/>
      <c r="AQ35" s="1"/>
      <c r="AR35" s="1"/>
      <c r="AS35" s="7"/>
      <c r="AT35" s="1"/>
    </row>
    <row r="36" spans="1:46" x14ac:dyDescent="0.25"/>
  </sheetData>
  <mergeCells count="109">
    <mergeCell ref="V9:Z9"/>
    <mergeCell ref="B28:D28"/>
    <mergeCell ref="AA28:AB28"/>
    <mergeCell ref="AF28:AG28"/>
    <mergeCell ref="AK28:AL28"/>
    <mergeCell ref="AO28:AQ28"/>
    <mergeCell ref="AK17:AL17"/>
    <mergeCell ref="AD28:AE28"/>
    <mergeCell ref="AI28:AJ28"/>
    <mergeCell ref="F28:U28"/>
    <mergeCell ref="AP17:AR17"/>
    <mergeCell ref="Y28:Z28"/>
    <mergeCell ref="AP8:AT8"/>
    <mergeCell ref="AS17:AS18"/>
    <mergeCell ref="AP9:AT9"/>
    <mergeCell ref="AP16:AT16"/>
    <mergeCell ref="AP13:AR13"/>
    <mergeCell ref="AT17:AT18"/>
    <mergeCell ref="AA17:AB17"/>
    <mergeCell ref="AA16:AE16"/>
    <mergeCell ref="AC17:AC18"/>
    <mergeCell ref="AF16:AJ16"/>
    <mergeCell ref="AK16:AO16"/>
    <mergeCell ref="AK13:AL13"/>
    <mergeCell ref="AF8:AJ8"/>
    <mergeCell ref="AK8:AO8"/>
    <mergeCell ref="AA8:AE8"/>
    <mergeCell ref="AA9:AE9"/>
    <mergeCell ref="AF9:AJ9"/>
    <mergeCell ref="AK9:AO9"/>
    <mergeCell ref="AF13:AG13"/>
    <mergeCell ref="A15:C16"/>
    <mergeCell ref="V17:W17"/>
    <mergeCell ref="V13:W13"/>
    <mergeCell ref="D13:K13"/>
    <mergeCell ref="L13:O13"/>
    <mergeCell ref="D17:S17"/>
    <mergeCell ref="Z17:Z18"/>
    <mergeCell ref="D15:U16"/>
    <mergeCell ref="V15:Z15"/>
    <mergeCell ref="AA13:AB13"/>
    <mergeCell ref="AF17:AG17"/>
    <mergeCell ref="X17:X18"/>
    <mergeCell ref="Y17:Y18"/>
    <mergeCell ref="AP31:AR31"/>
    <mergeCell ref="AK31:AL31"/>
    <mergeCell ref="AF31:AG31"/>
    <mergeCell ref="AA31:AB31"/>
    <mergeCell ref="AA15:AE15"/>
    <mergeCell ref="AF15:AJ15"/>
    <mergeCell ref="AK15:AO15"/>
    <mergeCell ref="V16:Z16"/>
    <mergeCell ref="V31:W31"/>
    <mergeCell ref="AP29:AR29"/>
    <mergeCell ref="AP15:AT15"/>
    <mergeCell ref="AS28:AT28"/>
    <mergeCell ref="AK33:AL33"/>
    <mergeCell ref="AK32:AL32"/>
    <mergeCell ref="AP32:AR32"/>
    <mergeCell ref="AA33:AB33"/>
    <mergeCell ref="AF29:AG29"/>
    <mergeCell ref="AK29:AL29"/>
    <mergeCell ref="V29:W29"/>
    <mergeCell ref="AA29:AB29"/>
    <mergeCell ref="AE17:AE18"/>
    <mergeCell ref="V28:W28"/>
    <mergeCell ref="AD17:AD18"/>
    <mergeCell ref="AJ17:AJ18"/>
    <mergeCell ref="AM17:AM18"/>
    <mergeCell ref="AN17:AN18"/>
    <mergeCell ref="AO17:AO18"/>
    <mergeCell ref="AH17:AH18"/>
    <mergeCell ref="AI17:AI18"/>
    <mergeCell ref="AP33:AR33"/>
    <mergeCell ref="V32:W32"/>
    <mergeCell ref="AA32:AB32"/>
    <mergeCell ref="AF32:AG32"/>
    <mergeCell ref="AF33:AG33"/>
    <mergeCell ref="V33:W33"/>
    <mergeCell ref="B32:D32"/>
    <mergeCell ref="B35:C35"/>
    <mergeCell ref="F35:I35"/>
    <mergeCell ref="J35:P35"/>
    <mergeCell ref="F32:I32"/>
    <mergeCell ref="J32:P32"/>
    <mergeCell ref="J34:P34"/>
    <mergeCell ref="F34:I34"/>
    <mergeCell ref="B34:C34"/>
    <mergeCell ref="B33:C33"/>
    <mergeCell ref="F33:I33"/>
    <mergeCell ref="J33:P33"/>
    <mergeCell ref="A1:I1"/>
    <mergeCell ref="A2:I2"/>
    <mergeCell ref="D12:S12"/>
    <mergeCell ref="A3:B3"/>
    <mergeCell ref="A4:B4"/>
    <mergeCell ref="A5:B5"/>
    <mergeCell ref="A6:B6"/>
    <mergeCell ref="A7:B7"/>
    <mergeCell ref="A8:B8"/>
    <mergeCell ref="D3:I3"/>
    <mergeCell ref="F4:I4"/>
    <mergeCell ref="F5:I5"/>
    <mergeCell ref="F6:I6"/>
    <mergeCell ref="F7:I7"/>
    <mergeCell ref="F8:I8"/>
    <mergeCell ref="F9:I9"/>
    <mergeCell ref="A9:B9"/>
    <mergeCell ref="F10:I10"/>
  </mergeCells>
  <conditionalFormatting sqref="AS20:AS22 X20:X22 AH22 AM20:AM22 AC28 AM28 AH28 X28 AR28:AS28 X20:Z20">
    <cfRule type="containsText" dxfId="23" priority="254" operator="containsText" text="N/A">
      <formula>NOT(ISERROR(SEARCH("N/A",X20)))</formula>
    </cfRule>
    <cfRule type="cellIs" dxfId="22" priority="255" operator="between">
      <formula>#REF!</formula>
      <formula>#REF!</formula>
    </cfRule>
    <cfRule type="cellIs" dxfId="21" priority="256" operator="between">
      <formula>#REF!</formula>
      <formula>#REF!</formula>
    </cfRule>
    <cfRule type="cellIs" dxfId="20" priority="257" operator="between">
      <formula>#REF!</formula>
      <formula>#REF!</formula>
    </cfRule>
  </conditionalFormatting>
  <conditionalFormatting sqref="X28">
    <cfRule type="colorScale" priority="45">
      <colorScale>
        <cfvo type="min"/>
        <cfvo type="percentile" val="50"/>
        <cfvo type="max"/>
        <color rgb="FFF8696B"/>
        <color rgb="FFFFEB84"/>
        <color rgb="FF63BE7B"/>
      </colorScale>
    </cfRule>
  </conditionalFormatting>
  <conditionalFormatting sqref="AC28">
    <cfRule type="colorScale" priority="44">
      <colorScale>
        <cfvo type="min"/>
        <cfvo type="percentile" val="50"/>
        <cfvo type="max"/>
        <color rgb="FFF8696B"/>
        <color rgb="FFFFEB84"/>
        <color rgb="FF63BE7B"/>
      </colorScale>
    </cfRule>
  </conditionalFormatting>
  <conditionalFormatting sqref="AH28">
    <cfRule type="colorScale" priority="43">
      <colorScale>
        <cfvo type="min"/>
        <cfvo type="percentile" val="50"/>
        <cfvo type="max"/>
        <color rgb="FFF8696B"/>
        <color rgb="FFFFEB84"/>
        <color rgb="FF63BE7B"/>
      </colorScale>
    </cfRule>
  </conditionalFormatting>
  <conditionalFormatting sqref="AM28">
    <cfRule type="colorScale" priority="42">
      <colorScale>
        <cfvo type="min"/>
        <cfvo type="percentile" val="50"/>
        <cfvo type="max"/>
        <color rgb="FFF8696B"/>
        <color rgb="FFFFEB84"/>
        <color rgb="FF63BE7B"/>
      </colorScale>
    </cfRule>
  </conditionalFormatting>
  <conditionalFormatting sqref="AR28">
    <cfRule type="colorScale" priority="37">
      <colorScale>
        <cfvo type="min"/>
        <cfvo type="percentile" val="50"/>
        <cfvo type="max"/>
        <color rgb="FFF8696B"/>
        <color rgb="FFFFEB84"/>
        <color rgb="FF63BE7B"/>
      </colorScale>
    </cfRule>
  </conditionalFormatting>
  <conditionalFormatting sqref="X20:X22 X20:Z20">
    <cfRule type="containsText" dxfId="19" priority="30" operator="containsText" text="N/A">
      <formula>NOT(ISERROR(SEARCH("N/A",X20)))</formula>
    </cfRule>
  </conditionalFormatting>
  <conditionalFormatting sqref="W22">
    <cfRule type="containsText" dxfId="18" priority="26" operator="containsText" text="N/A">
      <formula>NOT(ISERROR(SEARCH("N/A",W22)))</formula>
    </cfRule>
    <cfRule type="cellIs" dxfId="17" priority="27" operator="between">
      <formula>#REF!</formula>
      <formula>#REF!</formula>
    </cfRule>
    <cfRule type="cellIs" dxfId="16" priority="28" operator="between">
      <formula>#REF!</formula>
      <formula>#REF!</formula>
    </cfRule>
    <cfRule type="cellIs" dxfId="15" priority="29" operator="between">
      <formula>#REF!</formula>
      <formula>#REF!</formula>
    </cfRule>
  </conditionalFormatting>
  <conditionalFormatting sqref="W22">
    <cfRule type="containsText" dxfId="14" priority="22" operator="containsText" text="N/A">
      <formula>NOT(ISERROR(SEARCH("N/A",W22)))</formula>
    </cfRule>
  </conditionalFormatting>
  <conditionalFormatting sqref="AS23:AS27 AH24 AM23:AM27 AC24 X23:X27 X23:Z23 X25:Z27 AC26 V27:X27 Z27:AE27 AI25:AJ27">
    <cfRule type="containsText" dxfId="13" priority="11" operator="containsText" text="N/A">
      <formula>NOT(ISERROR(SEARCH("N/A",V23)))</formula>
    </cfRule>
    <cfRule type="cellIs" dxfId="12" priority="12" operator="between">
      <formula>#REF!</formula>
      <formula>#REF!</formula>
    </cfRule>
    <cfRule type="cellIs" dxfId="11" priority="13" operator="between">
      <formula>#REF!</formula>
      <formula>#REF!</formula>
    </cfRule>
    <cfRule type="cellIs" dxfId="10" priority="14" operator="between">
      <formula>#REF!</formula>
      <formula>#REF!</formula>
    </cfRule>
  </conditionalFormatting>
  <conditionalFormatting sqref="AR23:AR27">
    <cfRule type="colorScale" priority="15">
      <colorScale>
        <cfvo type="num" val="0.45"/>
        <cfvo type="percent" val="0.65"/>
        <cfvo type="percent" val="100"/>
        <color rgb="FFF8696B"/>
        <color rgb="FFFFEB84"/>
        <color rgb="FF63BE7B"/>
      </colorScale>
    </cfRule>
  </conditionalFormatting>
  <conditionalFormatting sqref="AM23:AM27">
    <cfRule type="iconSet" priority="16">
      <iconSet iconSet="4Arrows">
        <cfvo type="percent" val="0"/>
        <cfvo type="percent" val="25"/>
        <cfvo type="percent" val="50"/>
        <cfvo type="percent" val="75"/>
      </iconSet>
    </cfRule>
  </conditionalFormatting>
  <conditionalFormatting sqref="AR23:AR27">
    <cfRule type="colorScale" priority="17">
      <colorScale>
        <cfvo type="num" val="0.45"/>
        <cfvo type="percent" val="0.65"/>
        <cfvo type="percent" val="100"/>
        <color rgb="FFF8696B"/>
        <color rgb="FFFFEB84"/>
        <color rgb="FF63BE7B"/>
      </colorScale>
    </cfRule>
  </conditionalFormatting>
  <conditionalFormatting sqref="AR20:AR22 AR28">
    <cfRule type="colorScale" priority="274">
      <colorScale>
        <cfvo type="min"/>
        <cfvo type="percentile" val="50"/>
        <cfvo type="max"/>
        <color rgb="FF63BE7B"/>
        <color rgb="FFFFEB84"/>
        <color rgb="FFF8696B"/>
      </colorScale>
    </cfRule>
  </conditionalFormatting>
  <conditionalFormatting sqref="AR20:AR22">
    <cfRule type="colorScale" priority="276">
      <colorScale>
        <cfvo type="min"/>
        <cfvo type="percentile" val="50"/>
        <cfvo type="max"/>
        <color rgb="FF63BE7B"/>
        <color rgb="FFFFEB84"/>
        <color rgb="FFF8696B"/>
      </colorScale>
    </cfRule>
  </conditionalFormatting>
  <conditionalFormatting sqref="V22">
    <cfRule type="containsText" dxfId="9" priority="7" operator="containsText" text="N/A">
      <formula>NOT(ISERROR(SEARCH("N/A",V22)))</formula>
    </cfRule>
    <cfRule type="cellIs" dxfId="8" priority="8" operator="between">
      <formula>#REF!</formula>
      <formula>#REF!</formula>
    </cfRule>
    <cfRule type="cellIs" dxfId="7" priority="9" operator="between">
      <formula>#REF!</formula>
      <formula>#REF!</formula>
    </cfRule>
    <cfRule type="cellIs" dxfId="6" priority="10" operator="between">
      <formula>#REF!</formula>
      <formula>#REF!</formula>
    </cfRule>
  </conditionalFormatting>
  <conditionalFormatting sqref="V22">
    <cfRule type="containsText" dxfId="5" priority="6" operator="containsText" text="N/A">
      <formula>NOT(ISERROR(SEARCH("N/A",V22)))</formula>
    </cfRule>
  </conditionalFormatting>
  <conditionalFormatting sqref="AD21">
    <cfRule type="containsText" dxfId="4" priority="2" operator="containsText" text="N/A">
      <formula>NOT(ISERROR(SEARCH("N/A",AD21)))</formula>
    </cfRule>
    <cfRule type="cellIs" dxfId="3" priority="3" operator="between">
      <formula>#REF!</formula>
      <formula>#REF!</formula>
    </cfRule>
    <cfRule type="cellIs" dxfId="2" priority="4" operator="between">
      <formula>#REF!</formula>
      <formula>#REF!</formula>
    </cfRule>
    <cfRule type="cellIs" dxfId="1" priority="5" operator="between">
      <formula>#REF!</formula>
      <formula>#REF!</formula>
    </cfRule>
  </conditionalFormatting>
  <conditionalFormatting sqref="AD21">
    <cfRule type="containsText" dxfId="0" priority="1" operator="containsText" text="N/A">
      <formula>NOT(ISERROR(SEARCH("N/A",AD21)))</formula>
    </cfRule>
  </conditionalFormatting>
  <dataValidations count="6">
    <dataValidation type="list" allowBlank="1" showInputMessage="1" showErrorMessage="1" sqref="J27 JF27 TB27 ACX27 AMT27 AWP27 BGL27 BQH27 CAD27 CJZ27 CTV27 DDR27 DNN27 DXJ27 EHF27 ERB27 FAX27 FKT27 FUP27 GEL27 GOH27 GYD27 HHZ27 HRV27 IBR27 ILN27 IVJ27 JFF27 JPB27 JYX27 KIT27 KSP27 LCL27 LMH27 LWD27 MFZ27 MPV27 MZR27 NJN27 NTJ27 ODF27 ONB27 OWX27 PGT27 PQP27 QAL27 QKH27 QUD27 RDZ27 RNV27 RXR27 SHN27 SRJ27 TBF27 TLB27 TUX27 UET27 UOP27 UYL27 VIH27 VSD27 WBZ27 WLV27 WVR27 JF23:JF25 TB23:TB25 ACX23:ACX25 AMT23:AMT25 AWP23:AWP25 BGL23:BGL25 BQH23:BQH25 CAD23:CAD25 CJZ23:CJZ25 CTV23:CTV25 DDR23:DDR25 DNN23:DNN25 DXJ23:DXJ25 EHF23:EHF25 ERB23:ERB25 FAX23:FAX25 FKT23:FKT25 FUP23:FUP25 GEL23:GEL25 GOH23:GOH25 GYD23:GYD25 HHZ23:HHZ25 HRV23:HRV25 IBR23:IBR25 ILN23:ILN25 IVJ23:IVJ25 JFF23:JFF25 JPB23:JPB25 JYX23:JYX25 KIT23:KIT25 KSP23:KSP25 LCL23:LCL25 LMH23:LMH25 LWD23:LWD25 MFZ23:MFZ25 MPV23:MPV25 MZR23:MZR25 NJN23:NJN25 NTJ23:NTJ25 ODF23:ODF25 ONB23:ONB25 OWX23:OWX25 PGT23:PGT25 PQP23:PQP25 QAL23:QAL25 QKH23:QKH25 QUD23:QUD25 RDZ23:RDZ25 RNV23:RNV25 RXR23:RXR25 SHN23:SHN25 SRJ23:SRJ25 TBF23:TBF25 TLB23:TLB25 TUX23:TUX25 UET23:UET25 UOP23:UOP25 UYL23:UYL25 VIH23:VIH25 VSD23:VSD25 WBZ23:WBZ25 WLV23:WLV25 WVR23:WVR25 J20:J25" xr:uid="{00000000-0002-0000-0000-000000000000}">
      <formula1>PROGRAMACION</formula1>
    </dataValidation>
    <dataValidation type="list" allowBlank="1" showInputMessage="1" showErrorMessage="1" sqref="JM23:JM27 TI23:TI27 ADE23:ADE27 ANA23:ANA27 AWW23:AWW27 BGS23:BGS27 BQO23:BQO27 CAK23:CAK27 CKG23:CKG27 CUC23:CUC27 DDY23:DDY27 DNU23:DNU27 DXQ23:DXQ27 EHM23:EHM27 ERI23:ERI27 FBE23:FBE27 FLA23:FLA27 FUW23:FUW27 GES23:GES27 GOO23:GOO27 GYK23:GYK27 HIG23:HIG27 HSC23:HSC27 IBY23:IBY27 ILU23:ILU27 IVQ23:IVQ27 JFM23:JFM27 JPI23:JPI27 JZE23:JZE27 KJA23:KJA27 KSW23:KSW27 LCS23:LCS27 LMO23:LMO27 LWK23:LWK27 MGG23:MGG27 MQC23:MQC27 MZY23:MZY27 NJU23:NJU27 NTQ23:NTQ27 ODM23:ODM27 ONI23:ONI27 OXE23:OXE27 PHA23:PHA27 PQW23:PQW27 QAS23:QAS27 QKO23:QKO27 QUK23:QUK27 REG23:REG27 ROC23:ROC27 RXY23:RXY27 SHU23:SHU27 SRQ23:SRQ27 TBM23:TBM27 TLI23:TLI27 TVE23:TVE27 UFA23:UFA27 UOW23:UOW27 UYS23:UYS27 VIO23:VIO27 VSK23:VSK27 WCG23:WCG27 WMC23:WMC27 WVY23:WVY27 Q20:Q27" xr:uid="{00000000-0002-0000-0000-000002000000}">
      <formula1>INDICADOR</formula1>
    </dataValidation>
    <dataValidation type="list" allowBlank="1" showInputMessage="1" showErrorMessage="1" sqref="JQ23:JQ27 TM23:TM27 ADI23:ADI27 ANE23:ANE27 AXA23:AXA27 BGW23:BGW27 BQS23:BQS27 CAO23:CAO27 CKK23:CKK27 CUG23:CUG27 DEC23:DEC27 DNY23:DNY27 DXU23:DXU27 EHQ23:EHQ27 ERM23:ERM27 FBI23:FBI27 FLE23:FLE27 FVA23:FVA27 GEW23:GEW27 GOS23:GOS27 GYO23:GYO27 HIK23:HIK27 HSG23:HSG27 ICC23:ICC27 ILY23:ILY27 IVU23:IVU27 JFQ23:JFQ27 JPM23:JPM27 JZI23:JZI27 KJE23:KJE27 KTA23:KTA27 LCW23:LCW27 LMS23:LMS27 LWO23:LWO27 MGK23:MGK27 MQG23:MQG27 NAC23:NAC27 NJY23:NJY27 NTU23:NTU27 ODQ23:ODQ27 ONM23:ONM27 OXI23:OXI27 PHE23:PHE27 PRA23:PRA27 QAW23:QAW27 QKS23:QKS27 QUO23:QUO27 REK23:REK27 ROG23:ROG27 RYC23:RYC27 SHY23:SHY27 SRU23:SRU27 TBQ23:TBQ27 TLM23:TLM27 TVI23:TVI27 UFE23:UFE27 UPA23:UPA27 UYW23:UYW27 VIS23:VIS27 VSO23:VSO27 WCK23:WCK27 WMG23:WMG27 WWC23:WWC27 U20:U27" xr:uid="{00000000-0002-0000-0000-000003000000}">
      <formula1>CONTRALORIA</formula1>
    </dataValidation>
    <dataValidation type="list" allowBlank="1" showInputMessage="1" showErrorMessage="1" sqref="W5" xr:uid="{00000000-0002-0000-0000-000004000000}">
      <formula1>$AT$8:$AT$13</formula1>
    </dataValidation>
    <dataValidation type="list" allowBlank="1" showInputMessage="1" showErrorMessage="1" error="Escriba un texto " promptTitle="Cualquier contenido" sqref="F20:F22" xr:uid="{00000000-0002-0000-0000-000005000000}">
      <formula1>META02</formula1>
    </dataValidation>
    <dataValidation type="list" allowBlank="1" showInputMessage="1" showErrorMessage="1" error="Escriba un texto " promptTitle="Cualquier contenido" sqref="F25:F27 JB25:JB27 SX25:SX27 ACT25:ACT27 AMP25:AMP27 AWL25:AWL27 BGH25:BGH27 BQD25:BQD27 BZZ25:BZZ27 CJV25:CJV27 CTR25:CTR27 DDN25:DDN27 DNJ25:DNJ27 DXF25:DXF27 EHB25:EHB27 EQX25:EQX27 FAT25:FAT27 FKP25:FKP27 FUL25:FUL27 GEH25:GEH27 GOD25:GOD27 GXZ25:GXZ27 HHV25:HHV27 HRR25:HRR27 IBN25:IBN27 ILJ25:ILJ27 IVF25:IVF27 JFB25:JFB27 JOX25:JOX27 JYT25:JYT27 KIP25:KIP27 KSL25:KSL27 LCH25:LCH27 LMD25:LMD27 LVZ25:LVZ27 MFV25:MFV27 MPR25:MPR27 MZN25:MZN27 NJJ25:NJJ27 NTF25:NTF27 ODB25:ODB27 OMX25:OMX27 OWT25:OWT27 PGP25:PGP27 PQL25:PQL27 QAH25:QAH27 QKD25:QKD27 QTZ25:QTZ27 RDV25:RDV27 RNR25:RNR27 RXN25:RXN27 SHJ25:SHJ27 SRF25:SRF27 TBB25:TBB27 TKX25:TKX27 TUT25:TUT27 UEP25:UEP27 UOL25:UOL27 UYH25:UYH27 VID25:VID27 VRZ25:VRZ27 WBV25:WBV27 WLR25:WLR27 WVN25:WVN27 F23 JB23 SX23 ACT23 AMP23 AWL23 BGH23 BQD23 BZZ23 CJV23 CTR23 DDN23 DNJ23 DXF23 EHB23 EQX23 FAT23 FKP23 FUL23 GEH23 GOD23 GXZ23 HHV23 HRR23 IBN23 ILJ23 IVF23 JFB23 JOX23 JYT23 KIP23 KSL23 LCH23 LMD23 LVZ23 MFV23 MPR23 MZN23 NJJ23 NTF23 ODB23 OMX23 OWT23 PGP23 PQL23 QAH23 QKD23 QTZ23 RDV23 RNR23 RXN23 SHJ23 SRF23 TBB23 TKX23 TUT23 UEP23 UOL23 UYH23 VID23 VRZ23 WBV23 WLR23 WVN23" xr:uid="{E8953F32-4FEE-4C1C-9D1B-FDD3CC0007B1}">
      <formula1>META2</formula1>
    </dataValidation>
  </dataValidations>
  <pageMargins left="0.70866141732283472" right="0.70866141732283472" top="0.74803149606299213" bottom="0.74803149606299213" header="0.31496062992125984" footer="0.31496062992125984"/>
  <pageSetup paperSize="14" scale="40" orientation="landscape" horizontalDpi="4294967293" r:id="rId1"/>
  <headerFooter>
    <oddFooter xml:space="preserve">&amp;RCódigo: PLE-PIN-F017
Versión: 2
Vigencia desde: XX noviembre de 2018
</oddFooter>
  </headerFooter>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109"/>
  <sheetViews>
    <sheetView zoomScale="55" zoomScaleNormal="55" workbookViewId="0">
      <selection activeCell="C3" sqref="C3:C6"/>
    </sheetView>
  </sheetViews>
  <sheetFormatPr baseColWidth="10" defaultColWidth="11.42578125" defaultRowHeight="15" x14ac:dyDescent="0.25"/>
  <cols>
    <col min="1" max="1" width="25.140625" customWidth="1"/>
    <col min="2" max="2" width="28.28515625" bestFit="1" customWidth="1"/>
    <col min="3" max="3" width="56.5703125" bestFit="1" customWidth="1"/>
    <col min="4" max="4" width="43.28515625" customWidth="1"/>
    <col min="5" max="5" width="13.28515625" customWidth="1"/>
  </cols>
  <sheetData>
    <row r="1" spans="1:8" x14ac:dyDescent="0.25">
      <c r="A1" t="s">
        <v>148</v>
      </c>
      <c r="B1" t="s">
        <v>149</v>
      </c>
      <c r="C1" t="s">
        <v>150</v>
      </c>
      <c r="D1" t="s">
        <v>151</v>
      </c>
      <c r="F1" t="s">
        <v>152</v>
      </c>
    </row>
    <row r="2" spans="1:8" x14ac:dyDescent="0.25">
      <c r="A2" t="s">
        <v>153</v>
      </c>
      <c r="B2" t="s">
        <v>154</v>
      </c>
      <c r="D2" t="s">
        <v>64</v>
      </c>
      <c r="F2" t="s">
        <v>155</v>
      </c>
    </row>
    <row r="3" spans="1:8" x14ac:dyDescent="0.25">
      <c r="A3" t="s">
        <v>156</v>
      </c>
      <c r="B3" t="s">
        <v>157</v>
      </c>
      <c r="C3" t="s">
        <v>158</v>
      </c>
      <c r="D3" t="s">
        <v>106</v>
      </c>
      <c r="F3" t="s">
        <v>66</v>
      </c>
    </row>
    <row r="4" spans="1:8" x14ac:dyDescent="0.25">
      <c r="A4" t="s">
        <v>159</v>
      </c>
      <c r="C4" t="s">
        <v>61</v>
      </c>
      <c r="D4" t="s">
        <v>160</v>
      </c>
      <c r="F4" t="s">
        <v>161</v>
      </c>
    </row>
    <row r="5" spans="1:8" x14ac:dyDescent="0.25">
      <c r="A5" t="s">
        <v>162</v>
      </c>
      <c r="C5" t="s">
        <v>74</v>
      </c>
      <c r="D5" t="s">
        <v>163</v>
      </c>
    </row>
    <row r="6" spans="1:8" x14ac:dyDescent="0.25">
      <c r="A6" t="s">
        <v>164</v>
      </c>
      <c r="C6" t="s">
        <v>165</v>
      </c>
      <c r="E6" t="s">
        <v>166</v>
      </c>
      <c r="G6" t="s">
        <v>167</v>
      </c>
    </row>
    <row r="7" spans="1:8" x14ac:dyDescent="0.25">
      <c r="A7" t="s">
        <v>168</v>
      </c>
      <c r="E7" t="s">
        <v>169</v>
      </c>
      <c r="G7" t="s">
        <v>170</v>
      </c>
    </row>
    <row r="8" spans="1:8" x14ac:dyDescent="0.25">
      <c r="E8" t="s">
        <v>171</v>
      </c>
      <c r="G8" t="s">
        <v>172</v>
      </c>
    </row>
    <row r="9" spans="1:8" x14ac:dyDescent="0.25">
      <c r="E9" t="s">
        <v>173</v>
      </c>
    </row>
    <row r="10" spans="1:8" x14ac:dyDescent="0.25">
      <c r="E10" t="s">
        <v>174</v>
      </c>
    </row>
    <row r="12" spans="1:8" s="13" customFormat="1" ht="74.25" customHeight="1" x14ac:dyDescent="0.25">
      <c r="A12" s="22"/>
      <c r="C12" s="23"/>
      <c r="D12" s="16"/>
      <c r="H12" s="13" t="s">
        <v>175</v>
      </c>
    </row>
    <row r="13" spans="1:8" s="13" customFormat="1" ht="74.25" customHeight="1" x14ac:dyDescent="0.25">
      <c r="A13" s="22"/>
      <c r="C13" s="23"/>
      <c r="D13" s="16"/>
      <c r="H13" s="13" t="s">
        <v>176</v>
      </c>
    </row>
    <row r="14" spans="1:8" s="13" customFormat="1" ht="74.25" customHeight="1" x14ac:dyDescent="0.25">
      <c r="A14" s="22"/>
      <c r="C14" s="23"/>
      <c r="D14" s="12"/>
      <c r="H14" s="13" t="s">
        <v>177</v>
      </c>
    </row>
    <row r="15" spans="1:8" s="13" customFormat="1" ht="74.25" customHeight="1" x14ac:dyDescent="0.25">
      <c r="A15" s="22"/>
      <c r="C15" s="23"/>
      <c r="D15" s="12"/>
      <c r="H15" s="13" t="s">
        <v>178</v>
      </c>
    </row>
    <row r="16" spans="1:8" s="13" customFormat="1" ht="74.25" customHeight="1" thickBot="1" x14ac:dyDescent="0.3">
      <c r="A16" s="22"/>
      <c r="C16" s="23"/>
      <c r="D16" s="15"/>
    </row>
    <row r="17" spans="1:4" s="13" customFormat="1" ht="74.25" customHeight="1" x14ac:dyDescent="0.25">
      <c r="A17" s="22"/>
      <c r="C17" s="23"/>
      <c r="D17" s="14"/>
    </row>
    <row r="18" spans="1:4" s="13" customFormat="1" ht="74.25" customHeight="1" x14ac:dyDescent="0.25">
      <c r="A18" s="22"/>
      <c r="C18" s="23"/>
      <c r="D18" s="16"/>
    </row>
    <row r="19" spans="1:4" s="13" customFormat="1" ht="74.25" customHeight="1" x14ac:dyDescent="0.25">
      <c r="A19" s="22"/>
      <c r="C19" s="23"/>
      <c r="D19" s="16"/>
    </row>
    <row r="20" spans="1:4" s="13" customFormat="1" ht="74.25" customHeight="1" x14ac:dyDescent="0.25">
      <c r="A20" s="22"/>
      <c r="C20" s="23"/>
      <c r="D20" s="16"/>
    </row>
    <row r="21" spans="1:4" s="13" customFormat="1" ht="74.25" customHeight="1" thickBot="1" x14ac:dyDescent="0.3">
      <c r="A21" s="22"/>
      <c r="C21" s="24"/>
      <c r="D21" s="16"/>
    </row>
    <row r="22" spans="1:4" ht="18.75" thickBot="1" x14ac:dyDescent="0.3">
      <c r="C22" s="24"/>
      <c r="D22" s="14"/>
    </row>
    <row r="23" spans="1:4" ht="18.75" thickBot="1" x14ac:dyDescent="0.3">
      <c r="C23" s="24"/>
      <c r="D23" s="11"/>
    </row>
    <row r="24" spans="1:4" ht="18" x14ac:dyDescent="0.25">
      <c r="C24" s="25"/>
      <c r="D24" s="14"/>
    </row>
    <row r="25" spans="1:4" ht="18" x14ac:dyDescent="0.25">
      <c r="C25" s="25"/>
      <c r="D25" s="16"/>
    </row>
    <row r="26" spans="1:4" ht="18" x14ac:dyDescent="0.25">
      <c r="C26" s="25"/>
      <c r="D26" s="16"/>
    </row>
    <row r="27" spans="1:4" ht="18.75" thickBot="1" x14ac:dyDescent="0.3">
      <c r="C27" s="25"/>
      <c r="D27" s="15"/>
    </row>
    <row r="28" spans="1:4" ht="18" x14ac:dyDescent="0.25">
      <c r="C28" s="25"/>
      <c r="D28" s="14"/>
    </row>
    <row r="29" spans="1:4" ht="18" x14ac:dyDescent="0.25">
      <c r="C29" s="25"/>
      <c r="D29" s="16"/>
    </row>
    <row r="30" spans="1:4" ht="18" x14ac:dyDescent="0.25">
      <c r="C30" s="25"/>
      <c r="D30" s="16"/>
    </row>
    <row r="31" spans="1:4" ht="18" x14ac:dyDescent="0.25">
      <c r="C31" s="25"/>
      <c r="D31" s="16"/>
    </row>
    <row r="32" spans="1:4" ht="18" x14ac:dyDescent="0.25">
      <c r="C32" s="26"/>
      <c r="D32" s="16"/>
    </row>
    <row r="33" spans="3:4" ht="18" x14ac:dyDescent="0.25">
      <c r="C33" s="26"/>
      <c r="D33" s="16"/>
    </row>
    <row r="34" spans="3:4" ht="18" x14ac:dyDescent="0.25">
      <c r="C34" s="26"/>
      <c r="D34" s="15"/>
    </row>
    <row r="35" spans="3:4" ht="18" x14ac:dyDescent="0.25">
      <c r="C35" s="26"/>
      <c r="D35" s="15"/>
    </row>
    <row r="36" spans="3:4" ht="18" x14ac:dyDescent="0.25">
      <c r="C36" s="26"/>
      <c r="D36" s="15"/>
    </row>
    <row r="37" spans="3:4" ht="18" x14ac:dyDescent="0.25">
      <c r="C37" s="26"/>
      <c r="D37" s="15"/>
    </row>
    <row r="38" spans="3:4" ht="18" x14ac:dyDescent="0.25">
      <c r="C38" s="26"/>
      <c r="D38" s="18"/>
    </row>
    <row r="39" spans="3:4" ht="18" x14ac:dyDescent="0.25">
      <c r="C39" s="26"/>
      <c r="D39" s="18"/>
    </row>
    <row r="40" spans="3:4" ht="18" x14ac:dyDescent="0.25">
      <c r="C40" s="27"/>
      <c r="D40" s="18"/>
    </row>
    <row r="41" spans="3:4" ht="18" x14ac:dyDescent="0.25">
      <c r="C41" s="27"/>
      <c r="D41" s="18"/>
    </row>
    <row r="42" spans="3:4" ht="18.75" thickBot="1" x14ac:dyDescent="0.3">
      <c r="C42" s="28"/>
      <c r="D42" s="18"/>
    </row>
    <row r="43" spans="3:4" ht="18" x14ac:dyDescent="0.25">
      <c r="C43" s="29"/>
      <c r="D43" s="14"/>
    </row>
    <row r="44" spans="3:4" ht="18" x14ac:dyDescent="0.25">
      <c r="C44" s="30"/>
      <c r="D44" s="15"/>
    </row>
    <row r="45" spans="3:4" ht="18" x14ac:dyDescent="0.25">
      <c r="C45" s="30"/>
      <c r="D45" s="15"/>
    </row>
    <row r="46" spans="3:4" ht="18" x14ac:dyDescent="0.25">
      <c r="C46" s="30"/>
      <c r="D46" s="18"/>
    </row>
    <row r="47" spans="3:4" ht="18.75" thickBot="1" x14ac:dyDescent="0.3">
      <c r="C47" s="31"/>
      <c r="D47" s="17"/>
    </row>
    <row r="48" spans="3:4" ht="18" x14ac:dyDescent="0.25">
      <c r="C48" s="32"/>
    </row>
    <row r="49" spans="3:3" ht="18" x14ac:dyDescent="0.25">
      <c r="C49" s="32"/>
    </row>
    <row r="50" spans="3:3" ht="18" x14ac:dyDescent="0.25">
      <c r="C50" s="32"/>
    </row>
    <row r="51" spans="3:3" ht="18" x14ac:dyDescent="0.25">
      <c r="C51" s="32"/>
    </row>
    <row r="52" spans="3:3" ht="18" x14ac:dyDescent="0.25">
      <c r="C52" s="33"/>
    </row>
    <row r="53" spans="3:3" ht="18" x14ac:dyDescent="0.25">
      <c r="C53" s="33"/>
    </row>
    <row r="54" spans="3:3" ht="18" x14ac:dyDescent="0.25">
      <c r="C54" s="33"/>
    </row>
    <row r="55" spans="3:3" ht="18" x14ac:dyDescent="0.25">
      <c r="C55" s="33"/>
    </row>
    <row r="56" spans="3:3" ht="18" x14ac:dyDescent="0.25">
      <c r="C56" s="34"/>
    </row>
    <row r="57" spans="3:3" ht="18" x14ac:dyDescent="0.25">
      <c r="C57" s="35"/>
    </row>
    <row r="58" spans="3:3" ht="18" x14ac:dyDescent="0.25">
      <c r="C58" s="35"/>
    </row>
    <row r="59" spans="3:3" ht="18" x14ac:dyDescent="0.25">
      <c r="C59" s="35"/>
    </row>
    <row r="60" spans="3:3" ht="18.75" thickBot="1" x14ac:dyDescent="0.3">
      <c r="C60" s="36"/>
    </row>
    <row r="61" spans="3:3" ht="18" x14ac:dyDescent="0.25">
      <c r="C61" s="37"/>
    </row>
    <row r="62" spans="3:3" ht="18" x14ac:dyDescent="0.25">
      <c r="C62" s="38"/>
    </row>
    <row r="63" spans="3:3" ht="18" x14ac:dyDescent="0.25">
      <c r="C63" s="38"/>
    </row>
    <row r="64" spans="3:3" ht="18" x14ac:dyDescent="0.25">
      <c r="C64" s="38"/>
    </row>
    <row r="65" spans="3:3" ht="18" x14ac:dyDescent="0.25">
      <c r="C65" s="38"/>
    </row>
    <row r="66" spans="3:3" ht="18" x14ac:dyDescent="0.25">
      <c r="C66" s="39"/>
    </row>
    <row r="67" spans="3:3" ht="18" x14ac:dyDescent="0.25">
      <c r="C67" s="39"/>
    </row>
    <row r="68" spans="3:3" ht="18" x14ac:dyDescent="0.25">
      <c r="C68" s="39"/>
    </row>
    <row r="69" spans="3:3" ht="18" x14ac:dyDescent="0.25">
      <c r="C69" s="39"/>
    </row>
    <row r="70" spans="3:3" ht="18" x14ac:dyDescent="0.25">
      <c r="C70" s="39"/>
    </row>
    <row r="71" spans="3:3" ht="18" x14ac:dyDescent="0.25">
      <c r="C71" s="40"/>
    </row>
    <row r="72" spans="3:3" ht="18" x14ac:dyDescent="0.25">
      <c r="C72" s="39"/>
    </row>
    <row r="73" spans="3:3" ht="18" x14ac:dyDescent="0.25">
      <c r="C73" s="39"/>
    </row>
    <row r="74" spans="3:3" ht="18" x14ac:dyDescent="0.25">
      <c r="C74" s="39"/>
    </row>
    <row r="75" spans="3:3" ht="18" x14ac:dyDescent="0.25">
      <c r="C75" s="39"/>
    </row>
    <row r="76" spans="3:3" ht="18" x14ac:dyDescent="0.25">
      <c r="C76" s="39"/>
    </row>
    <row r="77" spans="3:3" ht="18" x14ac:dyDescent="0.25">
      <c r="C77" s="39"/>
    </row>
    <row r="78" spans="3:3" ht="18" x14ac:dyDescent="0.25">
      <c r="C78" s="39"/>
    </row>
    <row r="79" spans="3:3" ht="18" x14ac:dyDescent="0.25">
      <c r="C79" s="38"/>
    </row>
    <row r="80" spans="3:3" ht="18" x14ac:dyDescent="0.25">
      <c r="C80" s="38"/>
    </row>
    <row r="81" spans="3:3" ht="18" x14ac:dyDescent="0.25">
      <c r="C81" s="38"/>
    </row>
    <row r="82" spans="3:3" ht="18" x14ac:dyDescent="0.25">
      <c r="C82" s="38"/>
    </row>
    <row r="83" spans="3:3" ht="18" x14ac:dyDescent="0.25">
      <c r="C83" s="38"/>
    </row>
    <row r="84" spans="3:3" ht="18" x14ac:dyDescent="0.25">
      <c r="C84" s="38"/>
    </row>
    <row r="85" spans="3:3" ht="18" x14ac:dyDescent="0.25">
      <c r="C85" s="41"/>
    </row>
    <row r="86" spans="3:3" ht="18" x14ac:dyDescent="0.25">
      <c r="C86" s="38"/>
    </row>
    <row r="87" spans="3:3" ht="18" x14ac:dyDescent="0.25">
      <c r="C87" s="38"/>
    </row>
    <row r="88" spans="3:3" ht="18.75" thickBot="1" x14ac:dyDescent="0.3">
      <c r="C88" s="42"/>
    </row>
    <row r="89" spans="3:3" ht="18" x14ac:dyDescent="0.25">
      <c r="C89" s="43"/>
    </row>
    <row r="90" spans="3:3" ht="18" x14ac:dyDescent="0.25">
      <c r="C90" s="39"/>
    </row>
    <row r="91" spans="3:3" ht="18" x14ac:dyDescent="0.25">
      <c r="C91" s="39"/>
    </row>
    <row r="92" spans="3:3" ht="18" x14ac:dyDescent="0.25">
      <c r="C92" s="39"/>
    </row>
    <row r="93" spans="3:3" ht="18" x14ac:dyDescent="0.25">
      <c r="C93" s="39"/>
    </row>
    <row r="94" spans="3:3" ht="18.75" thickBot="1" x14ac:dyDescent="0.3">
      <c r="C94" s="44"/>
    </row>
    <row r="99" spans="2:3" x14ac:dyDescent="0.25">
      <c r="B99" t="s">
        <v>179</v>
      </c>
      <c r="C99" t="s">
        <v>180</v>
      </c>
    </row>
    <row r="100" spans="2:3" x14ac:dyDescent="0.25">
      <c r="B100" s="20">
        <v>1167</v>
      </c>
      <c r="C100" s="13" t="s">
        <v>181</v>
      </c>
    </row>
    <row r="101" spans="2:3" ht="30" x14ac:dyDescent="0.25">
      <c r="B101" s="20">
        <v>1131</v>
      </c>
      <c r="C101" s="13" t="s">
        <v>182</v>
      </c>
    </row>
    <row r="102" spans="2:3" x14ac:dyDescent="0.25">
      <c r="B102" s="20">
        <v>1177</v>
      </c>
      <c r="C102" s="13" t="s">
        <v>183</v>
      </c>
    </row>
    <row r="103" spans="2:3" ht="30" x14ac:dyDescent="0.25">
      <c r="B103" s="20">
        <v>1094</v>
      </c>
      <c r="C103" s="13" t="s">
        <v>184</v>
      </c>
    </row>
    <row r="104" spans="2:3" x14ac:dyDescent="0.25">
      <c r="B104" s="20">
        <v>1128</v>
      </c>
      <c r="C104" s="13" t="s">
        <v>185</v>
      </c>
    </row>
    <row r="105" spans="2:3" ht="30" x14ac:dyDescent="0.25">
      <c r="B105" s="20">
        <v>1095</v>
      </c>
      <c r="C105" s="13" t="s">
        <v>186</v>
      </c>
    </row>
    <row r="106" spans="2:3" ht="30" x14ac:dyDescent="0.25">
      <c r="B106" s="20">
        <v>1129</v>
      </c>
      <c r="C106" s="13" t="s">
        <v>187</v>
      </c>
    </row>
    <row r="107" spans="2:3" ht="45" x14ac:dyDescent="0.25">
      <c r="B107" s="20">
        <v>1120</v>
      </c>
      <c r="C107" s="13" t="s">
        <v>188</v>
      </c>
    </row>
    <row r="108" spans="2:3" x14ac:dyDescent="0.25">
      <c r="B108" s="19"/>
    </row>
    <row r="109" spans="2:3" x14ac:dyDescent="0.25">
      <c r="B109" s="19"/>
    </row>
  </sheetData>
  <conditionalFormatting sqref="C13">
    <cfRule type="colorScale" priority="1">
      <colorScale>
        <cfvo type="min"/>
        <cfvo type="max"/>
        <color rgb="FFFF7128"/>
        <color rgb="FFFFEF9C"/>
      </colorScale>
    </cfRule>
  </conditionalFormatting>
  <pageMargins left="0.7" right="0.7" top="0.75" bottom="0.75" header="0.3" footer="0.3"/>
  <pageSetup paperSize="9" orientation="portrait" horizontalDpi="4294967293" verticalDpi="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16</vt:i4>
      </vt:variant>
    </vt:vector>
  </HeadingPairs>
  <TitlesOfParts>
    <vt:vector size="18" baseType="lpstr">
      <vt:lpstr>PLAN GESTION POR PROCESO</vt:lpstr>
      <vt:lpstr>Hoja2</vt:lpstr>
      <vt:lpstr>'PLAN GESTION POR PROCESO'!Área_de_impresión</vt:lpstr>
      <vt:lpstr>CODIGO</vt:lpstr>
      <vt:lpstr>CONTRALORIA</vt:lpstr>
      <vt:lpstr>FUENTE</vt:lpstr>
      <vt:lpstr>INDICADOR</vt:lpstr>
      <vt:lpstr>MEDICION</vt:lpstr>
      <vt:lpstr>MEDICIONFINAL</vt:lpstr>
      <vt:lpstr>META</vt:lpstr>
      <vt:lpstr>META02</vt:lpstr>
      <vt:lpstr>META2</vt:lpstr>
      <vt:lpstr>OBJETIVOS</vt:lpstr>
      <vt:lpstr>PMRFINAL</vt:lpstr>
      <vt:lpstr>PRODUCTO</vt:lpstr>
      <vt:lpstr>PROGRAMACION</vt:lpstr>
      <vt:lpstr>RUBROS</vt:lpstr>
      <vt:lpstr>SIG</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juan.jimenez</dc:creator>
  <cp:keywords/>
  <dc:description/>
  <cp:lastModifiedBy>Martha Stephanny Barreto Mantilla</cp:lastModifiedBy>
  <cp:revision/>
  <dcterms:created xsi:type="dcterms:W3CDTF">2016-04-29T15:58:00Z</dcterms:created>
  <dcterms:modified xsi:type="dcterms:W3CDTF">2019-11-13T23:19:52Z</dcterms:modified>
  <cp:category/>
  <cp:contentStatus/>
</cp:coreProperties>
</file>