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2_NIVEL CENTRAL\"/>
    </mc:Choice>
  </mc:AlternateContent>
  <xr:revisionPtr revIDLastSave="0" documentId="13_ncr:1_{F388DC66-F624-4F36-89C0-F32FF4C08EDD}" xr6:coauthVersionLast="41" xr6:coauthVersionMax="41" xr10:uidLastSave="{00000000-0000-0000-0000-000000000000}"/>
  <bookViews>
    <workbookView xWindow="-120" yWindow="-120" windowWidth="29040" windowHeight="15840" tabRatio="616"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PROCESO'!$A$14:$U$21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7" i="1" l="1"/>
  <c r="P19" i="1" l="1"/>
  <c r="W23" i="1" l="1"/>
  <c r="AQ20" i="1"/>
  <c r="AS20" i="1" s="1"/>
  <c r="AQ21" i="1"/>
  <c r="AS21" i="1"/>
  <c r="AQ23" i="1"/>
  <c r="AS23" i="1" s="1"/>
  <c r="AQ24" i="1"/>
  <c r="AQ25" i="1"/>
  <c r="AS25" i="1"/>
  <c r="AQ26" i="1"/>
  <c r="AS26" i="1" s="1"/>
  <c r="AQ19" i="1"/>
  <c r="AS19" i="1" s="1"/>
  <c r="AP20" i="1"/>
  <c r="AP21" i="1"/>
  <c r="AP22" i="1"/>
  <c r="AP23" i="1"/>
  <c r="AP24" i="1"/>
  <c r="AP25" i="1"/>
  <c r="AP26" i="1"/>
  <c r="AP19" i="1"/>
  <c r="AK20" i="1"/>
  <c r="AK21" i="1"/>
  <c r="AM21" i="1" s="1"/>
  <c r="AK22" i="1"/>
  <c r="AK23" i="1"/>
  <c r="AM23" i="1" s="1"/>
  <c r="AK25" i="1"/>
  <c r="AM25" i="1"/>
  <c r="AK26" i="1"/>
  <c r="AM26" i="1" s="1"/>
  <c r="AK19" i="1"/>
  <c r="AM19" i="1" s="1"/>
  <c r="AF21" i="1"/>
  <c r="AF23" i="1"/>
  <c r="AH23" i="1"/>
  <c r="AA21" i="1"/>
  <c r="AA23" i="1"/>
  <c r="AC23" i="1" s="1"/>
  <c r="AC27" i="1" s="1"/>
  <c r="AA25" i="1"/>
  <c r="AA19" i="1"/>
  <c r="V20" i="1"/>
  <c r="X20" i="1"/>
  <c r="V23" i="1"/>
  <c r="AQ22" i="1"/>
  <c r="AS22" i="1"/>
  <c r="E27" i="1"/>
  <c r="AM27" i="1" l="1"/>
  <c r="AR27" i="1"/>
  <c r="X23" i="1"/>
  <c r="X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<sst xmlns="http://schemas.openxmlformats.org/spreadsheetml/2006/main" count="358" uniqueCount="189">
  <si>
    <t>PROCESO CONVIVENCIA Y DIALOGO SOCIAL</t>
  </si>
  <si>
    <t>SECRETARÍA DISTRITAL DE GOBIERNO</t>
  </si>
  <si>
    <t xml:space="preserve">VIGENCIA DE LA PLANEACIÓN: </t>
  </si>
  <si>
    <t>CONTROL DE CAMBIOS</t>
  </si>
  <si>
    <t xml:space="preserve">Dependencia: </t>
  </si>
  <si>
    <t>Dirección de Convivencia y Diálogo Social</t>
  </si>
  <si>
    <t>VERSIÓN</t>
  </si>
  <si>
    <t>FECHA</t>
  </si>
  <si>
    <t>DESCRIPCIÓN DE LA MODIFICACIÓN</t>
  </si>
  <si>
    <r>
      <t>Objetivo Proceso:</t>
    </r>
    <r>
      <rPr>
        <sz val="10"/>
        <rFont val="Arial"/>
        <family val="2"/>
      </rPr>
      <t xml:space="preserve"> </t>
    </r>
  </si>
  <si>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</si>
  <si>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Se hace la oficialización del Plan de Gestión con relación a las metas programadas en la vigencia anterior.</t>
  </si>
  <si>
    <r>
      <t>Alcance del Proceso:</t>
    </r>
    <r>
      <rPr>
        <sz val="10"/>
        <rFont val="Arial"/>
        <family val="2"/>
      </rPr>
      <t xml:space="preserve"> </t>
    </r>
  </si>
  <si>
    <t>Este proceso abarca las acciones de articulación y orientación para la formulación, adopción y ejecución de los planes, programas y proyectos orientados al fortalecimiento del diálogo social y la convivencia ciudadana en el territorio</t>
  </si>
  <si>
    <r>
      <t xml:space="preserve">En atención a la solicitud realizada por el líder del proceso mediante memorando No. 20193200162853, se ajustan las ponderaciones de las metas del proceso,  así como la meta  </t>
    </r>
    <r>
      <rPr>
        <i/>
        <sz val="12"/>
        <rFont val="Arial"/>
        <family val="2"/>
      </rPr>
      <t>"Formar y sensibilizar a cien (100) líderes sociales en temas de convivencia y diálogo social con miras a generar espacios de participación y prevenir conflictos sociales"</t>
    </r>
    <r>
      <rPr>
        <sz val="12"/>
        <rFont val="Arial"/>
        <family val="2"/>
      </rPr>
      <t xml:space="preserve"> por </t>
    </r>
    <r>
      <rPr>
        <i/>
        <sz val="12"/>
        <rFont val="Arial"/>
        <family val="2"/>
      </rPr>
      <t>"Formar y/o sensibilizar a cien (100) líderes sociales en temas de convivencia y diálogo social con miras a generar espacios de participación y prevenir conflictos sociales"</t>
    </r>
  </si>
  <si>
    <r>
      <t>Líder del  Proceso:</t>
    </r>
    <r>
      <rPr>
        <sz val="10"/>
        <rFont val="Arial"/>
        <family val="2"/>
      </rPr>
      <t xml:space="preserve"> </t>
    </r>
  </si>
  <si>
    <t>Director de Convivencia y Diálogo Social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</si>
  <si>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</si>
  <si>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En atención a la solicitud remitida por la Dirección de Convivencia y Diálogo Social a través de memorando No. 20193200423223,  se modifica la meta "Formar y/o sensibilizar a cien (100) líderes sociales en temas de convivencia y diálogo social con miras a generar espacios de participación y prevenir conflictos sociales" por "Formar y/o sensibilizar a cientotreinta (130) líderes sociales en temas de convivencia y diálogo social con miras a generar espacios de participación y prevenir conflictos sociales" , de igual forma se realiza el ajuste a la programación de la meta conforme a la solicitud.
Finalmente,  se adiciona el avance de gestión del proceso realizado durante el II trimestre, obteniendo por resultado del 100%.</t>
  </si>
  <si>
    <t>Se modifica la programación de la meta transversal "Obtener una calificación   igual o superior al 80 % en conocimientos de MIPG por proceso y/o Alcaldía Local"  para cuarto trimestre de vigencia.</t>
  </si>
  <si>
    <t>PLAN ESTRATEGICO INSTITUCIONAL</t>
  </si>
  <si>
    <t>SEGUIMIENTO PLAN GESTION DEL PROCESO</t>
  </si>
  <si>
    <t>I TRIMESTRE</t>
  </si>
  <si>
    <t>II TRIMESTRE</t>
  </si>
  <si>
    <t>III TRIMESTRE</t>
  </si>
  <si>
    <t>IV TRIMESTRE</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</si>
  <si>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</si>
  <si>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</si>
  <si>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</si>
  <si>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</si>
  <si>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</si>
  <si>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</si>
  <si>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</si>
  <si>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</si>
  <si>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</si>
  <si>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</si>
  <si>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</si>
  <si>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</si>
  <si>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</si>
  <si>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</si>
  <si>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</si>
  <si>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</si>
  <si>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</si>
  <si>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</si>
  <si>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</si>
  <si>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</si>
  <si>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</si>
  <si>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</si>
  <si>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</si>
  <si>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</si>
  <si>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</si>
  <si>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</si>
  <si>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</si>
  <si>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</si>
  <si>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</si>
  <si>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</si>
  <si>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</si>
  <si>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Incrementar la capacidad de atención y respuesta a situaciones de conflictividad social en el Distrito Capital</t>
  </si>
  <si>
    <t>Consolidar procesos, espacios y dinámicas para la construcción de alianzas, acuerdos y atención de las tensiones garantizando la gobernabilidad ciudadana en el marco del ejercicio de los derechos políticos, promoviendo una cultura ciudadana participativa y democrática en el Distrito Capital</t>
  </si>
  <si>
    <t>Formar y/o sensibilizar a ciento treinta  (130) líderes sociales en temas de convivencia y diálogo social con miras a generar espacios de participación y prevenir conflictos sociales.</t>
  </si>
  <si>
    <t>GESTION</t>
  </si>
  <si>
    <t>Número de líderes sociales formados y sensibilizados</t>
  </si>
  <si>
    <t xml:space="preserve">Número de líderes sociales formados y sensibilizados </t>
  </si>
  <si>
    <t>N/A</t>
  </si>
  <si>
    <t>SUMA</t>
  </si>
  <si>
    <t>Número de formaciones</t>
  </si>
  <si>
    <t>EFICACIA</t>
  </si>
  <si>
    <t>Archivo de dirección de Convivencia y Diálogo Social</t>
  </si>
  <si>
    <t>Listas de asistencia y evidencias de formación</t>
  </si>
  <si>
    <t>META NO PROGRAMADA</t>
  </si>
  <si>
    <t>La Secretaria de Gobierno firma un acuerdo cooperativo con USAID. Para la ejecucion del acuerdo se firma la carta de entendimiento IPA-014 entre ACDI/VOCA y la Secretaria de gobierno.  En el literal segundo se expresa: "cambios de comportamiento y actitudes a traves de la metodologia Decido SER.". ACDI/VOCA decide desarrollar 6 grupos de trabajo con intervalos de quince dias cada uno. Los cursos finalizaron en el mes de Junio 2019. Se graduan 103 personas</t>
  </si>
  <si>
    <t>La información soporte de la meta reposa en la URL: https://gobiernobogota-my.sharepoint.com/personal/juan_castro_gobiernobogota_gov_co/_layouts/15/onedrive.aspx?id=%2Fpersonal%2Fjuan%5Fcastro%5Fgobiernobogota%5Fgov%5Fco%2FDocuments%2FPLANES%20DE%20GESTI%C3%93N%202019%2FNIVEL%20CENTRAL%2FCONVIVENCIA%20Y%20DI%C3%81LOGO%20SOCIAL%2FII%20TRIMESTRE</t>
  </si>
  <si>
    <t>Formular 20 planes de intervención local que aportan a la convivencia y al diálogo social.</t>
  </si>
  <si>
    <t>N° de planes formulados</t>
  </si>
  <si>
    <t>N° de planes de intervención formulados</t>
  </si>
  <si>
    <t>Planes de intervención social</t>
  </si>
  <si>
    <t>Dirección de Convivencia y Diálogo Socia</t>
  </si>
  <si>
    <t>Planes de intervecíon formulados y aprobados de acuerdo a lo establecido en el procedimiento de convivencia y diálogo social</t>
  </si>
  <si>
    <t>Se elaboraron 20 planes de intervención local (PILCO) uno por cada localidad. Estos planes cuentan con el visto bueno del apoyo a la coordinación del equipo territorial y la aprobación por el Director de Convivencia y Diálogo Social. Sin embargo, estos planes podrán someterse a revisiones metodológicas y en caso que se requiera, serán sujetos de modificación.</t>
  </si>
  <si>
    <t>20 Planes de intervención local (PILCO) de acuerdo con el formato DHH-CDS-F005 Versión 1 diciembre de 2018. Se anexa evidencia virtual</t>
  </si>
  <si>
    <r>
      <t>Teniendo en cuenta que en el primer informe quedó registrado que "estos planes podrán someterse a revisiones metodológicas y en caso que se requiera, serán sujetos de modificación.",  la DCDS toma la decisión de reformar los PILCOS sustendados en las actas d</t>
    </r>
    <r>
      <rPr>
        <sz val="12"/>
        <rFont val="Arial"/>
        <family val="2"/>
      </rPr>
      <t xml:space="preserve">e fechas 3 de mayo de 2019 y 25 de mayo de 2019 donde se </t>
    </r>
    <r>
      <rPr>
        <sz val="12"/>
        <color theme="1"/>
        <rFont val="Arial"/>
        <family val="2"/>
      </rPr>
      <t>define ajustes teniendo en cuenta que: 1. no se cambian las lineas estratégicas .  2. Se Ajusta la magnitud de las metas.  3. Se describe nuevamente y de manera global la actividad 4. Se ajusta el indicador y los productos entregables A partir del segundo informe tendrá validez la segunda versión. Se enviara un documento de justificación y ajustes correspondientes para los períodos subsiguientes.</t>
    </r>
  </si>
  <si>
    <t xml:space="preserve"> Implementar en un 100% los 20 planes de intervención local que aportan a la convivencia y al diálogo social.</t>
  </si>
  <si>
    <t>Porcentaje de ejecución de los planes de intervención</t>
  </si>
  <si>
    <t xml:space="preserve">Sumatoría del nivel de ejecución de los planes de intervención/20 </t>
  </si>
  <si>
    <t>CRECIENTE</t>
  </si>
  <si>
    <t>Número de planes intervención</t>
  </si>
  <si>
    <t>Informes de seguimiento a planes de intervención social</t>
  </si>
  <si>
    <t>Cumplimiento cronograma de actividades de los Planes de intervención social</t>
  </si>
  <si>
    <t xml:space="preserve">Las dinámicas de las localidades varian dependiendo de diversos factores: - las organizaciones de base cumplen sus compromisos con diferentes grados de participación de las actividades establecidas principalmente alcanzando un mayor valor porcentual (impacto) frente a otras. - Durante este período se llevaron a cabo acciones que no seran programadas para el proximo semestre incrementando asi el nivel de eficiencia. - De acuerdo  con los resultados de los 20 pilcos, se ha presentado un aumento significativo en la meta dado que las localidades de San Cristóbal, Puente Aranda y Usme, han logrado  vincular a líderes en los diferentes escenarios que han permitido reconocer y abordar las tensiones que afectan la convivencia en los territorios.  </t>
  </si>
  <si>
    <t>El resultado obtenido para el tercer trimestre refleja que la dependencia viene cumpliendo las metas programadas. Se observa que algunas actividades han excedido porcetualmente lo programado teniendo en cuenta las dinámicas locales como la aparición de nuevos actores sociales o nuevas sesiones de trabajo a causa de tensiones y conflictividades que surgen en el diario vivir o programaciones no previstas que se presentan en el desarrollo local, entre otros factores.       Las sesiones de Comité Civil de Convivencia y Derechos Humanos que se deben llevar a cabo mensualmente dependen exclusivamente de las alcaldias locales quienes las presiden y no de la Dirección de Convivencia y Diálogo Social.     Esta Dirección también esta atenta a dar cumplimiento a las metas de las localidades de Santafé y Bosa quienes a la fecha llevan 52% de cumplimiento.</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</si>
  <si>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</si>
  <si>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</si>
  <si>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</si>
  <si>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</si>
  <si>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</si>
  <si>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</si>
  <si>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</si>
  <si>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</si>
  <si>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</si>
  <si>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Reporte AGORA</t>
  </si>
  <si>
    <t>Se reprograma la meta para el IV trimestre, toda vez que el registro de la práctica no cumple con los requisitos establecidos. 
Se debe tener en cuenta la siguiente observación:
Si bien es una acción importante que realiza la dirección, no se considera una buena práctica, puesto que las iniciativas son meta plan de desarrollo y están contempladas en el proyecto de inversión 1131, lo que quiere decir, que el acompañamiento que se realiza a estas iniciativas no es una práctica adicional que haga la dirección. Teniendo en cuenta lo anterior, se sugiere replantear la práctica.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</si>
  <si>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</si>
  <si>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</si>
  <si>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Arial"/>
        <family val="2"/>
      </rPr>
      <t>/</t>
    </r>
    <r>
      <rPr>
        <sz val="12"/>
        <color indexed="30"/>
        <rFont val="Arial"/>
        <family val="2"/>
      </rPr>
      <t xml:space="preserve"> N°  de acciones a gestionar bajo responsabilidad del proceso)*100</t>
    </r>
  </si>
  <si>
    <t>CONSTANTE</t>
  </si>
  <si>
    <t>Planes de mejora</t>
  </si>
  <si>
    <t>MIMEC - SIG</t>
  </si>
  <si>
    <t>Reportes MIMEC - SIG remitidos por la OAP</t>
  </si>
  <si>
    <t>El proceso no cuenta con acciones de mejora</t>
  </si>
  <si>
    <t>Reporte SIG - MIMEC</t>
  </si>
  <si>
    <t>El proceso presente una gestión del 100% en las acciones de los planes de mejora. Actualmente no tiene acciones vencidas.</t>
  </si>
  <si>
    <t>El proceso mantuvo en el trimestre el 100% de las acciones de mejora asignadas con relación a planes de mejoramiento interno documentadas y vigentes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</si>
  <si>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</si>
  <si>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</si>
  <si>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</si>
  <si>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Disminución de requerimientos ciudadanos vencidos asignados a la proceso</t>
  </si>
  <si>
    <t>Aplicativo Gestión Documental</t>
  </si>
  <si>
    <t>Seguimiento requerimientos ciudadanos</t>
  </si>
  <si>
    <t>Según la verificación efecutada por el Servicio a la Ciudadanía, el proceso no cuenta con requerimientos ciudadanos vencidos con corte al 31 de diciembre de 2018</t>
  </si>
  <si>
    <t>Reporte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</si>
  <si>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</si>
  <si>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</si>
  <si>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</si>
  <si>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</si>
  <si>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</si>
  <si>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</si>
  <si>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Reporte criterios ambientales</t>
  </si>
  <si>
    <t>Se realizan las siguientes observaciones:
Uso de la energía: Durante las 6 inspecciones se evidenció un 72% de monitores apagados y un  promedio de 4 monitores de la dependencia se encontraron encendidos. Total de equipos : 32
Gestión de Residuos: Se obtine un promedio de 6/9 puntos a partir de las 2 inspecciones realizadas a los puntos ecológico. Se otorga una calificación de 5 teniendo en cuenta que se evidencian residuos parcialmente mezclados en el punto ecológico.
Movilidad sostenible:  1 bici, 6 carro particular,22 transporte público, 2 taxi, 1 moto. Total 32
Participación actividades ambientales: materas 4, recorrido histórico 5, feria 6,  (38% de participación).
Reporte consumo de papel: Reporte actualizado.
Consumo de papel: Se evidencia una reducción del  24%  en comparación con el primer semestre de 2018. (49 remas 2018 - 37 resmas 2019)</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</si>
  <si>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</si>
  <si>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</si>
  <si>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</si>
  <si>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</si>
  <si>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</si>
  <si>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</si>
  <si>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</si>
  <si>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</si>
  <si>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</si>
  <si>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</si>
  <si>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</si>
  <si>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</si>
  <si>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</si>
  <si>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</si>
  <si>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</si>
  <si>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</si>
  <si>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</si>
  <si>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</si>
  <si>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</si>
  <si>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</si>
  <si>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</si>
  <si>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</si>
  <si>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</si>
  <si>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</si>
  <si>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</si>
  <si>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</si>
  <si>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</si>
  <si>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</si>
  <si>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</si>
  <si>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</si>
  <si>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</si>
  <si>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</si>
  <si>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</si>
  <si>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</si>
  <si>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</si>
  <si>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</si>
  <si>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</si>
  <si>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</si>
  <si>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</si>
  <si>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</si>
  <si>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</si>
  <si>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</si>
  <si>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</si>
  <si>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</si>
  <si>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</si>
  <si>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</si>
  <si>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</si>
  <si>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</si>
  <si>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</si>
  <si>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</si>
  <si>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</si>
  <si>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</si>
  <si>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</si>
  <si>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</si>
  <si>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</si>
  <si>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</si>
  <si>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</si>
  <si>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</si>
  <si>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</si>
  <si>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Reprogramación</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</si>
  <si>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al proceso con corte a 31 de diciembre de 2018, según la información de seguimiento presentada por el proceso de Servicio a la Ciudadanía para el cuarto trimestre. Se adiciona el avance de gestión del proceso realizado durante el III trimestre, obteniendo por resultado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</si>
</sst>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Arial"/>
      <family val="2"/>
    </font>
    <font>
      <i/>
      <sz val="12"/>
      <name val="Arial"/>
      <family val="2"/>
    </font>
    <font>
      <b/>
      <sz val="12"/>
      <color indexed="30"/>
      <name val="Arial"/>
      <family val="2"/>
    </font>
    <font>
      <sz val="12"/>
      <color indexed="30"/>
      <name val="Arial"/>
      <family val="2"/>
    </font>
    <font>
      <b/>
      <sz val="16"/>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rgb="FF0070C0"/>
      <name val="Arial"/>
      <family val="2"/>
    </font>
    <font>
      <sz val="12"/>
      <color rgb="FF000000"/>
      <name val="Arial"/>
      <family val="2"/>
    </font>
    <font>
      <b/>
      <sz val="12"/>
      <color rgb="FF0070C0"/>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4"/>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6"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87">
    <xf numFmtId="0" fontId="0" fillId="0" borderId="0" xfId="0"/>
    <xf numFmtId="0" fontId="17" fillId="6" borderId="0" xfId="0" applyFont="1" applyFill="1"/>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 fillId="9" borderId="1" xfId="0" applyFont="1" applyFill="1" applyBorder="1" applyAlignment="1">
      <alignment horizontal="center" vertical="center" wrapText="1"/>
    </xf>
    <xf numFmtId="0" fontId="19" fillId="6" borderId="0" xfId="0" applyFont="1" applyFill="1" applyBorder="1" applyAlignment="1">
      <alignment vertical="center"/>
    </xf>
    <xf numFmtId="0" fontId="17" fillId="6" borderId="0" xfId="0" applyFont="1" applyFill="1" applyBorder="1"/>
    <xf numFmtId="0" fontId="20" fillId="0" borderId="3"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0" fillId="0" borderId="0" xfId="0" applyAlignment="1">
      <alignment wrapText="1"/>
    </xf>
    <xf numFmtId="0" fontId="20" fillId="0" borderId="4"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1" fillId="0" borderId="0" xfId="0" applyFont="1" applyAlignment="1">
      <alignment horizontal="justify"/>
    </xf>
    <xf numFmtId="0" fontId="22" fillId="10" borderId="7" xfId="0" applyFont="1" applyFill="1" applyBorder="1" applyAlignment="1">
      <alignment horizontal="justify" vertical="center" wrapText="1"/>
    </xf>
    <xf numFmtId="0" fontId="22" fillId="6" borderId="7" xfId="0" applyFont="1" applyFill="1" applyBorder="1" applyAlignment="1">
      <alignment horizontal="justify"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22" fillId="11" borderId="7" xfId="0" applyFont="1" applyFill="1" applyBorder="1" applyAlignment="1">
      <alignment horizontal="justify" vertical="center" wrapText="1"/>
    </xf>
    <xf numFmtId="0" fontId="22" fillId="11"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1"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2" fillId="14" borderId="10"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7" fillId="14" borderId="1" xfId="0" applyFont="1" applyFill="1" applyBorder="1" applyAlignment="1">
      <alignment vertical="center" wrapText="1"/>
    </xf>
    <xf numFmtId="0" fontId="22" fillId="15" borderId="9" xfId="0" applyFont="1" applyFill="1" applyBorder="1" applyAlignment="1">
      <alignment horizontal="justify" vertical="center" wrapText="1"/>
    </xf>
    <xf numFmtId="0" fontId="22" fillId="15" borderId="7" xfId="0" applyFont="1" applyFill="1" applyBorder="1" applyAlignment="1">
      <alignment horizontal="justify" vertical="center" wrapText="1"/>
    </xf>
    <xf numFmtId="0" fontId="7" fillId="15" borderId="7" xfId="0" applyFont="1" applyFill="1" applyBorder="1" applyAlignment="1">
      <alignment horizontal="justify" vertical="center" wrapText="1"/>
    </xf>
    <xf numFmtId="0" fontId="23" fillId="15" borderId="7" xfId="0" applyFont="1" applyFill="1" applyBorder="1" applyAlignment="1">
      <alignment horizontal="justify" vertical="center" wrapText="1"/>
    </xf>
    <xf numFmtId="0" fontId="22" fillId="15" borderId="11" xfId="0" applyFont="1" applyFill="1" applyBorder="1" applyAlignment="1">
      <alignment horizontal="left" vertical="center" wrapText="1"/>
    </xf>
    <xf numFmtId="0" fontId="22" fillId="15" borderId="8"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1" fillId="9" borderId="2" xfId="0" applyFont="1" applyFill="1" applyBorder="1" applyAlignment="1">
      <alignment vertical="center" wrapText="1"/>
    </xf>
    <xf numFmtId="9" fontId="2" fillId="6" borderId="0" xfId="4" applyFont="1" applyFill="1" applyBorder="1" applyAlignment="1">
      <alignment horizontal="center" vertical="center" wrapText="1"/>
    </xf>
    <xf numFmtId="0" fontId="21" fillId="6" borderId="1" xfId="0" applyFont="1" applyFill="1" applyBorder="1" applyAlignment="1" applyProtection="1">
      <alignment horizontal="justify" vertical="center" wrapText="1"/>
      <protection locked="0"/>
    </xf>
    <xf numFmtId="0" fontId="1" fillId="7" borderId="12" xfId="0" applyFont="1" applyFill="1" applyBorder="1" applyAlignment="1">
      <alignment horizontal="center" vertical="center" wrapText="1"/>
    </xf>
    <xf numFmtId="9" fontId="25" fillId="6" borderId="5" xfId="4" applyFont="1" applyFill="1" applyBorder="1" applyAlignment="1" applyProtection="1">
      <alignment horizontal="center" vertical="center" wrapText="1"/>
      <protection locked="0"/>
    </xf>
    <xf numFmtId="9" fontId="2" fillId="6" borderId="5" xfId="4" applyFont="1" applyFill="1" applyBorder="1" applyAlignment="1">
      <alignment horizontal="center" vertical="center" wrapText="1"/>
    </xf>
    <xf numFmtId="0" fontId="21" fillId="6" borderId="5" xfId="0"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1" fillId="6" borderId="4" xfId="0" applyFont="1" applyFill="1" applyBorder="1" applyAlignment="1" applyProtection="1">
      <alignment horizontal="justify" vertical="center" wrapText="1"/>
      <protection locked="0"/>
    </xf>
    <xf numFmtId="0" fontId="21" fillId="6" borderId="14" xfId="0" applyFont="1" applyFill="1" applyBorder="1" applyAlignment="1" applyProtection="1">
      <alignment horizontal="justify" vertical="center" wrapText="1"/>
      <protection locked="0"/>
    </xf>
    <xf numFmtId="0" fontId="1" fillId="16" borderId="2"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1" fillId="16" borderId="6"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1" fillId="17" borderId="19"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18"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9" fillId="7" borderId="2" xfId="0" applyFont="1" applyFill="1" applyBorder="1"/>
    <xf numFmtId="0" fontId="1" fillId="7"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1" fillId="6" borderId="5" xfId="0" applyFont="1" applyFill="1" applyBorder="1" applyAlignment="1" applyProtection="1">
      <alignment horizontal="justify" vertical="center" wrapText="1"/>
      <protection locked="0"/>
    </xf>
    <xf numFmtId="0" fontId="21" fillId="6" borderId="22" xfId="0" applyFont="1" applyFill="1" applyBorder="1" applyAlignment="1" applyProtection="1">
      <alignment horizontal="justify" vertical="center" wrapText="1"/>
      <protection locked="0"/>
    </xf>
    <xf numFmtId="0" fontId="2" fillId="6" borderId="2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24" xfId="0" applyFont="1" applyFill="1" applyBorder="1" applyAlignment="1">
      <alignment horizontal="center" vertical="center" wrapText="1"/>
    </xf>
    <xf numFmtId="14" fontId="10" fillId="5" borderId="1" xfId="0" applyNumberFormat="1" applyFont="1" applyFill="1" applyBorder="1" applyAlignment="1" applyProtection="1">
      <alignment horizontal="center" vertical="center" wrapText="1"/>
    </xf>
    <xf numFmtId="0" fontId="1" fillId="6" borderId="25" xfId="0" applyFont="1" applyFill="1" applyBorder="1" applyAlignment="1">
      <alignment horizontal="center" vertical="center" wrapText="1"/>
    </xf>
    <xf numFmtId="0" fontId="21" fillId="6" borderId="22"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justify" vertical="center" wrapText="1"/>
      <protection locked="0"/>
    </xf>
    <xf numFmtId="0" fontId="21" fillId="6" borderId="4" xfId="0" applyFont="1" applyFill="1" applyBorder="1" applyAlignment="1">
      <alignment horizontal="justify" vertical="center" wrapText="1"/>
    </xf>
    <xf numFmtId="0" fontId="21" fillId="6" borderId="26" xfId="0" applyFont="1" applyFill="1" applyBorder="1" applyAlignment="1" applyProtection="1">
      <alignment horizontal="justify" vertical="center" wrapText="1"/>
      <protection locked="0"/>
    </xf>
    <xf numFmtId="0" fontId="27" fillId="0" borderId="21" xfId="0" applyFont="1" applyBorder="1" applyAlignment="1">
      <alignment horizontal="justify" vertical="center" wrapText="1"/>
    </xf>
    <xf numFmtId="9" fontId="21" fillId="6" borderId="4" xfId="4" applyFont="1" applyFill="1" applyBorder="1" applyAlignment="1">
      <alignment horizontal="center" vertical="center" wrapText="1"/>
    </xf>
    <xf numFmtId="0" fontId="27" fillId="0" borderId="4" xfId="0" applyFont="1" applyBorder="1" applyAlignment="1">
      <alignment horizontal="justify" vertical="center" wrapText="1"/>
    </xf>
    <xf numFmtId="0" fontId="21" fillId="6" borderId="4" xfId="4" applyNumberFormat="1" applyFont="1" applyFill="1" applyBorder="1" applyAlignment="1">
      <alignment horizontal="justify" vertical="center" wrapText="1"/>
    </xf>
    <xf numFmtId="0" fontId="27" fillId="0" borderId="15" xfId="0" applyFont="1" applyBorder="1" applyAlignment="1">
      <alignment horizontal="justify" vertical="center" wrapText="1"/>
    </xf>
    <xf numFmtId="9" fontId="21" fillId="6" borderId="1" xfId="4" applyFont="1" applyFill="1" applyBorder="1" applyAlignment="1">
      <alignment horizontal="center" vertical="center" wrapText="1"/>
    </xf>
    <xf numFmtId="0" fontId="27" fillId="0" borderId="1" xfId="0" applyFont="1" applyBorder="1" applyAlignment="1">
      <alignment horizontal="justify" vertical="center" wrapText="1"/>
    </xf>
    <xf numFmtId="0" fontId="21" fillId="6" borderId="1" xfId="0" applyFont="1" applyFill="1" applyBorder="1" applyAlignment="1">
      <alignment horizontal="justify" vertical="center" wrapText="1"/>
    </xf>
    <xf numFmtId="0" fontId="21" fillId="6" borderId="1" xfId="4" applyNumberFormat="1" applyFont="1" applyFill="1" applyBorder="1" applyAlignment="1">
      <alignment horizontal="justify" vertical="center" wrapText="1"/>
    </xf>
    <xf numFmtId="0" fontId="27" fillId="0" borderId="19" xfId="0" applyFont="1" applyBorder="1" applyAlignment="1">
      <alignment horizontal="justify" vertical="center" wrapText="1"/>
    </xf>
    <xf numFmtId="9" fontId="21" fillId="6" borderId="6" xfId="4" applyFont="1" applyFill="1" applyBorder="1" applyAlignment="1">
      <alignment horizontal="center" vertical="center" wrapText="1"/>
    </xf>
    <xf numFmtId="0" fontId="21" fillId="6" borderId="6" xfId="0" applyFont="1" applyFill="1" applyBorder="1" applyAlignment="1" applyProtection="1">
      <alignment horizontal="justify" vertical="center" wrapText="1"/>
      <protection locked="0"/>
    </xf>
    <xf numFmtId="0" fontId="27" fillId="0" borderId="6" xfId="0" applyFont="1" applyBorder="1" applyAlignment="1">
      <alignment horizontal="justify" vertical="center" wrapText="1"/>
    </xf>
    <xf numFmtId="0" fontId="21" fillId="6" borderId="6" xfId="0" applyFont="1" applyFill="1" applyBorder="1" applyAlignment="1">
      <alignment horizontal="justify" vertical="center" wrapText="1"/>
    </xf>
    <xf numFmtId="9" fontId="21" fillId="6" borderId="6" xfId="4" applyFont="1" applyFill="1" applyBorder="1" applyAlignment="1">
      <alignment horizontal="justify" vertical="center" wrapText="1"/>
    </xf>
    <xf numFmtId="9" fontId="21" fillId="6" borderId="6" xfId="4" applyNumberFormat="1" applyFont="1" applyFill="1" applyBorder="1" applyAlignment="1">
      <alignment horizontal="justify" vertical="center" wrapText="1"/>
    </xf>
    <xf numFmtId="9" fontId="21" fillId="6" borderId="6" xfId="0" applyNumberFormat="1" applyFont="1" applyFill="1" applyBorder="1" applyAlignment="1">
      <alignment horizontal="justify" vertical="center" wrapText="1"/>
    </xf>
    <xf numFmtId="0" fontId="28" fillId="0" borderId="15" xfId="0" applyFont="1" applyFill="1" applyBorder="1" applyAlignment="1">
      <alignment horizontal="center" vertical="center" wrapText="1"/>
    </xf>
    <xf numFmtId="0" fontId="26" fillId="0" borderId="1" xfId="0" applyFont="1" applyFill="1" applyBorder="1" applyAlignment="1" applyProtection="1">
      <alignment horizontal="justify" vertical="center" wrapText="1"/>
      <protection locked="0"/>
    </xf>
    <xf numFmtId="0" fontId="26" fillId="0" borderId="1" xfId="0" applyFont="1" applyFill="1" applyBorder="1" applyAlignment="1">
      <alignment horizontal="justify" vertical="center" wrapText="1"/>
    </xf>
    <xf numFmtId="9" fontId="26" fillId="0" borderId="1" xfId="4" applyNumberFormat="1" applyFont="1" applyFill="1" applyBorder="1" applyAlignment="1">
      <alignment horizontal="center" vertical="center" wrapText="1"/>
    </xf>
    <xf numFmtId="0" fontId="26" fillId="0" borderId="6" xfId="0" applyFont="1" applyBorder="1" applyAlignment="1">
      <alignment horizontal="justify" vertical="center" wrapText="1"/>
    </xf>
    <xf numFmtId="0" fontId="26" fillId="0" borderId="1" xfId="0" applyFont="1" applyFill="1" applyBorder="1" applyAlignment="1">
      <alignment horizontal="justify" vertical="center"/>
    </xf>
    <xf numFmtId="0" fontId="26" fillId="0" borderId="1" xfId="0" applyFont="1" applyFill="1" applyBorder="1" applyAlignment="1" applyProtection="1">
      <alignment horizontal="center" vertical="center" wrapText="1"/>
      <protection locked="0"/>
    </xf>
    <xf numFmtId="9" fontId="26" fillId="0" borderId="1" xfId="0" applyNumberFormat="1" applyFont="1" applyFill="1" applyBorder="1" applyAlignment="1" applyProtection="1">
      <alignment horizontal="justify" vertical="center" wrapText="1"/>
      <protection locked="0"/>
    </xf>
    <xf numFmtId="9" fontId="26" fillId="0" borderId="1" xfId="4" applyFont="1" applyFill="1" applyBorder="1" applyAlignment="1">
      <alignment horizontal="justify" vertical="center" wrapText="1"/>
    </xf>
    <xf numFmtId="0" fontId="26" fillId="0" borderId="14" xfId="0" applyFont="1" applyFill="1" applyBorder="1" applyAlignment="1" applyProtection="1">
      <alignment horizontal="justify" vertical="center" wrapText="1"/>
      <protection locked="0"/>
    </xf>
    <xf numFmtId="0" fontId="26" fillId="0" borderId="0" xfId="0" applyFont="1" applyFill="1" applyAlignment="1">
      <alignment horizontal="justify"/>
    </xf>
    <xf numFmtId="9" fontId="26" fillId="0" borderId="1" xfId="0" applyNumberFormat="1" applyFont="1" applyFill="1" applyBorder="1" applyAlignment="1">
      <alignment horizontal="justify" vertical="center" wrapText="1"/>
    </xf>
    <xf numFmtId="9" fontId="26" fillId="0" borderId="1" xfId="4" applyFont="1" applyFill="1" applyBorder="1" applyAlignment="1">
      <alignment horizontal="justify" vertical="center"/>
    </xf>
    <xf numFmtId="0" fontId="21" fillId="6" borderId="9" xfId="0" applyFont="1" applyFill="1" applyBorder="1" applyAlignment="1">
      <alignment horizontal="center" vertical="center" wrapText="1"/>
    </xf>
    <xf numFmtId="9" fontId="10" fillId="6" borderId="4" xfId="4" applyFont="1" applyFill="1" applyBorder="1" applyAlignment="1">
      <alignment horizontal="justify" vertical="center" wrapText="1"/>
    </xf>
    <xf numFmtId="0" fontId="21" fillId="6" borderId="27" xfId="0" applyFont="1" applyFill="1" applyBorder="1" applyAlignment="1" applyProtection="1">
      <alignment horizontal="justify" vertical="center" wrapText="1"/>
      <protection locked="0"/>
    </xf>
    <xf numFmtId="0" fontId="21" fillId="6" borderId="4" xfId="0" applyNumberFormat="1" applyFont="1" applyFill="1" applyBorder="1" applyAlignment="1" applyProtection="1">
      <alignment horizontal="justify" vertical="center" wrapText="1"/>
      <protection locked="0"/>
    </xf>
    <xf numFmtId="0" fontId="21" fillId="6" borderId="28" xfId="0" applyFont="1" applyFill="1" applyBorder="1" applyAlignment="1">
      <alignment horizontal="justify" vertical="center" wrapText="1"/>
    </xf>
    <xf numFmtId="0" fontId="21" fillId="6" borderId="5" xfId="0" applyFont="1" applyFill="1" applyBorder="1" applyAlignment="1">
      <alignment horizontal="justify" vertical="center" wrapText="1"/>
    </xf>
    <xf numFmtId="9" fontId="21" fillId="6" borderId="5" xfId="4" applyFont="1" applyFill="1" applyBorder="1" applyAlignment="1">
      <alignment horizontal="justify" vertical="center" wrapText="1"/>
    </xf>
    <xf numFmtId="9" fontId="10" fillId="6" borderId="5" xfId="4" applyFont="1" applyFill="1" applyBorder="1" applyAlignment="1" applyProtection="1">
      <alignment horizontal="justify" vertical="center" wrapText="1"/>
      <protection locked="0"/>
    </xf>
    <xf numFmtId="1" fontId="10" fillId="6" borderId="4" xfId="4" applyNumberFormat="1" applyFont="1" applyFill="1" applyBorder="1" applyAlignment="1">
      <alignment horizontal="center" vertical="center" wrapText="1"/>
    </xf>
    <xf numFmtId="9" fontId="10" fillId="6" borderId="4" xfId="4" applyFont="1" applyFill="1" applyBorder="1" applyAlignment="1">
      <alignment horizontal="center" vertical="center" wrapText="1"/>
    </xf>
    <xf numFmtId="0" fontId="21" fillId="6" borderId="24" xfId="0" applyFont="1" applyFill="1" applyBorder="1" applyAlignment="1" applyProtection="1">
      <alignment horizontal="justify" vertical="center" wrapText="1"/>
      <protection locked="0"/>
    </xf>
    <xf numFmtId="0" fontId="21" fillId="6" borderId="5" xfId="0" applyNumberFormat="1" applyFont="1" applyFill="1" applyBorder="1" applyAlignment="1" applyProtection="1">
      <alignment horizontal="justify" vertical="center" wrapText="1"/>
      <protection locked="0"/>
    </xf>
    <xf numFmtId="9" fontId="21" fillId="6" borderId="5" xfId="4" applyFont="1" applyFill="1" applyBorder="1" applyAlignment="1">
      <alignment horizontal="center" vertical="center" wrapText="1"/>
    </xf>
    <xf numFmtId="0" fontId="21" fillId="6" borderId="18" xfId="0" applyFont="1" applyFill="1" applyBorder="1" applyAlignment="1" applyProtection="1">
      <alignment horizontal="justify" vertical="center" wrapText="1"/>
      <protection locked="0"/>
    </xf>
    <xf numFmtId="9" fontId="21" fillId="6" borderId="9" xfId="0" applyNumberFormat="1" applyFont="1" applyFill="1" applyBorder="1" applyAlignment="1">
      <alignment horizontal="center" vertical="center" wrapText="1"/>
    </xf>
    <xf numFmtId="9" fontId="21" fillId="6" borderId="4" xfId="4" applyFont="1" applyFill="1" applyBorder="1" applyAlignment="1">
      <alignment horizontal="justify" vertical="center" wrapText="1"/>
    </xf>
    <xf numFmtId="0" fontId="21" fillId="6" borderId="12" xfId="0" applyFont="1" applyFill="1" applyBorder="1" applyAlignment="1" applyProtection="1">
      <alignment horizontal="justify" vertical="center" wrapText="1"/>
      <protection locked="0"/>
    </xf>
    <xf numFmtId="164" fontId="21" fillId="6" borderId="1" xfId="4" applyNumberFormat="1" applyFont="1" applyFill="1" applyBorder="1" applyAlignment="1" applyProtection="1">
      <alignment horizontal="justify" vertical="center" wrapText="1"/>
      <protection locked="0"/>
    </xf>
    <xf numFmtId="9" fontId="21" fillId="6" borderId="1" xfId="4" applyFont="1" applyFill="1" applyBorder="1" applyAlignment="1">
      <alignment horizontal="justify" vertical="center" wrapText="1"/>
    </xf>
    <xf numFmtId="0" fontId="26" fillId="6" borderId="9" xfId="0" applyFont="1" applyFill="1" applyBorder="1" applyAlignment="1">
      <alignment horizontal="center" vertical="center" wrapText="1"/>
    </xf>
    <xf numFmtId="9" fontId="26" fillId="6" borderId="4" xfId="4" applyFont="1" applyFill="1" applyBorder="1" applyAlignment="1">
      <alignment horizontal="justify" vertical="center" wrapText="1"/>
    </xf>
    <xf numFmtId="0" fontId="26" fillId="6" borderId="4" xfId="0" applyFont="1" applyFill="1" applyBorder="1" applyAlignment="1">
      <alignment horizontal="justify" vertical="center" wrapText="1"/>
    </xf>
    <xf numFmtId="0" fontId="26" fillId="6" borderId="28" xfId="0" applyFont="1" applyFill="1" applyBorder="1" applyAlignment="1">
      <alignment horizontal="justify" vertical="center" wrapText="1"/>
    </xf>
    <xf numFmtId="0" fontId="26" fillId="6" borderId="5" xfId="0" applyFont="1" applyFill="1" applyBorder="1" applyAlignment="1">
      <alignment horizontal="justify" vertical="center" wrapText="1"/>
    </xf>
    <xf numFmtId="9" fontId="26" fillId="6" borderId="5" xfId="4" applyFont="1" applyFill="1" applyBorder="1" applyAlignment="1" applyProtection="1">
      <alignment horizontal="justify" vertical="center" wrapText="1"/>
      <protection locked="0"/>
    </xf>
    <xf numFmtId="9" fontId="26" fillId="6" borderId="5" xfId="4" applyFont="1" applyFill="1" applyBorder="1" applyAlignment="1">
      <alignment horizontal="justify" vertical="center" wrapText="1"/>
    </xf>
    <xf numFmtId="9" fontId="15" fillId="6" borderId="5" xfId="4" applyFont="1" applyFill="1" applyBorder="1" applyAlignment="1">
      <alignment horizontal="center" vertical="center" wrapText="1"/>
    </xf>
    <xf numFmtId="9" fontId="26" fillId="6" borderId="4" xfId="0" applyNumberFormat="1" applyFont="1" applyFill="1" applyBorder="1" applyAlignment="1">
      <alignment horizontal="justify" vertical="center" wrapText="1"/>
    </xf>
    <xf numFmtId="9" fontId="26" fillId="6" borderId="9" xfId="4" applyFont="1" applyFill="1" applyBorder="1" applyAlignment="1">
      <alignment horizontal="center" vertical="center" wrapText="1"/>
    </xf>
    <xf numFmtId="9" fontId="26" fillId="6" borderId="9" xfId="0" applyNumberFormat="1" applyFont="1" applyFill="1" applyBorder="1" applyAlignment="1">
      <alignment horizontal="center" vertical="center" wrapText="1"/>
    </xf>
    <xf numFmtId="9" fontId="26" fillId="0" borderId="1" xfId="0" applyNumberFormat="1" applyFont="1" applyFill="1" applyBorder="1" applyAlignment="1" applyProtection="1">
      <alignment horizontal="center" vertical="center" wrapText="1"/>
      <protection locked="0"/>
    </xf>
    <xf numFmtId="9" fontId="26" fillId="6" borderId="4" xfId="4" applyFont="1" applyFill="1" applyBorder="1" applyAlignment="1">
      <alignment horizontal="center" vertical="center" wrapText="1"/>
    </xf>
    <xf numFmtId="0" fontId="19" fillId="6" borderId="0" xfId="0" applyFont="1" applyFill="1" applyBorder="1" applyAlignment="1">
      <alignment horizontal="center" vertical="top" wrapText="1"/>
    </xf>
    <xf numFmtId="0" fontId="17" fillId="6" borderId="0" xfId="0" applyFont="1" applyFill="1" applyAlignment="1">
      <alignment horizontal="center" vertical="top" wrapText="1"/>
    </xf>
    <xf numFmtId="0" fontId="3" fillId="6" borderId="0" xfId="0" applyFont="1" applyFill="1" applyBorder="1" applyAlignment="1">
      <alignment horizontal="center" vertical="center"/>
    </xf>
    <xf numFmtId="0" fontId="17" fillId="6" borderId="0" xfId="0" applyFont="1" applyFill="1" applyAlignment="1">
      <alignment horizontal="center" vertical="center"/>
    </xf>
    <xf numFmtId="0" fontId="21" fillId="6" borderId="4" xfId="4" applyNumberFormat="1" applyFont="1" applyFill="1" applyBorder="1" applyAlignment="1">
      <alignment horizontal="center" vertical="center" wrapText="1"/>
    </xf>
    <xf numFmtId="0" fontId="21" fillId="6" borderId="4" xfId="4" applyNumberFormat="1" applyFont="1" applyFill="1" applyBorder="1" applyAlignment="1" applyProtection="1">
      <alignment horizontal="center" vertical="center" wrapText="1"/>
      <protection locked="0"/>
    </xf>
    <xf numFmtId="9" fontId="21" fillId="6" borderId="1" xfId="4" applyNumberFormat="1" applyFont="1" applyFill="1" applyBorder="1" applyAlignment="1" applyProtection="1">
      <alignment horizontal="center" vertical="center" wrapText="1"/>
      <protection locked="0"/>
    </xf>
    <xf numFmtId="9" fontId="26" fillId="0" borderId="1" xfId="4" applyFont="1" applyFill="1" applyBorder="1" applyAlignment="1" applyProtection="1">
      <alignment horizontal="center" vertical="center" wrapText="1"/>
      <protection locked="0"/>
    </xf>
    <xf numFmtId="9" fontId="11" fillId="6" borderId="27" xfId="4" applyFont="1" applyFill="1" applyBorder="1" applyAlignment="1">
      <alignment horizontal="center" vertical="center" wrapText="1"/>
    </xf>
    <xf numFmtId="9" fontId="28" fillId="6" borderId="27" xfId="4" applyFont="1" applyFill="1" applyBorder="1" applyAlignment="1">
      <alignment horizontal="center" vertical="center" wrapText="1"/>
    </xf>
    <xf numFmtId="0" fontId="17" fillId="6" borderId="0" xfId="0" applyFont="1" applyFill="1" applyAlignment="1">
      <alignment horizontal="center" vertical="center" wrapText="1"/>
    </xf>
    <xf numFmtId="10" fontId="33" fillId="6" borderId="5" xfId="4" applyNumberFormat="1" applyFont="1" applyFill="1" applyBorder="1" applyAlignment="1">
      <alignment horizontal="center" vertical="center" wrapText="1"/>
    </xf>
    <xf numFmtId="14" fontId="10" fillId="6" borderId="36"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14" fontId="10" fillId="6" borderId="2" xfId="0" applyNumberFormat="1" applyFont="1" applyFill="1" applyBorder="1" applyAlignment="1">
      <alignment horizontal="center" vertical="center" wrapText="1"/>
    </xf>
    <xf numFmtId="9" fontId="21" fillId="6" borderId="1" xfId="0" applyNumberFormat="1" applyFont="1" applyFill="1" applyBorder="1" applyAlignment="1" applyProtection="1">
      <alignment horizontal="justify" vertical="center" wrapText="1"/>
      <protection locked="0"/>
    </xf>
    <xf numFmtId="0" fontId="10" fillId="6" borderId="36" xfId="0" applyFont="1" applyFill="1" applyBorder="1" applyAlignment="1">
      <alignment horizontal="center" vertical="center" wrapText="1"/>
    </xf>
    <xf numFmtId="14" fontId="10" fillId="6" borderId="37" xfId="0" applyNumberFormat="1" applyFont="1" applyFill="1" applyBorder="1" applyAlignment="1">
      <alignment horizontal="center" vertical="center" wrapText="1"/>
    </xf>
    <xf numFmtId="0" fontId="19" fillId="6" borderId="0" xfId="0" applyFont="1" applyFill="1" applyBorder="1" applyAlignment="1">
      <alignment horizontal="right" vertical="center" wrapText="1"/>
    </xf>
    <xf numFmtId="0" fontId="1" fillId="16" borderId="1"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4" fillId="9" borderId="1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10" fillId="6" borderId="37" xfId="0" applyFont="1" applyFill="1" applyBorder="1" applyAlignment="1">
      <alignment horizontal="center" vertical="center" wrapText="1"/>
    </xf>
    <xf numFmtId="0" fontId="19" fillId="6" borderId="0" xfId="0" applyFont="1" applyFill="1" applyBorder="1" applyAlignment="1">
      <alignment horizontal="center" vertical="center"/>
    </xf>
    <xf numFmtId="0" fontId="26" fillId="0" borderId="1" xfId="0" applyFont="1" applyBorder="1" applyAlignment="1" applyProtection="1">
      <alignment horizontal="justify" vertical="center" wrapText="1"/>
      <protection locked="0"/>
    </xf>
    <xf numFmtId="0" fontId="26" fillId="0" borderId="0" xfId="0" applyFont="1" applyAlignment="1">
      <alignment horizontal="justify" vertical="center"/>
    </xf>
    <xf numFmtId="0" fontId="26" fillId="0" borderId="0" xfId="0" applyFont="1" applyAlignment="1">
      <alignment horizontal="left" vertical="center"/>
    </xf>
    <xf numFmtId="9" fontId="2" fillId="6" borderId="24" xfId="4" applyFont="1" applyFill="1" applyBorder="1" applyAlignment="1" applyProtection="1">
      <alignment horizontal="center" vertical="center" wrapText="1"/>
      <protection locked="0"/>
    </xf>
    <xf numFmtId="9" fontId="2" fillId="6" borderId="10" xfId="4" applyFont="1" applyFill="1" applyBorder="1" applyAlignment="1" applyProtection="1">
      <alignment horizontal="center" vertical="center" wrapText="1"/>
      <protection locked="0"/>
    </xf>
    <xf numFmtId="0" fontId="29" fillId="20" borderId="24" xfId="0" applyFont="1" applyFill="1" applyBorder="1" applyAlignment="1" applyProtection="1">
      <alignment horizontal="center" vertical="center" wrapText="1"/>
      <protection locked="0"/>
    </xf>
    <xf numFmtId="0" fontId="29" fillId="20" borderId="29" xfId="0" applyFont="1" applyFill="1" applyBorder="1" applyAlignment="1" applyProtection="1">
      <alignment horizontal="center" vertical="center" wrapText="1"/>
      <protection locked="0"/>
    </xf>
    <xf numFmtId="0" fontId="29" fillId="20" borderId="10" xfId="0" applyFont="1" applyFill="1" applyBorder="1" applyAlignment="1" applyProtection="1">
      <alignment horizontal="center" vertical="center" wrapText="1"/>
      <protection locked="0"/>
    </xf>
    <xf numFmtId="0" fontId="30" fillId="21" borderId="29" xfId="0" applyFont="1" applyFill="1" applyBorder="1" applyAlignment="1" applyProtection="1">
      <alignment horizontal="center" vertical="center" wrapText="1"/>
      <protection locked="0"/>
    </xf>
    <xf numFmtId="0" fontId="30" fillId="21" borderId="10" xfId="0" applyFont="1" applyFill="1" applyBorder="1" applyAlignment="1" applyProtection="1">
      <alignment horizontal="center" vertical="center" wrapText="1"/>
      <protection locked="0"/>
    </xf>
    <xf numFmtId="0" fontId="30" fillId="18" borderId="29" xfId="0" applyFont="1" applyFill="1" applyBorder="1" applyAlignment="1" applyProtection="1">
      <alignment horizontal="center" vertical="center" wrapText="1"/>
      <protection locked="0"/>
    </xf>
    <xf numFmtId="0" fontId="30" fillId="18" borderId="10" xfId="0" applyFont="1" applyFill="1" applyBorder="1" applyAlignment="1" applyProtection="1">
      <alignment horizontal="center" vertical="center" wrapText="1"/>
      <protection locked="0"/>
    </xf>
    <xf numFmtId="0" fontId="30" fillId="12" borderId="29" xfId="0" applyFont="1" applyFill="1" applyBorder="1" applyAlignment="1" applyProtection="1">
      <alignment horizontal="center" vertical="center" wrapText="1"/>
      <protection locked="0"/>
    </xf>
    <xf numFmtId="0" fontId="30" fillId="12" borderId="10" xfId="0" applyFont="1" applyFill="1" applyBorder="1" applyAlignment="1" applyProtection="1">
      <alignment horizontal="center" vertical="center" wrapText="1"/>
      <protection locked="0"/>
    </xf>
    <xf numFmtId="0" fontId="31" fillId="18" borderId="24" xfId="0" applyFont="1" applyFill="1" applyBorder="1" applyAlignment="1" applyProtection="1">
      <alignment horizontal="center" vertical="center" wrapText="1"/>
      <protection locked="0"/>
    </xf>
    <xf numFmtId="0" fontId="31" fillId="18" borderId="29" xfId="0" applyFont="1" applyFill="1" applyBorder="1" applyAlignment="1" applyProtection="1">
      <alignment horizontal="center" vertical="center" wrapText="1"/>
      <protection locked="0"/>
    </xf>
    <xf numFmtId="0" fontId="31" fillId="18" borderId="10" xfId="0" applyFont="1" applyFill="1" applyBorder="1" applyAlignment="1" applyProtection="1">
      <alignment horizontal="center" vertical="center" wrapText="1"/>
      <protection locked="0"/>
    </xf>
    <xf numFmtId="0" fontId="21" fillId="6" borderId="24" xfId="0" applyFont="1" applyFill="1" applyBorder="1" applyAlignment="1" applyProtection="1">
      <alignment horizontal="center" vertical="center" wrapText="1"/>
      <protection locked="0"/>
    </xf>
    <xf numFmtId="0" fontId="21" fillId="6" borderId="10" xfId="0" applyFont="1" applyFill="1" applyBorder="1" applyAlignment="1" applyProtection="1">
      <alignment horizontal="center" vertical="center" wrapText="1"/>
      <protection locked="0"/>
    </xf>
    <xf numFmtId="0" fontId="19" fillId="6" borderId="0" xfId="0" applyFont="1" applyFill="1" applyBorder="1" applyAlignment="1">
      <alignment horizontal="right" vertical="center" wrapText="1"/>
    </xf>
    <xf numFmtId="0" fontId="18" fillId="6" borderId="24" xfId="0" applyFont="1" applyFill="1" applyBorder="1" applyAlignment="1" applyProtection="1">
      <alignment horizontal="center" vertical="center" wrapText="1"/>
      <protection locked="0"/>
    </xf>
    <xf numFmtId="0" fontId="18" fillId="6" borderId="29"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center" vertical="center" wrapText="1"/>
      <protection locked="0"/>
    </xf>
    <xf numFmtId="0" fontId="4" fillId="16" borderId="1"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7" borderId="26"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4" fillId="16" borderId="32"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32"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2" borderId="1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19" borderId="21"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26"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17" fillId="6" borderId="0" xfId="0" applyFont="1" applyFill="1" applyBorder="1" applyAlignment="1">
      <alignment horizontal="center"/>
    </xf>
    <xf numFmtId="0" fontId="4" fillId="9" borderId="21"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6" borderId="27"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9" fillId="6" borderId="0" xfId="0" applyFont="1" applyFill="1" applyBorder="1" applyAlignment="1">
      <alignment horizontal="justify" vertical="center" wrapText="1"/>
    </xf>
    <xf numFmtId="0" fontId="18"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24" fillId="6" borderId="1" xfId="0" applyFont="1" applyFill="1" applyBorder="1" applyAlignment="1">
      <alignment horizontal="center" vertical="top" wrapText="1"/>
    </xf>
    <xf numFmtId="0" fontId="10" fillId="6" borderId="38" xfId="0" applyFont="1" applyFill="1" applyBorder="1" applyAlignment="1">
      <alignment horizontal="center" vertical="center" wrapText="1"/>
    </xf>
    <xf numFmtId="0" fontId="10" fillId="6" borderId="39"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32" fillId="11" borderId="34"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11" xfId="0" applyFont="1" applyFill="1" applyBorder="1" applyAlignment="1">
      <alignment horizontal="center" vertical="center"/>
    </xf>
    <xf numFmtId="22" fontId="32" fillId="22" borderId="31" xfId="0" applyNumberFormat="1" applyFont="1" applyFill="1" applyBorder="1" applyAlignment="1">
      <alignment horizontal="center" vertical="center"/>
    </xf>
    <xf numFmtId="22" fontId="32" fillId="22" borderId="32" xfId="0" applyNumberFormat="1" applyFont="1" applyFill="1" applyBorder="1" applyAlignment="1">
      <alignment horizontal="center" vertical="center"/>
    </xf>
    <xf numFmtId="22" fontId="32" fillId="22" borderId="9" xfId="0" applyNumberFormat="1" applyFont="1" applyFill="1" applyBorder="1" applyAlignment="1">
      <alignment horizontal="center" vertical="center"/>
    </xf>
    <xf numFmtId="0" fontId="1" fillId="6" borderId="19"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9" fillId="6" borderId="0" xfId="0" applyFont="1" applyFill="1" applyBorder="1" applyAlignment="1">
      <alignment horizontal="center" vertical="center"/>
    </xf>
    <xf numFmtId="0" fontId="1" fillId="18" borderId="1"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1" fillId="17" borderId="14"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7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523" name="AutoShape 38" descr="Resultado de imagen para boton agregar icono">
          <a:extLst>
            <a:ext uri="{FF2B5EF4-FFF2-40B4-BE49-F238E27FC236}">
              <a16:creationId xmlns:a16="http://schemas.microsoft.com/office/drawing/2014/main" id="{D9D00DA0-0759-4CD8-A2E5-192FFE31DD83}"/>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524" name="AutoShape 39" descr="Resultado de imagen para boton agregar icono">
          <a:extLst>
            <a:ext uri="{FF2B5EF4-FFF2-40B4-BE49-F238E27FC236}">
              <a16:creationId xmlns:a16="http://schemas.microsoft.com/office/drawing/2014/main" id="{6DF90B8A-7546-4667-8AD3-103BDDD2A021}"/>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525" name="AutoShape 40" descr="Resultado de imagen para boton agregar icono">
          <a:extLst>
            <a:ext uri="{FF2B5EF4-FFF2-40B4-BE49-F238E27FC236}">
              <a16:creationId xmlns:a16="http://schemas.microsoft.com/office/drawing/2014/main" id="{1AB05550-7460-45F0-8BCB-3A2F52064419}"/>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526" name="AutoShape 42" descr="Z">
          <a:extLst>
            <a:ext uri="{FF2B5EF4-FFF2-40B4-BE49-F238E27FC236}">
              <a16:creationId xmlns:a16="http://schemas.microsoft.com/office/drawing/2014/main" id="{87B2235E-F18D-434C-9986-0C487FE7E51A}"/>
            </a:ext>
          </a:extLst>
        </xdr:cNvPr>
        <xdr:cNvSpPr>
          <a:spLocks noChangeAspect="1" noChangeArrowheads="1"/>
        </xdr:cNvSpPr>
      </xdr:nvSpPr>
      <xdr:spPr bwMode="auto">
        <a:xfrm>
          <a:off x="14144625" y="28289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6"/>
  <sheetViews>
    <sheetView showGridLines="0" tabSelected="1" topLeftCell="A5" zoomScale="55" zoomScaleNormal="55" workbookViewId="0">
      <selection activeCell="F10" sqref="F10:I10"/>
    </sheetView>
  </sheetViews>
  <sheetFormatPr baseColWidth="10" defaultColWidth="0" defaultRowHeight="15" zeroHeight="1" x14ac:dyDescent="0.25"/>
  <cols>
    <col min="1" max="1" width="8.85546875" style="20" customWidth="1"/>
    <col min="2" max="2" width="41.42578125" customWidth="1"/>
    <col min="3" max="3" width="69.5703125" customWidth="1"/>
    <col min="4" max="4" width="63.140625" customWidth="1"/>
    <col min="5" max="5" width="29.140625" customWidth="1"/>
    <col min="6" max="6" width="18.85546875" customWidth="1"/>
    <col min="7" max="7" width="33.85546875" customWidth="1"/>
    <col min="8" max="8" width="41" customWidth="1"/>
    <col min="9" max="9" width="54.28515625" customWidth="1"/>
    <col min="10" max="10" width="18.85546875" customWidth="1"/>
    <col min="11" max="11" width="28"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7.140625" customWidth="1"/>
    <col min="22" max="22" width="18.85546875" style="20" customWidth="1"/>
    <col min="23" max="23" width="14.140625" style="20" customWidth="1"/>
    <col min="24" max="24" width="18.42578125" style="20" customWidth="1"/>
    <col min="25" max="25" width="52.85546875" customWidth="1"/>
    <col min="26" max="26" width="17.7109375" customWidth="1"/>
    <col min="27" max="27" width="19.7109375" style="21" customWidth="1"/>
    <col min="28" max="29" width="16.42578125" style="21" customWidth="1"/>
    <col min="30" max="30" width="63" customWidth="1"/>
    <col min="31" max="31" width="37.7109375" customWidth="1"/>
    <col min="32" max="34" width="11.42578125" customWidth="1"/>
    <col min="35" max="35" width="60.5703125" customWidth="1"/>
    <col min="36"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276" t="s">
        <v>0</v>
      </c>
      <c r="B1" s="277"/>
      <c r="C1" s="277"/>
      <c r="D1" s="277"/>
      <c r="E1" s="277"/>
      <c r="F1" s="277"/>
      <c r="G1" s="277"/>
      <c r="H1" s="277"/>
      <c r="I1" s="278"/>
      <c r="J1" s="22"/>
      <c r="K1" s="22"/>
      <c r="L1" s="22"/>
      <c r="M1" s="22"/>
      <c r="N1" s="22"/>
      <c r="O1" s="22"/>
      <c r="P1" s="22"/>
      <c r="Q1" s="22"/>
      <c r="R1" s="22"/>
      <c r="S1" s="22"/>
      <c r="T1" s="22"/>
      <c r="U1" s="22"/>
      <c r="V1" s="22"/>
      <c r="W1" s="22"/>
      <c r="X1" s="22"/>
      <c r="Y1" s="22"/>
      <c r="Z1" s="22"/>
    </row>
    <row r="2" spans="1:46" ht="40.5" customHeight="1" thickBot="1" x14ac:dyDescent="0.3">
      <c r="A2" s="273" t="s">
        <v>1</v>
      </c>
      <c r="B2" s="274"/>
      <c r="C2" s="274"/>
      <c r="D2" s="274"/>
      <c r="E2" s="274"/>
      <c r="F2" s="274"/>
      <c r="G2" s="274"/>
      <c r="H2" s="274"/>
      <c r="I2" s="275"/>
      <c r="J2" s="22"/>
      <c r="K2" s="22"/>
      <c r="L2" s="22"/>
      <c r="M2" s="22"/>
      <c r="N2" s="22"/>
      <c r="O2" s="22"/>
      <c r="P2" s="22"/>
      <c r="Q2" s="22"/>
      <c r="R2" s="22"/>
      <c r="S2" s="22"/>
      <c r="T2" s="22"/>
      <c r="U2" s="22"/>
      <c r="V2" s="22"/>
      <c r="W2" s="22"/>
      <c r="X2" s="22"/>
      <c r="Y2" s="22"/>
      <c r="Z2" s="22"/>
    </row>
    <row r="3" spans="1:46" ht="32.25" customHeight="1" x14ac:dyDescent="0.25">
      <c r="A3" s="239" t="s">
        <v>2</v>
      </c>
      <c r="B3" s="240"/>
      <c r="C3" s="71">
        <v>2019</v>
      </c>
      <c r="D3" s="241" t="s">
        <v>3</v>
      </c>
      <c r="E3" s="242"/>
      <c r="F3" s="242"/>
      <c r="G3" s="242"/>
      <c r="H3" s="242"/>
      <c r="I3" s="243"/>
      <c r="J3" s="22"/>
      <c r="K3" s="22"/>
      <c r="L3" s="22"/>
      <c r="M3" s="22"/>
      <c r="N3" s="22"/>
      <c r="O3" s="22"/>
      <c r="P3" s="22"/>
      <c r="Q3" s="22"/>
      <c r="R3" s="22"/>
      <c r="S3" s="22"/>
      <c r="T3" s="22"/>
      <c r="U3" s="22"/>
      <c r="V3" s="22"/>
      <c r="W3" s="22"/>
      <c r="X3" s="22"/>
      <c r="Y3" s="22"/>
      <c r="Z3" s="22"/>
      <c r="AA3" s="153"/>
      <c r="AB3" s="153"/>
      <c r="AC3" s="153"/>
      <c r="AD3" s="1"/>
      <c r="AE3" s="1"/>
      <c r="AF3" s="1"/>
      <c r="AG3" s="1"/>
      <c r="AH3" s="1"/>
      <c r="AI3" s="1"/>
      <c r="AJ3" s="1"/>
      <c r="AK3" s="1"/>
      <c r="AL3" s="1"/>
      <c r="AM3" s="1"/>
      <c r="AN3" s="1"/>
      <c r="AO3" s="1"/>
      <c r="AP3" s="1"/>
      <c r="AQ3" s="1"/>
      <c r="AR3" s="1"/>
      <c r="AS3" s="1"/>
      <c r="AT3" s="1"/>
    </row>
    <row r="4" spans="1:46" ht="43.5" customHeight="1" x14ac:dyDescent="0.25">
      <c r="A4" s="239" t="s">
        <v>4</v>
      </c>
      <c r="B4" s="240"/>
      <c r="C4" s="71" t="s">
        <v>5</v>
      </c>
      <c r="D4" s="70" t="s">
        <v>6</v>
      </c>
      <c r="E4" s="177" t="s">
        <v>7</v>
      </c>
      <c r="F4" s="244" t="s">
        <v>8</v>
      </c>
      <c r="G4" s="244"/>
      <c r="H4" s="244"/>
      <c r="I4" s="245"/>
      <c r="J4" s="22"/>
      <c r="K4" s="22"/>
      <c r="L4" s="22"/>
      <c r="M4" s="22"/>
      <c r="N4" s="22"/>
      <c r="O4" s="22"/>
      <c r="P4" s="22"/>
      <c r="Q4" s="22"/>
      <c r="R4" s="22"/>
      <c r="S4" s="22"/>
      <c r="T4" s="22"/>
      <c r="U4" s="22"/>
      <c r="V4" s="22"/>
      <c r="W4" s="22"/>
      <c r="X4" s="22"/>
      <c r="Y4" s="22"/>
      <c r="Z4" s="22"/>
      <c r="AA4" s="153"/>
      <c r="AB4" s="153"/>
      <c r="AC4" s="153"/>
      <c r="AD4" s="1"/>
      <c r="AE4" s="1"/>
      <c r="AF4" s="1"/>
      <c r="AG4" s="1"/>
      <c r="AH4" s="1"/>
      <c r="AI4" s="1"/>
      <c r="AJ4" s="1"/>
      <c r="AK4" s="1"/>
      <c r="AL4" s="1"/>
      <c r="AM4" s="1"/>
      <c r="AN4" s="1"/>
      <c r="AO4" s="1"/>
      <c r="AP4" s="1"/>
      <c r="AQ4" s="1"/>
      <c r="AR4" s="1"/>
      <c r="AS4" s="1"/>
      <c r="AT4" s="1"/>
    </row>
    <row r="5" spans="1:46" ht="66" customHeight="1" x14ac:dyDescent="0.25">
      <c r="A5" s="239" t="s">
        <v>9</v>
      </c>
      <c r="B5" s="240"/>
      <c r="C5" s="71" t="s">
        <v>10</v>
      </c>
      <c r="D5" s="178">
        <v>1</v>
      </c>
      <c r="E5" s="82">
        <v>43454</v>
      </c>
      <c r="F5" s="246" t="s">
        <v>11</v>
      </c>
      <c r="G5" s="246"/>
      <c r="H5" s="246"/>
      <c r="I5" s="246"/>
      <c r="J5" s="22"/>
      <c r="K5" s="22"/>
      <c r="L5" s="22"/>
      <c r="M5" s="22"/>
      <c r="N5" s="22"/>
      <c r="O5" s="22"/>
      <c r="P5" s="22"/>
      <c r="Q5" s="22"/>
      <c r="R5" s="22"/>
      <c r="S5" s="22"/>
      <c r="T5" s="22"/>
      <c r="U5" s="22"/>
      <c r="V5" s="22"/>
      <c r="W5" s="22"/>
      <c r="X5" s="22"/>
      <c r="Y5" s="22"/>
      <c r="Z5" s="22"/>
      <c r="AA5" s="153"/>
      <c r="AB5" s="153"/>
      <c r="AC5" s="153"/>
      <c r="AD5" s="1"/>
      <c r="AE5" s="1"/>
      <c r="AF5" s="1"/>
      <c r="AG5" s="1"/>
      <c r="AH5" s="1"/>
      <c r="AI5" s="1"/>
      <c r="AJ5" s="1"/>
      <c r="AK5" s="1"/>
      <c r="AL5" s="1"/>
      <c r="AM5" s="1"/>
      <c r="AN5" s="1"/>
      <c r="AO5" s="1"/>
      <c r="AP5" s="1"/>
      <c r="AQ5" s="1"/>
      <c r="AR5" s="1"/>
      <c r="AS5" s="1"/>
      <c r="AT5" s="1"/>
    </row>
    <row r="6" spans="1:46" ht="98.25" customHeight="1" x14ac:dyDescent="0.25">
      <c r="A6" s="239" t="s">
        <v>12</v>
      </c>
      <c r="B6" s="240"/>
      <c r="C6" s="71" t="s">
        <v>13</v>
      </c>
      <c r="D6" s="178">
        <v>2</v>
      </c>
      <c r="E6" s="82">
        <v>43552</v>
      </c>
      <c r="F6" s="246" t="s">
        <v>14</v>
      </c>
      <c r="G6" s="246"/>
      <c r="H6" s="246"/>
      <c r="I6" s="246"/>
      <c r="J6" s="22"/>
      <c r="K6" s="22"/>
      <c r="L6" s="22"/>
      <c r="M6" s="22"/>
      <c r="N6" s="22"/>
      <c r="O6" s="22"/>
      <c r="P6" s="22"/>
      <c r="Q6" s="22"/>
      <c r="R6" s="22"/>
      <c r="S6" s="22"/>
      <c r="T6" s="22"/>
      <c r="U6" s="22"/>
      <c r="V6" s="22"/>
      <c r="W6" s="22"/>
      <c r="X6" s="22"/>
      <c r="Y6" s="22"/>
      <c r="Z6" s="22"/>
      <c r="AA6" s="152"/>
      <c r="AB6" s="152"/>
      <c r="AC6" s="152"/>
      <c r="AD6" s="22"/>
      <c r="AE6" s="22"/>
      <c r="AF6" s="22"/>
      <c r="AG6" s="22"/>
      <c r="AH6" s="22"/>
      <c r="AI6" s="22"/>
      <c r="AJ6" s="22"/>
      <c r="AK6" s="22"/>
      <c r="AL6" s="22"/>
      <c r="AM6" s="22"/>
      <c r="AN6" s="22"/>
      <c r="AO6" s="22"/>
      <c r="AP6" s="2"/>
      <c r="AQ6" s="22"/>
      <c r="AR6" s="22"/>
      <c r="AS6" s="22"/>
      <c r="AT6" s="22"/>
    </row>
    <row r="7" spans="1:46" ht="92.25" customHeight="1" thickBot="1" x14ac:dyDescent="0.3">
      <c r="A7" s="279" t="s">
        <v>15</v>
      </c>
      <c r="B7" s="280"/>
      <c r="C7" s="83" t="s">
        <v>16</v>
      </c>
      <c r="D7" s="178">
        <v>3</v>
      </c>
      <c r="E7" s="82">
        <v>43578</v>
      </c>
      <c r="F7" s="247" t="s">
        <v>17</v>
      </c>
      <c r="G7" s="247"/>
      <c r="H7" s="247"/>
      <c r="I7" s="247"/>
      <c r="J7" s="22"/>
      <c r="K7" s="22"/>
      <c r="L7" s="22"/>
      <c r="M7" s="22"/>
      <c r="N7" s="22"/>
      <c r="O7" s="22"/>
      <c r="P7" s="22"/>
      <c r="Q7" s="22"/>
      <c r="R7" s="22"/>
      <c r="S7" s="22"/>
      <c r="T7" s="22"/>
      <c r="U7" s="22"/>
      <c r="V7" s="22"/>
      <c r="W7" s="22"/>
      <c r="X7" s="22"/>
      <c r="Y7" s="22"/>
      <c r="Z7" s="22"/>
      <c r="AA7" s="219"/>
      <c r="AB7" s="219"/>
      <c r="AC7" s="219"/>
      <c r="AD7" s="219"/>
      <c r="AE7" s="219"/>
      <c r="AF7" s="219"/>
      <c r="AG7" s="219"/>
      <c r="AH7" s="219"/>
      <c r="AI7" s="219"/>
      <c r="AJ7" s="219"/>
      <c r="AK7" s="219"/>
      <c r="AL7" s="219"/>
      <c r="AM7" s="219"/>
      <c r="AN7" s="219"/>
      <c r="AO7" s="219"/>
      <c r="AP7" s="219"/>
      <c r="AQ7" s="219"/>
      <c r="AR7" s="219"/>
      <c r="AS7" s="219"/>
      <c r="AT7" s="219"/>
    </row>
    <row r="8" spans="1:46" ht="130.5" customHeight="1" x14ac:dyDescent="0.25">
      <c r="A8" s="79"/>
      <c r="B8" s="2"/>
      <c r="C8" s="2"/>
      <c r="D8" s="163">
        <v>4</v>
      </c>
      <c r="E8" s="164">
        <v>43675</v>
      </c>
      <c r="F8" s="253" t="s">
        <v>18</v>
      </c>
      <c r="G8" s="254"/>
      <c r="H8" s="254"/>
      <c r="I8" s="255"/>
      <c r="J8" s="22"/>
      <c r="K8" s="22"/>
      <c r="L8" s="22"/>
      <c r="M8" s="22"/>
      <c r="N8" s="22"/>
      <c r="O8" s="22"/>
      <c r="P8" s="22"/>
      <c r="Q8" s="22"/>
      <c r="R8" s="22"/>
      <c r="S8" s="22"/>
      <c r="T8" s="22"/>
      <c r="U8" s="22"/>
      <c r="V8" s="22"/>
      <c r="W8" s="22"/>
      <c r="X8" s="22"/>
      <c r="Y8" s="22"/>
      <c r="Z8" s="22"/>
      <c r="AA8" s="219"/>
      <c r="AB8" s="219"/>
      <c r="AC8" s="219"/>
      <c r="AD8" s="219"/>
      <c r="AE8" s="219"/>
      <c r="AF8" s="219"/>
      <c r="AG8" s="219"/>
      <c r="AH8" s="219"/>
      <c r="AI8" s="219"/>
      <c r="AJ8" s="219"/>
      <c r="AK8" s="219"/>
      <c r="AL8" s="219"/>
      <c r="AM8" s="219"/>
      <c r="AN8" s="219"/>
      <c r="AO8" s="219"/>
      <c r="AP8" s="219"/>
      <c r="AQ8" s="219"/>
      <c r="AR8" s="219"/>
      <c r="AS8" s="219"/>
      <c r="AT8" s="219"/>
    </row>
    <row r="9" spans="1:46" ht="130.5" customHeight="1" x14ac:dyDescent="0.25">
      <c r="A9" s="80"/>
      <c r="B9" s="2"/>
      <c r="C9" s="2"/>
      <c r="D9" s="185">
        <v>5</v>
      </c>
      <c r="E9" s="167">
        <v>43717</v>
      </c>
      <c r="F9" s="272" t="s">
        <v>19</v>
      </c>
      <c r="G9" s="272"/>
      <c r="H9" s="272"/>
      <c r="I9" s="272"/>
      <c r="J9" s="22"/>
      <c r="K9" s="22"/>
      <c r="L9" s="22"/>
      <c r="M9" s="22"/>
      <c r="N9" s="22"/>
      <c r="O9" s="22"/>
      <c r="P9" s="22"/>
      <c r="Q9" s="22"/>
      <c r="R9" s="22"/>
      <c r="S9" s="22"/>
      <c r="T9" s="22"/>
      <c r="U9" s="22"/>
      <c r="V9" s="22"/>
      <c r="W9" s="22"/>
      <c r="X9" s="22"/>
      <c r="Y9" s="22"/>
      <c r="Z9" s="22"/>
      <c r="AA9" s="173"/>
      <c r="AB9" s="173"/>
      <c r="AC9" s="173"/>
      <c r="AD9" s="173"/>
      <c r="AE9" s="173"/>
      <c r="AF9" s="173"/>
      <c r="AG9" s="173"/>
      <c r="AH9" s="173"/>
      <c r="AI9" s="173"/>
      <c r="AJ9" s="173"/>
      <c r="AK9" s="173"/>
      <c r="AL9" s="173"/>
      <c r="AM9" s="173"/>
      <c r="AN9" s="173"/>
      <c r="AO9" s="173"/>
      <c r="AP9" s="173"/>
      <c r="AQ9" s="173"/>
      <c r="AR9" s="173"/>
      <c r="AS9" s="173"/>
      <c r="AT9" s="173"/>
    </row>
    <row r="10" spans="1:46" ht="130.5" customHeight="1" x14ac:dyDescent="0.25">
      <c r="A10" s="80"/>
      <c r="B10" s="2"/>
      <c r="C10" s="2"/>
      <c r="D10" s="166">
        <v>6</v>
      </c>
      <c r="E10" s="162">
        <v>43782</v>
      </c>
      <c r="F10" s="269" t="s">
        <v>188</v>
      </c>
      <c r="G10" s="270"/>
      <c r="H10" s="270"/>
      <c r="I10" s="271"/>
      <c r="J10" s="22"/>
      <c r="K10" s="22"/>
      <c r="L10" s="22"/>
      <c r="M10" s="22"/>
      <c r="N10" s="22"/>
      <c r="O10" s="22"/>
      <c r="P10" s="22"/>
      <c r="Q10" s="22"/>
      <c r="R10" s="22"/>
      <c r="S10" s="22"/>
      <c r="T10" s="22"/>
      <c r="U10" s="22"/>
      <c r="V10" s="22"/>
      <c r="W10" s="22"/>
      <c r="X10" s="22"/>
      <c r="Y10" s="22"/>
      <c r="Z10" s="22"/>
      <c r="AA10" s="173"/>
      <c r="AB10" s="173"/>
      <c r="AC10" s="173"/>
      <c r="AD10" s="173"/>
      <c r="AE10" s="173"/>
      <c r="AF10" s="173"/>
      <c r="AG10" s="173"/>
      <c r="AH10" s="173"/>
      <c r="AI10" s="173"/>
      <c r="AJ10" s="173"/>
      <c r="AK10" s="173"/>
      <c r="AL10" s="173"/>
      <c r="AM10" s="173"/>
      <c r="AN10" s="173"/>
      <c r="AO10" s="173"/>
      <c r="AP10" s="173"/>
      <c r="AQ10" s="173"/>
      <c r="AR10" s="173"/>
      <c r="AS10" s="173"/>
      <c r="AT10" s="173"/>
    </row>
    <row r="11" spans="1:46" x14ac:dyDescent="0.25">
      <c r="A11" s="80"/>
      <c r="B11" s="2"/>
      <c r="C11" s="2"/>
      <c r="D11" s="281"/>
      <c r="E11" s="281"/>
      <c r="F11" s="281"/>
      <c r="G11" s="281"/>
      <c r="H11" s="281"/>
      <c r="I11" s="281"/>
      <c r="J11" s="281"/>
      <c r="K11" s="281"/>
      <c r="L11" s="281"/>
      <c r="M11" s="281"/>
      <c r="N11" s="281"/>
      <c r="O11" s="281"/>
      <c r="P11" s="281"/>
      <c r="Q11" s="281"/>
      <c r="R11" s="281"/>
      <c r="S11" s="281"/>
      <c r="T11" s="186"/>
      <c r="U11" s="10"/>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row>
    <row r="12" spans="1:46" x14ac:dyDescent="0.25">
      <c r="A12" s="3"/>
      <c r="B12" s="1"/>
      <c r="C12" s="1"/>
      <c r="D12" s="248"/>
      <c r="E12" s="248"/>
      <c r="F12" s="248"/>
      <c r="G12" s="248"/>
      <c r="H12" s="248"/>
      <c r="I12" s="248"/>
      <c r="J12" s="248"/>
      <c r="K12" s="248"/>
      <c r="L12" s="218"/>
      <c r="M12" s="218"/>
      <c r="N12" s="218"/>
      <c r="O12" s="218"/>
      <c r="P12" s="173"/>
      <c r="Q12" s="173"/>
      <c r="R12" s="173"/>
      <c r="S12" s="173"/>
      <c r="T12" s="173"/>
      <c r="U12" s="173"/>
      <c r="V12" s="218"/>
      <c r="W12" s="218"/>
      <c r="X12" s="172"/>
      <c r="Y12" s="172"/>
      <c r="Z12" s="172"/>
      <c r="AA12" s="218"/>
      <c r="AB12" s="218"/>
      <c r="AC12" s="172"/>
      <c r="AD12" s="172"/>
      <c r="AE12" s="172"/>
      <c r="AF12" s="218"/>
      <c r="AG12" s="218"/>
      <c r="AH12" s="172"/>
      <c r="AI12" s="172"/>
      <c r="AJ12" s="172"/>
      <c r="AK12" s="218"/>
      <c r="AL12" s="218"/>
      <c r="AM12" s="172"/>
      <c r="AN12" s="172"/>
      <c r="AO12" s="172"/>
      <c r="AP12" s="218"/>
      <c r="AQ12" s="218"/>
      <c r="AR12" s="218"/>
      <c r="AS12" s="172"/>
      <c r="AT12" s="172"/>
    </row>
    <row r="13" spans="1:46" ht="15.75" thickBot="1" x14ac:dyDescent="0.3">
      <c r="A13" s="3"/>
      <c r="B13" s="1"/>
      <c r="C13" s="1"/>
      <c r="D13" s="1"/>
      <c r="E13" s="1"/>
      <c r="F13" s="1"/>
      <c r="G13" s="1"/>
      <c r="H13" s="1"/>
      <c r="I13" s="1"/>
      <c r="J13" s="1"/>
      <c r="K13" s="1"/>
      <c r="L13" s="1"/>
      <c r="M13" s="1"/>
      <c r="N13" s="1"/>
      <c r="O13" s="1"/>
      <c r="P13" s="1"/>
      <c r="Q13" s="1"/>
      <c r="R13" s="1"/>
      <c r="S13" s="1"/>
      <c r="T13" s="1"/>
      <c r="U13" s="1"/>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row>
    <row r="14" spans="1:46" ht="15" customHeight="1" x14ac:dyDescent="0.25">
      <c r="A14" s="249" t="s">
        <v>20</v>
      </c>
      <c r="B14" s="250"/>
      <c r="C14" s="250"/>
      <c r="D14" s="256"/>
      <c r="E14" s="257"/>
      <c r="F14" s="257"/>
      <c r="G14" s="257"/>
      <c r="H14" s="257"/>
      <c r="I14" s="257"/>
      <c r="J14" s="257"/>
      <c r="K14" s="257"/>
      <c r="L14" s="257"/>
      <c r="M14" s="257"/>
      <c r="N14" s="257"/>
      <c r="O14" s="257"/>
      <c r="P14" s="257"/>
      <c r="Q14" s="257"/>
      <c r="R14" s="257"/>
      <c r="S14" s="257"/>
      <c r="T14" s="257"/>
      <c r="U14" s="257"/>
      <c r="V14" s="260" t="s">
        <v>21</v>
      </c>
      <c r="W14" s="224"/>
      <c r="X14" s="224"/>
      <c r="Y14" s="224"/>
      <c r="Z14" s="225"/>
      <c r="AA14" s="226" t="s">
        <v>21</v>
      </c>
      <c r="AB14" s="227"/>
      <c r="AC14" s="227"/>
      <c r="AD14" s="227"/>
      <c r="AE14" s="228"/>
      <c r="AF14" s="223" t="s">
        <v>21</v>
      </c>
      <c r="AG14" s="224"/>
      <c r="AH14" s="224"/>
      <c r="AI14" s="224"/>
      <c r="AJ14" s="225"/>
      <c r="AK14" s="231" t="s">
        <v>21</v>
      </c>
      <c r="AL14" s="232"/>
      <c r="AM14" s="232"/>
      <c r="AN14" s="232"/>
      <c r="AO14" s="233"/>
      <c r="AP14" s="220" t="s">
        <v>21</v>
      </c>
      <c r="AQ14" s="221"/>
      <c r="AR14" s="221"/>
      <c r="AS14" s="221"/>
      <c r="AT14" s="222"/>
    </row>
    <row r="15" spans="1:46" x14ac:dyDescent="0.25">
      <c r="A15" s="251"/>
      <c r="B15" s="252"/>
      <c r="C15" s="252"/>
      <c r="D15" s="258"/>
      <c r="E15" s="259"/>
      <c r="F15" s="259"/>
      <c r="G15" s="259"/>
      <c r="H15" s="259"/>
      <c r="I15" s="259"/>
      <c r="J15" s="259"/>
      <c r="K15" s="259"/>
      <c r="L15" s="259"/>
      <c r="M15" s="259"/>
      <c r="N15" s="259"/>
      <c r="O15" s="259"/>
      <c r="P15" s="259"/>
      <c r="Q15" s="259"/>
      <c r="R15" s="259"/>
      <c r="S15" s="259"/>
      <c r="T15" s="259"/>
      <c r="U15" s="259"/>
      <c r="V15" s="210" t="s">
        <v>22</v>
      </c>
      <c r="W15" s="210"/>
      <c r="X15" s="210"/>
      <c r="Y15" s="210"/>
      <c r="Z15" s="211"/>
      <c r="AA15" s="236" t="s">
        <v>23</v>
      </c>
      <c r="AB15" s="236"/>
      <c r="AC15" s="236"/>
      <c r="AD15" s="236"/>
      <c r="AE15" s="237"/>
      <c r="AF15" s="210" t="s">
        <v>24</v>
      </c>
      <c r="AG15" s="210"/>
      <c r="AH15" s="210"/>
      <c r="AI15" s="210"/>
      <c r="AJ15" s="211"/>
      <c r="AK15" s="212" t="s">
        <v>25</v>
      </c>
      <c r="AL15" s="212"/>
      <c r="AM15" s="212"/>
      <c r="AN15" s="212"/>
      <c r="AO15" s="213"/>
      <c r="AP15" s="283" t="s">
        <v>26</v>
      </c>
      <c r="AQ15" s="284"/>
      <c r="AR15" s="284"/>
      <c r="AS15" s="284"/>
      <c r="AT15" s="285"/>
    </row>
    <row r="16" spans="1:46" ht="15" customHeight="1" x14ac:dyDescent="0.25">
      <c r="A16" s="179"/>
      <c r="B16" s="180"/>
      <c r="C16" s="180"/>
      <c r="D16" s="261" t="s">
        <v>27</v>
      </c>
      <c r="E16" s="262"/>
      <c r="F16" s="262"/>
      <c r="G16" s="262"/>
      <c r="H16" s="262"/>
      <c r="I16" s="262"/>
      <c r="J16" s="262"/>
      <c r="K16" s="262"/>
      <c r="L16" s="262"/>
      <c r="M16" s="262"/>
      <c r="N16" s="262"/>
      <c r="O16" s="262"/>
      <c r="P16" s="262"/>
      <c r="Q16" s="262"/>
      <c r="R16" s="262"/>
      <c r="S16" s="263"/>
      <c r="T16" s="181"/>
      <c r="U16" s="181"/>
      <c r="V16" s="214"/>
      <c r="W16" s="214"/>
      <c r="X16" s="282" t="s">
        <v>28</v>
      </c>
      <c r="Y16" s="214" t="s">
        <v>29</v>
      </c>
      <c r="Z16" s="217" t="s">
        <v>30</v>
      </c>
      <c r="AA16" s="230"/>
      <c r="AB16" s="230"/>
      <c r="AC16" s="230" t="s">
        <v>28</v>
      </c>
      <c r="AD16" s="230" t="s">
        <v>29</v>
      </c>
      <c r="AE16" s="229" t="s">
        <v>30</v>
      </c>
      <c r="AF16" s="214"/>
      <c r="AG16" s="214"/>
      <c r="AH16" s="214" t="s">
        <v>28</v>
      </c>
      <c r="AI16" s="214" t="s">
        <v>29</v>
      </c>
      <c r="AJ16" s="217" t="s">
        <v>30</v>
      </c>
      <c r="AK16" s="234"/>
      <c r="AL16" s="234"/>
      <c r="AM16" s="234" t="s">
        <v>28</v>
      </c>
      <c r="AN16" s="234" t="s">
        <v>29</v>
      </c>
      <c r="AO16" s="235" t="s">
        <v>30</v>
      </c>
      <c r="AP16" s="215" t="s">
        <v>31</v>
      </c>
      <c r="AQ16" s="216"/>
      <c r="AR16" s="216"/>
      <c r="AS16" s="216" t="s">
        <v>28</v>
      </c>
      <c r="AT16" s="286" t="s">
        <v>32</v>
      </c>
    </row>
    <row r="17" spans="1:46" ht="45.75" customHeight="1" x14ac:dyDescent="0.25">
      <c r="A17" s="59" t="s">
        <v>33</v>
      </c>
      <c r="B17" s="9" t="s">
        <v>34</v>
      </c>
      <c r="C17" s="9" t="s">
        <v>35</v>
      </c>
      <c r="D17" s="61" t="s">
        <v>36</v>
      </c>
      <c r="E17" s="4" t="s">
        <v>37</v>
      </c>
      <c r="F17" s="4" t="s">
        <v>38</v>
      </c>
      <c r="G17" s="4" t="s">
        <v>39</v>
      </c>
      <c r="H17" s="4" t="s">
        <v>40</v>
      </c>
      <c r="I17" s="4" t="s">
        <v>41</v>
      </c>
      <c r="J17" s="4" t="s">
        <v>42</v>
      </c>
      <c r="K17" s="4" t="s">
        <v>43</v>
      </c>
      <c r="L17" s="4" t="s">
        <v>44</v>
      </c>
      <c r="M17" s="4" t="s">
        <v>45</v>
      </c>
      <c r="N17" s="4" t="s">
        <v>46</v>
      </c>
      <c r="O17" s="4" t="s">
        <v>47</v>
      </c>
      <c r="P17" s="4" t="s">
        <v>48</v>
      </c>
      <c r="Q17" s="4" t="s">
        <v>49</v>
      </c>
      <c r="R17" s="4" t="s">
        <v>50</v>
      </c>
      <c r="S17" s="4" t="s">
        <v>51</v>
      </c>
      <c r="T17" s="4" t="s">
        <v>52</v>
      </c>
      <c r="U17" s="49" t="s">
        <v>53</v>
      </c>
      <c r="V17" s="169" t="s">
        <v>54</v>
      </c>
      <c r="W17" s="169" t="s">
        <v>55</v>
      </c>
      <c r="X17" s="282"/>
      <c r="Y17" s="214"/>
      <c r="Z17" s="217"/>
      <c r="AA17" s="174" t="s">
        <v>54</v>
      </c>
      <c r="AB17" s="174" t="s">
        <v>55</v>
      </c>
      <c r="AC17" s="230"/>
      <c r="AD17" s="230"/>
      <c r="AE17" s="229"/>
      <c r="AF17" s="169" t="s">
        <v>54</v>
      </c>
      <c r="AG17" s="169" t="s">
        <v>55</v>
      </c>
      <c r="AH17" s="214"/>
      <c r="AI17" s="214"/>
      <c r="AJ17" s="217"/>
      <c r="AK17" s="175" t="s">
        <v>54</v>
      </c>
      <c r="AL17" s="175" t="s">
        <v>55</v>
      </c>
      <c r="AM17" s="234"/>
      <c r="AN17" s="234"/>
      <c r="AO17" s="235"/>
      <c r="AP17" s="170" t="s">
        <v>39</v>
      </c>
      <c r="AQ17" s="171" t="s">
        <v>54</v>
      </c>
      <c r="AR17" s="171" t="s">
        <v>55</v>
      </c>
      <c r="AS17" s="216"/>
      <c r="AT17" s="286"/>
    </row>
    <row r="18" spans="1:46" ht="15.75" thickBot="1" x14ac:dyDescent="0.3">
      <c r="A18" s="60"/>
      <c r="B18" s="46"/>
      <c r="C18" s="46"/>
      <c r="D18" s="72" t="s">
        <v>56</v>
      </c>
      <c r="E18" s="73"/>
      <c r="F18" s="73" t="s">
        <v>56</v>
      </c>
      <c r="G18" s="73" t="s">
        <v>56</v>
      </c>
      <c r="H18" s="73" t="s">
        <v>56</v>
      </c>
      <c r="I18" s="73" t="s">
        <v>56</v>
      </c>
      <c r="J18" s="73" t="s">
        <v>56</v>
      </c>
      <c r="K18" s="73" t="s">
        <v>56</v>
      </c>
      <c r="L18" s="74" t="s">
        <v>56</v>
      </c>
      <c r="M18" s="74" t="s">
        <v>56</v>
      </c>
      <c r="N18" s="74" t="s">
        <v>56</v>
      </c>
      <c r="O18" s="74" t="s">
        <v>56</v>
      </c>
      <c r="P18" s="73" t="s">
        <v>56</v>
      </c>
      <c r="Q18" s="73" t="s">
        <v>56</v>
      </c>
      <c r="R18" s="73" t="s">
        <v>56</v>
      </c>
      <c r="S18" s="73" t="s">
        <v>56</v>
      </c>
      <c r="T18" s="75"/>
      <c r="U18" s="75"/>
      <c r="V18" s="56" t="s">
        <v>56</v>
      </c>
      <c r="W18" s="56"/>
      <c r="X18" s="57" t="s">
        <v>56</v>
      </c>
      <c r="Y18" s="56" t="s">
        <v>56</v>
      </c>
      <c r="Z18" s="62" t="s">
        <v>56</v>
      </c>
      <c r="AA18" s="5" t="s">
        <v>56</v>
      </c>
      <c r="AB18" s="5" t="s">
        <v>56</v>
      </c>
      <c r="AC18" s="5" t="s">
        <v>56</v>
      </c>
      <c r="AD18" s="5" t="s">
        <v>56</v>
      </c>
      <c r="AE18" s="63" t="s">
        <v>56</v>
      </c>
      <c r="AF18" s="65" t="s">
        <v>56</v>
      </c>
      <c r="AG18" s="65" t="s">
        <v>56</v>
      </c>
      <c r="AH18" s="65"/>
      <c r="AI18" s="65" t="s">
        <v>56</v>
      </c>
      <c r="AJ18" s="66" t="s">
        <v>56</v>
      </c>
      <c r="AK18" s="58" t="s">
        <v>56</v>
      </c>
      <c r="AL18" s="58" t="s">
        <v>56</v>
      </c>
      <c r="AM18" s="58" t="s">
        <v>56</v>
      </c>
      <c r="AN18" s="58" t="s">
        <v>56</v>
      </c>
      <c r="AO18" s="64" t="s">
        <v>56</v>
      </c>
      <c r="AP18" s="67" t="s">
        <v>56</v>
      </c>
      <c r="AQ18" s="68"/>
      <c r="AR18" s="68" t="s">
        <v>56</v>
      </c>
      <c r="AS18" s="68" t="s">
        <v>56</v>
      </c>
      <c r="AT18" s="69" t="s">
        <v>56</v>
      </c>
    </row>
    <row r="19" spans="1:46" s="23" customFormat="1" ht="307.5" customHeight="1" thickBot="1" x14ac:dyDescent="0.25">
      <c r="A19" s="76">
        <v>1</v>
      </c>
      <c r="B19" s="86" t="s">
        <v>57</v>
      </c>
      <c r="C19" s="87" t="s">
        <v>58</v>
      </c>
      <c r="D19" s="88" t="s">
        <v>59</v>
      </c>
      <c r="E19" s="89">
        <v>0.3</v>
      </c>
      <c r="F19" s="54" t="s">
        <v>60</v>
      </c>
      <c r="G19" s="90" t="s">
        <v>61</v>
      </c>
      <c r="H19" s="90" t="s">
        <v>62</v>
      </c>
      <c r="I19" s="86" t="s">
        <v>63</v>
      </c>
      <c r="J19" s="86" t="s">
        <v>64</v>
      </c>
      <c r="K19" s="90" t="s">
        <v>65</v>
      </c>
      <c r="L19" s="91">
        <v>0</v>
      </c>
      <c r="M19" s="91">
        <v>102</v>
      </c>
      <c r="N19" s="91">
        <v>0</v>
      </c>
      <c r="O19" s="91">
        <v>28</v>
      </c>
      <c r="P19" s="86">
        <f>SUM(M19,O19)</f>
        <v>130</v>
      </c>
      <c r="Q19" s="86" t="s">
        <v>66</v>
      </c>
      <c r="R19" s="90" t="s">
        <v>67</v>
      </c>
      <c r="S19" s="90" t="s">
        <v>5</v>
      </c>
      <c r="T19" s="90" t="s">
        <v>68</v>
      </c>
      <c r="U19" s="87"/>
      <c r="V19" s="118">
        <v>0</v>
      </c>
      <c r="W19" s="118">
        <v>0</v>
      </c>
      <c r="X19" s="127" t="s">
        <v>69</v>
      </c>
      <c r="Y19" s="119" t="s">
        <v>69</v>
      </c>
      <c r="Z19" s="119" t="s">
        <v>69</v>
      </c>
      <c r="AA19" s="154">
        <f>M19</f>
        <v>102</v>
      </c>
      <c r="AB19" s="155">
        <v>103</v>
      </c>
      <c r="AC19" s="158">
        <v>1</v>
      </c>
      <c r="AD19" s="54" t="s">
        <v>70</v>
      </c>
      <c r="AE19" s="87" t="s">
        <v>71</v>
      </c>
      <c r="AF19" s="119" t="s">
        <v>69</v>
      </c>
      <c r="AG19" s="119" t="s">
        <v>69</v>
      </c>
      <c r="AH19" s="119" t="s">
        <v>69</v>
      </c>
      <c r="AI19" s="119" t="s">
        <v>69</v>
      </c>
      <c r="AJ19" s="120"/>
      <c r="AK19" s="86">
        <f>O19</f>
        <v>28</v>
      </c>
      <c r="AL19" s="121"/>
      <c r="AM19" s="119">
        <f>AL19/AK19</f>
        <v>0</v>
      </c>
      <c r="AN19" s="54"/>
      <c r="AO19" s="87"/>
      <c r="AP19" s="122" t="str">
        <f>G19</f>
        <v>Número de líderes sociales formados y sensibilizados</v>
      </c>
      <c r="AQ19" s="123">
        <f>P19</f>
        <v>130</v>
      </c>
      <c r="AR19" s="124"/>
      <c r="AS19" s="125">
        <f>AR19/AQ19</f>
        <v>0</v>
      </c>
      <c r="AT19" s="78"/>
    </row>
    <row r="20" spans="1:46" s="23" customFormat="1" ht="408.75" customHeight="1" thickBot="1" x14ac:dyDescent="0.25">
      <c r="A20" s="76">
        <v>1</v>
      </c>
      <c r="B20" s="86" t="s">
        <v>57</v>
      </c>
      <c r="C20" s="87" t="s">
        <v>58</v>
      </c>
      <c r="D20" s="92" t="s">
        <v>72</v>
      </c>
      <c r="E20" s="93">
        <v>0.2</v>
      </c>
      <c r="F20" s="48" t="s">
        <v>60</v>
      </c>
      <c r="G20" s="94" t="s">
        <v>73</v>
      </c>
      <c r="H20" s="94" t="s">
        <v>74</v>
      </c>
      <c r="I20" s="95" t="s">
        <v>63</v>
      </c>
      <c r="J20" s="95" t="s">
        <v>64</v>
      </c>
      <c r="K20" s="94" t="s">
        <v>73</v>
      </c>
      <c r="L20" s="96">
        <v>20</v>
      </c>
      <c r="M20" s="96">
        <v>0</v>
      </c>
      <c r="N20" s="96">
        <v>0</v>
      </c>
      <c r="O20" s="96">
        <v>0</v>
      </c>
      <c r="P20" s="95">
        <v>20</v>
      </c>
      <c r="Q20" s="95" t="s">
        <v>66</v>
      </c>
      <c r="R20" s="94" t="s">
        <v>75</v>
      </c>
      <c r="S20" s="94" t="s">
        <v>76</v>
      </c>
      <c r="T20" s="94" t="s">
        <v>77</v>
      </c>
      <c r="U20" s="55"/>
      <c r="V20" s="118">
        <f>L20</f>
        <v>20</v>
      </c>
      <c r="W20" s="126">
        <v>20</v>
      </c>
      <c r="X20" s="127">
        <f>W20/V20</f>
        <v>1</v>
      </c>
      <c r="Y20" s="54" t="s">
        <v>78</v>
      </c>
      <c r="Z20" s="78" t="s">
        <v>79</v>
      </c>
      <c r="AA20" s="158" t="s">
        <v>69</v>
      </c>
      <c r="AB20" s="158" t="s">
        <v>69</v>
      </c>
      <c r="AC20" s="158" t="s">
        <v>69</v>
      </c>
      <c r="AD20" s="77" t="s">
        <v>80</v>
      </c>
      <c r="AE20" s="87" t="s">
        <v>71</v>
      </c>
      <c r="AF20" s="119" t="s">
        <v>69</v>
      </c>
      <c r="AG20" s="119" t="s">
        <v>69</v>
      </c>
      <c r="AH20" s="119" t="s">
        <v>69</v>
      </c>
      <c r="AI20" s="119" t="s">
        <v>69</v>
      </c>
      <c r="AJ20" s="128"/>
      <c r="AK20" s="86">
        <f t="shared" ref="AK20:AK26" si="0">O20</f>
        <v>0</v>
      </c>
      <c r="AL20" s="129"/>
      <c r="AM20" s="119" t="s">
        <v>69</v>
      </c>
      <c r="AN20" s="77"/>
      <c r="AO20" s="78"/>
      <c r="AP20" s="122" t="str">
        <f t="shared" ref="AP20:AP26" si="1">G20</f>
        <v>N° de planes formulados</v>
      </c>
      <c r="AQ20" s="123">
        <f t="shared" ref="AQ20:AQ26" si="2">P20</f>
        <v>20</v>
      </c>
      <c r="AR20" s="130">
        <v>0.2</v>
      </c>
      <c r="AS20" s="125">
        <f t="shared" ref="AS20:AS26" si="3">AR20/AQ20</f>
        <v>0.01</v>
      </c>
      <c r="AT20" s="84"/>
    </row>
    <row r="21" spans="1:46" s="23" customFormat="1" ht="408.75" customHeight="1" thickBot="1" x14ac:dyDescent="0.25">
      <c r="A21" s="76">
        <v>1</v>
      </c>
      <c r="B21" s="86" t="s">
        <v>57</v>
      </c>
      <c r="C21" s="87" t="s">
        <v>58</v>
      </c>
      <c r="D21" s="97" t="s">
        <v>81</v>
      </c>
      <c r="E21" s="98">
        <v>0.3</v>
      </c>
      <c r="F21" s="99" t="s">
        <v>60</v>
      </c>
      <c r="G21" s="100" t="s">
        <v>82</v>
      </c>
      <c r="H21" s="100" t="s">
        <v>83</v>
      </c>
      <c r="I21" s="101" t="s">
        <v>63</v>
      </c>
      <c r="J21" s="101" t="s">
        <v>84</v>
      </c>
      <c r="K21" s="100" t="s">
        <v>85</v>
      </c>
      <c r="L21" s="102">
        <v>0</v>
      </c>
      <c r="M21" s="103">
        <v>0.3</v>
      </c>
      <c r="N21" s="102">
        <v>0.6</v>
      </c>
      <c r="O21" s="102">
        <v>1</v>
      </c>
      <c r="P21" s="104">
        <v>1</v>
      </c>
      <c r="Q21" s="101" t="s">
        <v>66</v>
      </c>
      <c r="R21" s="100" t="s">
        <v>86</v>
      </c>
      <c r="S21" s="100" t="s">
        <v>5</v>
      </c>
      <c r="T21" s="100" t="s">
        <v>87</v>
      </c>
      <c r="U21" s="131"/>
      <c r="V21" s="132">
        <v>0</v>
      </c>
      <c r="W21" s="127">
        <v>0</v>
      </c>
      <c r="X21" s="127" t="s">
        <v>69</v>
      </c>
      <c r="Y21" s="119" t="s">
        <v>69</v>
      </c>
      <c r="Z21" s="119" t="s">
        <v>69</v>
      </c>
      <c r="AA21" s="89">
        <f t="shared" ref="AA21:AA25" si="4">M21</f>
        <v>0.3</v>
      </c>
      <c r="AB21" s="156">
        <v>0.4</v>
      </c>
      <c r="AC21" s="158">
        <v>1</v>
      </c>
      <c r="AD21" s="48" t="s">
        <v>88</v>
      </c>
      <c r="AE21" s="87" t="s">
        <v>71</v>
      </c>
      <c r="AF21" s="133">
        <f t="shared" ref="AF21:AF23" si="5">N21</f>
        <v>0.6</v>
      </c>
      <c r="AG21" s="165">
        <v>0.6784</v>
      </c>
      <c r="AH21" s="119">
        <v>1</v>
      </c>
      <c r="AI21" s="48" t="s">
        <v>89</v>
      </c>
      <c r="AJ21" s="134"/>
      <c r="AK21" s="86">
        <f t="shared" si="0"/>
        <v>1</v>
      </c>
      <c r="AL21" s="135"/>
      <c r="AM21" s="119">
        <f t="shared" ref="AM21:AM26" si="6">AL21/AK21</f>
        <v>0</v>
      </c>
      <c r="AN21" s="48"/>
      <c r="AO21" s="55"/>
      <c r="AP21" s="122" t="str">
        <f t="shared" si="1"/>
        <v>Porcentaje de ejecución de los planes de intervención</v>
      </c>
      <c r="AQ21" s="123">
        <f t="shared" si="2"/>
        <v>1</v>
      </c>
      <c r="AR21" s="136"/>
      <c r="AS21" s="125">
        <f t="shared" si="3"/>
        <v>0</v>
      </c>
      <c r="AT21" s="55"/>
    </row>
    <row r="22" spans="1:46" s="115" customFormat="1" ht="116.25" customHeight="1" thickBot="1" x14ac:dyDescent="0.25">
      <c r="A22" s="105">
        <v>6</v>
      </c>
      <c r="B22" s="106" t="s">
        <v>90</v>
      </c>
      <c r="C22" s="106" t="s">
        <v>91</v>
      </c>
      <c r="D22" s="107" t="s">
        <v>92</v>
      </c>
      <c r="E22" s="108">
        <v>0.04</v>
      </c>
      <c r="F22" s="107" t="s">
        <v>93</v>
      </c>
      <c r="G22" s="107" t="s">
        <v>94</v>
      </c>
      <c r="H22" s="107" t="s">
        <v>95</v>
      </c>
      <c r="I22" s="107">
        <v>1</v>
      </c>
      <c r="J22" s="107" t="s">
        <v>64</v>
      </c>
      <c r="K22" s="107" t="s">
        <v>96</v>
      </c>
      <c r="L22" s="107">
        <v>0</v>
      </c>
      <c r="M22" s="107">
        <v>0</v>
      </c>
      <c r="N22" s="107">
        <v>0</v>
      </c>
      <c r="O22" s="107">
        <v>1</v>
      </c>
      <c r="P22" s="107">
        <v>1</v>
      </c>
      <c r="Q22" s="106" t="s">
        <v>66</v>
      </c>
      <c r="R22" s="106" t="s">
        <v>97</v>
      </c>
      <c r="S22" s="109" t="s">
        <v>5</v>
      </c>
      <c r="T22" s="110" t="s">
        <v>98</v>
      </c>
      <c r="U22" s="106"/>
      <c r="V22" s="137">
        <v>0</v>
      </c>
      <c r="W22" s="111">
        <v>0</v>
      </c>
      <c r="X22" s="149" t="s">
        <v>69</v>
      </c>
      <c r="Y22" s="138" t="s">
        <v>69</v>
      </c>
      <c r="Z22" s="187" t="s">
        <v>99</v>
      </c>
      <c r="AA22" s="159" t="s">
        <v>69</v>
      </c>
      <c r="AB22" s="159" t="s">
        <v>69</v>
      </c>
      <c r="AC22" s="159" t="s">
        <v>69</v>
      </c>
      <c r="AD22" s="159" t="s">
        <v>69</v>
      </c>
      <c r="AE22" s="187" t="s">
        <v>99</v>
      </c>
      <c r="AF22" s="139" t="s">
        <v>187</v>
      </c>
      <c r="AG22" s="139" t="s">
        <v>187</v>
      </c>
      <c r="AH22" s="139" t="s">
        <v>187</v>
      </c>
      <c r="AI22" s="106" t="s">
        <v>100</v>
      </c>
      <c r="AJ22" s="187" t="s">
        <v>99</v>
      </c>
      <c r="AK22" s="139">
        <f t="shared" si="0"/>
        <v>1</v>
      </c>
      <c r="AL22" s="112"/>
      <c r="AM22" s="138" t="s">
        <v>69</v>
      </c>
      <c r="AN22" s="106"/>
      <c r="AO22" s="106"/>
      <c r="AP22" s="140" t="str">
        <f t="shared" si="1"/>
        <v>Propuesta de buena práctica de gestión registrada  por proceso o Alcaldía Local en la herramienta de gestión del conocimiento (AGORA).</v>
      </c>
      <c r="AQ22" s="141">
        <f t="shared" si="2"/>
        <v>1</v>
      </c>
      <c r="AR22" s="113"/>
      <c r="AS22" s="142">
        <f t="shared" si="3"/>
        <v>0</v>
      </c>
      <c r="AT22" s="114"/>
    </row>
    <row r="23" spans="1:46" s="115" customFormat="1" ht="128.25" customHeight="1" thickBot="1" x14ac:dyDescent="0.25">
      <c r="A23" s="105">
        <v>6</v>
      </c>
      <c r="B23" s="106" t="s">
        <v>90</v>
      </c>
      <c r="C23" s="106" t="s">
        <v>91</v>
      </c>
      <c r="D23" s="107" t="s">
        <v>101</v>
      </c>
      <c r="E23" s="108">
        <v>0.04</v>
      </c>
      <c r="F23" s="107" t="s">
        <v>93</v>
      </c>
      <c r="G23" s="107" t="s">
        <v>102</v>
      </c>
      <c r="H23" s="107" t="s">
        <v>103</v>
      </c>
      <c r="I23" s="116">
        <v>1</v>
      </c>
      <c r="J23" s="107" t="s">
        <v>104</v>
      </c>
      <c r="K23" s="107" t="s">
        <v>105</v>
      </c>
      <c r="L23" s="113">
        <v>1</v>
      </c>
      <c r="M23" s="113">
        <v>1</v>
      </c>
      <c r="N23" s="113">
        <v>1</v>
      </c>
      <c r="O23" s="113">
        <v>1</v>
      </c>
      <c r="P23" s="113">
        <v>1</v>
      </c>
      <c r="Q23" s="106" t="s">
        <v>66</v>
      </c>
      <c r="R23" s="106" t="s">
        <v>106</v>
      </c>
      <c r="S23" s="109" t="s">
        <v>5</v>
      </c>
      <c r="T23" s="106" t="s">
        <v>107</v>
      </c>
      <c r="U23" s="106"/>
      <c r="V23" s="146">
        <f>L23</f>
        <v>1</v>
      </c>
      <c r="W23" s="146">
        <f>M23</f>
        <v>1</v>
      </c>
      <c r="X23" s="149">
        <f>W23/V23</f>
        <v>1</v>
      </c>
      <c r="Y23" s="85" t="s">
        <v>108</v>
      </c>
      <c r="Z23" s="188" t="s">
        <v>109</v>
      </c>
      <c r="AA23" s="149">
        <f t="shared" si="4"/>
        <v>1</v>
      </c>
      <c r="AB23" s="157">
        <v>1</v>
      </c>
      <c r="AC23" s="159">
        <f t="shared" ref="AC23" si="7">AB23/AA23</f>
        <v>1</v>
      </c>
      <c r="AD23" s="106" t="s">
        <v>110</v>
      </c>
      <c r="AE23" s="188" t="s">
        <v>109</v>
      </c>
      <c r="AF23" s="138">
        <f t="shared" si="5"/>
        <v>1</v>
      </c>
      <c r="AG23" s="112">
        <v>1</v>
      </c>
      <c r="AH23" s="138">
        <f>AG23/AF23</f>
        <v>1</v>
      </c>
      <c r="AI23" s="106" t="s">
        <v>111</v>
      </c>
      <c r="AJ23" s="188" t="s">
        <v>109</v>
      </c>
      <c r="AK23" s="138">
        <f t="shared" si="0"/>
        <v>1</v>
      </c>
      <c r="AL23" s="112"/>
      <c r="AM23" s="138">
        <f t="shared" si="6"/>
        <v>0</v>
      </c>
      <c r="AN23" s="106"/>
      <c r="AO23" s="106"/>
      <c r="AP23" s="140" t="str">
        <f t="shared" si="1"/>
        <v>Acciones correctivas documentadas y vigentes</v>
      </c>
      <c r="AQ23" s="143">
        <f t="shared" si="2"/>
        <v>1</v>
      </c>
      <c r="AR23" s="113"/>
      <c r="AS23" s="142">
        <f t="shared" si="3"/>
        <v>0</v>
      </c>
      <c r="AT23" s="114"/>
    </row>
    <row r="24" spans="1:46" s="115" customFormat="1" ht="168.75" customHeight="1" thickBot="1" x14ac:dyDescent="0.25">
      <c r="A24" s="105">
        <v>6</v>
      </c>
      <c r="B24" s="106" t="s">
        <v>90</v>
      </c>
      <c r="C24" s="106" t="s">
        <v>91</v>
      </c>
      <c r="D24" s="107" t="s">
        <v>112</v>
      </c>
      <c r="E24" s="108">
        <v>0.04</v>
      </c>
      <c r="F24" s="107" t="s">
        <v>93</v>
      </c>
      <c r="G24" s="107" t="s">
        <v>113</v>
      </c>
      <c r="H24" s="107" t="s">
        <v>114</v>
      </c>
      <c r="I24" s="107">
        <v>0</v>
      </c>
      <c r="J24" s="107" t="s">
        <v>64</v>
      </c>
      <c r="K24" s="107" t="s">
        <v>115</v>
      </c>
      <c r="L24" s="113">
        <v>0</v>
      </c>
      <c r="M24" s="113">
        <v>0</v>
      </c>
      <c r="N24" s="113">
        <v>0</v>
      </c>
      <c r="O24" s="113">
        <v>1</v>
      </c>
      <c r="P24" s="117">
        <v>1</v>
      </c>
      <c r="Q24" s="106" t="s">
        <v>66</v>
      </c>
      <c r="R24" s="106" t="s">
        <v>116</v>
      </c>
      <c r="S24" s="109" t="s">
        <v>5</v>
      </c>
      <c r="T24" s="106" t="s">
        <v>117</v>
      </c>
      <c r="U24" s="106"/>
      <c r="V24" s="147">
        <v>0</v>
      </c>
      <c r="W24" s="148">
        <v>0</v>
      </c>
      <c r="X24" s="149" t="s">
        <v>69</v>
      </c>
      <c r="Y24" s="85" t="s">
        <v>118</v>
      </c>
      <c r="Z24" s="187" t="s">
        <v>119</v>
      </c>
      <c r="AA24" s="149" t="s">
        <v>69</v>
      </c>
      <c r="AB24" s="149" t="s">
        <v>69</v>
      </c>
      <c r="AC24" s="149" t="s">
        <v>69</v>
      </c>
      <c r="AD24" s="149" t="s">
        <v>69</v>
      </c>
      <c r="AE24" s="187" t="s">
        <v>119</v>
      </c>
      <c r="AF24" s="138" t="s">
        <v>69</v>
      </c>
      <c r="AG24" s="138" t="s">
        <v>69</v>
      </c>
      <c r="AH24" s="138" t="s">
        <v>69</v>
      </c>
      <c r="AI24" s="106" t="s">
        <v>69</v>
      </c>
      <c r="AJ24" s="187" t="s">
        <v>119</v>
      </c>
      <c r="AK24" s="145">
        <v>1</v>
      </c>
      <c r="AL24" s="112"/>
      <c r="AM24" s="138"/>
      <c r="AN24" s="106"/>
      <c r="AO24" s="106"/>
      <c r="AP24" s="140" t="str">
        <f t="shared" si="1"/>
        <v xml:space="preserve">Porcentaje de requerimientos ciudadanos con respuesta de fondo con corte a 31 de diciembre de 2018, según verificación efectuada por el proceso de Servicio a la Ciudadanía </v>
      </c>
      <c r="AQ24" s="141">
        <f t="shared" si="2"/>
        <v>1</v>
      </c>
      <c r="AR24" s="113"/>
      <c r="AS24" s="142"/>
      <c r="AT24" s="114"/>
    </row>
    <row r="25" spans="1:46" s="115" customFormat="1" ht="333.75" customHeight="1" thickBot="1" x14ac:dyDescent="0.25">
      <c r="A25" s="105">
        <v>6</v>
      </c>
      <c r="B25" s="106" t="s">
        <v>90</v>
      </c>
      <c r="C25" s="106" t="s">
        <v>91</v>
      </c>
      <c r="D25" s="106" t="s">
        <v>120</v>
      </c>
      <c r="E25" s="108">
        <v>0.04</v>
      </c>
      <c r="F25" s="106" t="s">
        <v>93</v>
      </c>
      <c r="G25" s="106" t="s">
        <v>121</v>
      </c>
      <c r="H25" s="106" t="s">
        <v>122</v>
      </c>
      <c r="I25" s="106">
        <v>0</v>
      </c>
      <c r="J25" s="106" t="s">
        <v>104</v>
      </c>
      <c r="K25" s="106" t="s">
        <v>123</v>
      </c>
      <c r="L25" s="112"/>
      <c r="M25" s="112">
        <v>0.7</v>
      </c>
      <c r="N25" s="112"/>
      <c r="O25" s="112">
        <v>0.7</v>
      </c>
      <c r="P25" s="112">
        <v>0.7</v>
      </c>
      <c r="Q25" s="106" t="s">
        <v>66</v>
      </c>
      <c r="R25" s="106" t="s">
        <v>124</v>
      </c>
      <c r="S25" s="109" t="s">
        <v>5</v>
      </c>
      <c r="T25" s="106" t="s">
        <v>125</v>
      </c>
      <c r="U25" s="106"/>
      <c r="V25" s="147">
        <v>0</v>
      </c>
      <c r="W25" s="147">
        <v>0</v>
      </c>
      <c r="X25" s="149" t="s">
        <v>69</v>
      </c>
      <c r="Y25" s="138" t="s">
        <v>69</v>
      </c>
      <c r="Z25" s="189" t="s">
        <v>126</v>
      </c>
      <c r="AA25" s="149">
        <f t="shared" si="4"/>
        <v>0.7</v>
      </c>
      <c r="AB25" s="157">
        <v>0.75</v>
      </c>
      <c r="AC25" s="159">
        <v>1</v>
      </c>
      <c r="AD25" s="106" t="s">
        <v>127</v>
      </c>
      <c r="AE25" s="189" t="s">
        <v>126</v>
      </c>
      <c r="AF25" s="138" t="s">
        <v>69</v>
      </c>
      <c r="AG25" s="138" t="s">
        <v>69</v>
      </c>
      <c r="AH25" s="138" t="s">
        <v>69</v>
      </c>
      <c r="AI25" s="106"/>
      <c r="AJ25" s="189" t="s">
        <v>126</v>
      </c>
      <c r="AK25" s="138">
        <f t="shared" si="0"/>
        <v>0.7</v>
      </c>
      <c r="AL25" s="112"/>
      <c r="AM25" s="138">
        <f t="shared" si="6"/>
        <v>0</v>
      </c>
      <c r="AN25" s="106"/>
      <c r="AO25" s="106"/>
      <c r="AP25" s="140" t="str">
        <f t="shared" si="1"/>
        <v>Cumplimiento de criterios ambientales</v>
      </c>
      <c r="AQ25" s="143">
        <f t="shared" si="2"/>
        <v>0.7</v>
      </c>
      <c r="AR25" s="113"/>
      <c r="AS25" s="142">
        <f t="shared" si="3"/>
        <v>0</v>
      </c>
      <c r="AT25" s="114"/>
    </row>
    <row r="26" spans="1:46" s="115" customFormat="1" ht="138" customHeight="1" thickBot="1" x14ac:dyDescent="0.25">
      <c r="A26" s="105">
        <v>6</v>
      </c>
      <c r="B26" s="106" t="s">
        <v>90</v>
      </c>
      <c r="C26" s="106" t="s">
        <v>91</v>
      </c>
      <c r="D26" s="107" t="s">
        <v>128</v>
      </c>
      <c r="E26" s="108">
        <v>0.04</v>
      </c>
      <c r="F26" s="106" t="s">
        <v>93</v>
      </c>
      <c r="G26" s="107" t="s">
        <v>129</v>
      </c>
      <c r="H26" s="106" t="s">
        <v>130</v>
      </c>
      <c r="I26" s="106">
        <v>0</v>
      </c>
      <c r="J26" s="107" t="s">
        <v>104</v>
      </c>
      <c r="K26" s="106" t="s">
        <v>131</v>
      </c>
      <c r="L26" s="112">
        <v>0</v>
      </c>
      <c r="M26" s="112">
        <v>0</v>
      </c>
      <c r="N26" s="112">
        <v>0</v>
      </c>
      <c r="O26" s="112">
        <v>0.8</v>
      </c>
      <c r="P26" s="112">
        <v>0.8</v>
      </c>
      <c r="Q26" s="106" t="s">
        <v>66</v>
      </c>
      <c r="R26" s="106" t="s">
        <v>124</v>
      </c>
      <c r="S26" s="109" t="s">
        <v>5</v>
      </c>
      <c r="T26" s="106" t="s">
        <v>124</v>
      </c>
      <c r="U26" s="106"/>
      <c r="V26" s="147">
        <v>0</v>
      </c>
      <c r="W26" s="147">
        <v>0</v>
      </c>
      <c r="X26" s="149" t="s">
        <v>69</v>
      </c>
      <c r="Y26" s="138" t="s">
        <v>69</v>
      </c>
      <c r="Z26" s="187" t="s">
        <v>132</v>
      </c>
      <c r="AA26" s="159" t="s">
        <v>69</v>
      </c>
      <c r="AB26" s="159" t="s">
        <v>69</v>
      </c>
      <c r="AC26" s="159" t="s">
        <v>69</v>
      </c>
      <c r="AD26" s="106" t="s">
        <v>69</v>
      </c>
      <c r="AE26" s="187" t="s">
        <v>132</v>
      </c>
      <c r="AF26" s="138" t="s">
        <v>69</v>
      </c>
      <c r="AG26" s="138" t="s">
        <v>69</v>
      </c>
      <c r="AH26" s="138" t="s">
        <v>69</v>
      </c>
      <c r="AI26" s="106"/>
      <c r="AJ26" s="187" t="s">
        <v>132</v>
      </c>
      <c r="AK26" s="138">
        <f t="shared" si="0"/>
        <v>0.8</v>
      </c>
      <c r="AL26" s="112"/>
      <c r="AM26" s="138">
        <f t="shared" si="6"/>
        <v>0</v>
      </c>
      <c r="AN26" s="106"/>
      <c r="AO26" s="106"/>
      <c r="AP26" s="140" t="str">
        <f t="shared" si="1"/>
        <v>Nivel de conocimientos de MIPG</v>
      </c>
      <c r="AQ26" s="143">
        <f t="shared" si="2"/>
        <v>0.8</v>
      </c>
      <c r="AR26" s="113"/>
      <c r="AS26" s="142">
        <f t="shared" si="3"/>
        <v>0</v>
      </c>
      <c r="AT26" s="114"/>
    </row>
    <row r="27" spans="1:46" ht="95.25" customHeight="1" x14ac:dyDescent="0.25">
      <c r="A27" s="81"/>
      <c r="B27" s="192" t="s">
        <v>133</v>
      </c>
      <c r="C27" s="193"/>
      <c r="D27" s="194"/>
      <c r="E27" s="50">
        <f>SUM(E19:E26)</f>
        <v>1.0000000000000002</v>
      </c>
      <c r="F27" s="207"/>
      <c r="G27" s="208"/>
      <c r="H27" s="208"/>
      <c r="I27" s="208"/>
      <c r="J27" s="208"/>
      <c r="K27" s="208"/>
      <c r="L27" s="208"/>
      <c r="M27" s="208"/>
      <c r="N27" s="208"/>
      <c r="O27" s="208"/>
      <c r="P27" s="208"/>
      <c r="Q27" s="208"/>
      <c r="R27" s="208"/>
      <c r="S27" s="208"/>
      <c r="T27" s="208"/>
      <c r="U27" s="208"/>
      <c r="V27" s="197" t="s">
        <v>134</v>
      </c>
      <c r="W27" s="198"/>
      <c r="X27" s="144">
        <f>AVERAGE(X19:X26)</f>
        <v>1</v>
      </c>
      <c r="Y27" s="207"/>
      <c r="Z27" s="209"/>
      <c r="AA27" s="195" t="s">
        <v>135</v>
      </c>
      <c r="AB27" s="196"/>
      <c r="AC27" s="161">
        <f>AVERAGE(AC19:AC26)</f>
        <v>1</v>
      </c>
      <c r="AD27" s="207"/>
      <c r="AE27" s="209"/>
      <c r="AF27" s="197" t="s">
        <v>136</v>
      </c>
      <c r="AG27" s="198"/>
      <c r="AH27" s="51">
        <f>AVERAGE(AH19:AH26)</f>
        <v>1</v>
      </c>
      <c r="AI27" s="204"/>
      <c r="AJ27" s="205"/>
      <c r="AK27" s="199" t="s">
        <v>137</v>
      </c>
      <c r="AL27" s="200"/>
      <c r="AM27" s="51">
        <f>AVERAGE(AM19:AM26)</f>
        <v>0</v>
      </c>
      <c r="AN27" s="52"/>
      <c r="AO27" s="201" t="s">
        <v>138</v>
      </c>
      <c r="AP27" s="202"/>
      <c r="AQ27" s="203"/>
      <c r="AR27" s="53">
        <f>AVERAGE(AS19:AS26)</f>
        <v>1.4285714285714286E-3</v>
      </c>
      <c r="AS27" s="190"/>
      <c r="AT27" s="191"/>
    </row>
    <row r="28" spans="1:46" x14ac:dyDescent="0.25">
      <c r="A28" s="3"/>
      <c r="B28" s="6"/>
      <c r="C28" s="6"/>
      <c r="D28" s="6"/>
      <c r="E28" s="6"/>
      <c r="F28" s="6"/>
      <c r="G28" s="6"/>
      <c r="H28" s="7"/>
      <c r="I28" s="7"/>
      <c r="J28" s="7"/>
      <c r="K28" s="7"/>
      <c r="L28" s="7"/>
      <c r="M28" s="7"/>
      <c r="N28" s="7"/>
      <c r="O28" s="7"/>
      <c r="P28" s="7"/>
      <c r="Q28" s="7"/>
      <c r="R28" s="7"/>
      <c r="S28" s="1"/>
      <c r="T28" s="1"/>
      <c r="U28" s="1"/>
      <c r="V28" s="238"/>
      <c r="W28" s="238"/>
      <c r="X28" s="47"/>
      <c r="Y28" s="11"/>
      <c r="Z28" s="11"/>
      <c r="AA28" s="238"/>
      <c r="AB28" s="238"/>
      <c r="AC28" s="47"/>
      <c r="AD28" s="11"/>
      <c r="AE28" s="11"/>
      <c r="AF28" s="206"/>
      <c r="AG28" s="206"/>
      <c r="AH28" s="47"/>
      <c r="AI28" s="11"/>
      <c r="AJ28" s="11"/>
      <c r="AK28" s="206"/>
      <c r="AL28" s="206"/>
      <c r="AM28" s="47"/>
      <c r="AN28" s="11"/>
      <c r="AO28" s="11"/>
      <c r="AP28" s="206"/>
      <c r="AQ28" s="206"/>
      <c r="AR28" s="206"/>
      <c r="AS28" s="47"/>
      <c r="AT28" s="1"/>
    </row>
    <row r="29" spans="1:46" x14ac:dyDescent="0.25">
      <c r="A29" s="3"/>
      <c r="B29" s="6"/>
      <c r="C29" s="6"/>
      <c r="D29" s="6"/>
      <c r="E29" s="6"/>
      <c r="F29" s="6"/>
      <c r="G29" s="6"/>
      <c r="H29" s="7"/>
      <c r="I29" s="7"/>
      <c r="J29" s="7"/>
      <c r="K29" s="7"/>
      <c r="L29" s="7"/>
      <c r="M29" s="7"/>
      <c r="N29" s="7"/>
      <c r="O29" s="7"/>
      <c r="P29" s="7"/>
      <c r="Q29" s="7"/>
      <c r="R29" s="7"/>
      <c r="S29" s="1"/>
      <c r="T29" s="1"/>
      <c r="U29" s="1"/>
      <c r="V29" s="176"/>
      <c r="W29" s="176"/>
      <c r="X29" s="47"/>
      <c r="Y29" s="11"/>
      <c r="Z29" s="11"/>
      <c r="AA29" s="176"/>
      <c r="AB29" s="176"/>
      <c r="AC29" s="47"/>
      <c r="AD29" s="11"/>
      <c r="AE29" s="11"/>
      <c r="AF29" s="168"/>
      <c r="AG29" s="168"/>
      <c r="AH29" s="47"/>
      <c r="AI29" s="11"/>
      <c r="AJ29" s="11"/>
      <c r="AK29" s="168"/>
      <c r="AL29" s="168"/>
      <c r="AM29" s="47"/>
      <c r="AN29" s="11"/>
      <c r="AO29" s="11"/>
      <c r="AP29" s="168"/>
      <c r="AQ29" s="168"/>
      <c r="AR29" s="168"/>
      <c r="AS29" s="47"/>
      <c r="AT29" s="1"/>
    </row>
    <row r="30" spans="1:46" ht="15.75" customHeight="1" x14ac:dyDescent="0.25">
      <c r="A30" s="3"/>
      <c r="B30" s="6"/>
      <c r="C30" s="6"/>
      <c r="D30" s="6"/>
      <c r="E30" s="6"/>
      <c r="F30" s="6"/>
      <c r="G30" s="6"/>
      <c r="H30" s="7"/>
      <c r="I30" s="7"/>
      <c r="J30" s="7"/>
      <c r="K30" s="7"/>
      <c r="L30" s="7"/>
      <c r="M30" s="7"/>
      <c r="N30" s="7"/>
      <c r="O30" s="7"/>
      <c r="P30" s="7"/>
      <c r="Q30" s="7"/>
      <c r="R30" s="7"/>
      <c r="S30" s="1"/>
      <c r="T30" s="1"/>
      <c r="U30" s="1"/>
      <c r="V30" s="238"/>
      <c r="W30" s="238"/>
      <c r="X30" s="150"/>
      <c r="Y30" s="11"/>
      <c r="Z30" s="11"/>
      <c r="AA30" s="238"/>
      <c r="AB30" s="238"/>
      <c r="AC30" s="176"/>
      <c r="AD30" s="11"/>
      <c r="AE30" s="11"/>
      <c r="AF30" s="206"/>
      <c r="AG30" s="206"/>
      <c r="AH30" s="176"/>
      <c r="AI30" s="11"/>
      <c r="AJ30" s="11"/>
      <c r="AK30" s="206"/>
      <c r="AL30" s="206"/>
      <c r="AM30" s="176"/>
      <c r="AN30" s="11"/>
      <c r="AO30" s="11"/>
      <c r="AP30" s="206"/>
      <c r="AQ30" s="206"/>
      <c r="AR30" s="206"/>
      <c r="AS30" s="176"/>
      <c r="AT30" s="1"/>
    </row>
    <row r="31" spans="1:46" ht="15.75" customHeight="1" x14ac:dyDescent="0.25">
      <c r="A31" s="3"/>
      <c r="B31" s="266" t="s">
        <v>139</v>
      </c>
      <c r="C31" s="266"/>
      <c r="D31" s="266"/>
      <c r="E31" s="183"/>
      <c r="F31" s="266" t="s">
        <v>140</v>
      </c>
      <c r="G31" s="266"/>
      <c r="H31" s="266"/>
      <c r="I31" s="266"/>
      <c r="J31" s="266" t="s">
        <v>141</v>
      </c>
      <c r="K31" s="266"/>
      <c r="L31" s="266"/>
      <c r="M31" s="266"/>
      <c r="N31" s="266"/>
      <c r="O31" s="266"/>
      <c r="P31" s="266"/>
      <c r="Q31" s="7"/>
      <c r="R31" s="7"/>
      <c r="S31" s="1"/>
      <c r="T31" s="1"/>
      <c r="U31" s="1"/>
      <c r="V31" s="238"/>
      <c r="W31" s="238"/>
      <c r="X31" s="150"/>
      <c r="Y31" s="11"/>
      <c r="Z31" s="11"/>
      <c r="AA31" s="238"/>
      <c r="AB31" s="238"/>
      <c r="AC31" s="176"/>
      <c r="AD31" s="11"/>
      <c r="AE31" s="11"/>
      <c r="AF31" s="206"/>
      <c r="AG31" s="206"/>
      <c r="AH31" s="176"/>
      <c r="AI31" s="11"/>
      <c r="AJ31" s="11"/>
      <c r="AK31" s="206"/>
      <c r="AL31" s="206"/>
      <c r="AM31" s="176"/>
      <c r="AN31" s="11"/>
      <c r="AO31" s="11"/>
      <c r="AP31" s="206"/>
      <c r="AQ31" s="206"/>
      <c r="AR31" s="206"/>
      <c r="AS31" s="176"/>
      <c r="AT31" s="1"/>
    </row>
    <row r="32" spans="1:46" ht="15.75" customHeight="1" x14ac:dyDescent="0.25">
      <c r="A32" s="3"/>
      <c r="B32" s="267" t="s">
        <v>142</v>
      </c>
      <c r="C32" s="267"/>
      <c r="D32" s="184"/>
      <c r="E32" s="184"/>
      <c r="F32" s="268" t="s">
        <v>142</v>
      </c>
      <c r="G32" s="268"/>
      <c r="H32" s="268"/>
      <c r="I32" s="268"/>
      <c r="J32" s="268" t="s">
        <v>142</v>
      </c>
      <c r="K32" s="268"/>
      <c r="L32" s="268"/>
      <c r="M32" s="268"/>
      <c r="N32" s="268"/>
      <c r="O32" s="268"/>
      <c r="P32" s="268"/>
      <c r="Q32" s="7"/>
      <c r="R32" s="7"/>
      <c r="S32" s="1"/>
      <c r="T32" s="1"/>
      <c r="U32" s="1"/>
      <c r="V32" s="238"/>
      <c r="W32" s="238"/>
      <c r="X32" s="47"/>
      <c r="Y32" s="11"/>
      <c r="Z32" s="11"/>
      <c r="AA32" s="238"/>
      <c r="AB32" s="238"/>
      <c r="AC32" s="47"/>
      <c r="AD32" s="11"/>
      <c r="AE32" s="11"/>
      <c r="AF32" s="264"/>
      <c r="AG32" s="264"/>
      <c r="AH32" s="47"/>
      <c r="AI32" s="11"/>
      <c r="AJ32" s="11"/>
      <c r="AK32" s="264"/>
      <c r="AL32" s="264"/>
      <c r="AM32" s="47"/>
      <c r="AN32" s="11"/>
      <c r="AO32" s="11"/>
      <c r="AP32" s="264"/>
      <c r="AQ32" s="264"/>
      <c r="AR32" s="264"/>
      <c r="AS32" s="47"/>
      <c r="AT32" s="1"/>
    </row>
    <row r="33" spans="1:46" ht="51" customHeight="1" x14ac:dyDescent="0.25">
      <c r="A33" s="3"/>
      <c r="B33" s="265" t="s">
        <v>143</v>
      </c>
      <c r="C33" s="265"/>
      <c r="D33" s="182"/>
      <c r="E33" s="182"/>
      <c r="F33" s="266" t="s">
        <v>144</v>
      </c>
      <c r="G33" s="266"/>
      <c r="H33" s="266"/>
      <c r="I33" s="266"/>
      <c r="J33" s="266" t="s">
        <v>145</v>
      </c>
      <c r="K33" s="266"/>
      <c r="L33" s="266"/>
      <c r="M33" s="266"/>
      <c r="N33" s="266"/>
      <c r="O33" s="266"/>
      <c r="P33" s="266"/>
      <c r="Q33" s="7"/>
      <c r="R33" s="7"/>
      <c r="S33" s="1"/>
      <c r="T33" s="1"/>
      <c r="U33" s="1"/>
      <c r="V33" s="3"/>
      <c r="W33" s="3"/>
      <c r="X33" s="151"/>
      <c r="Y33" s="1"/>
      <c r="Z33" s="1"/>
      <c r="AA33" s="153"/>
      <c r="AB33" s="153"/>
      <c r="AC33" s="160"/>
      <c r="AD33" s="1"/>
      <c r="AE33" s="1"/>
      <c r="AF33" s="1"/>
      <c r="AG33" s="1"/>
      <c r="AH33" s="8"/>
      <c r="AI33" s="1"/>
      <c r="AJ33" s="1"/>
      <c r="AK33" s="1"/>
      <c r="AL33" s="1"/>
      <c r="AM33" s="8"/>
      <c r="AN33" s="1"/>
      <c r="AO33" s="1"/>
      <c r="AP33" s="1"/>
      <c r="AQ33" s="1"/>
      <c r="AR33" s="1"/>
      <c r="AS33" s="8"/>
      <c r="AT33" s="1"/>
    </row>
    <row r="34" spans="1:46" ht="22.5" customHeight="1" x14ac:dyDescent="0.25">
      <c r="A34" s="3"/>
      <c r="B34" s="265"/>
      <c r="C34" s="265"/>
      <c r="D34" s="182"/>
      <c r="E34" s="182"/>
      <c r="F34" s="266"/>
      <c r="G34" s="266"/>
      <c r="H34" s="266"/>
      <c r="I34" s="266"/>
      <c r="J34" s="265"/>
      <c r="K34" s="265"/>
      <c r="L34" s="265"/>
      <c r="M34" s="265"/>
      <c r="N34" s="265"/>
      <c r="O34" s="265"/>
      <c r="P34" s="265"/>
      <c r="Q34" s="7"/>
      <c r="R34" s="7"/>
      <c r="S34" s="1"/>
      <c r="T34" s="1"/>
      <c r="U34" s="1"/>
      <c r="V34" s="3"/>
      <c r="W34" s="3"/>
      <c r="X34" s="151"/>
      <c r="Y34" s="1"/>
      <c r="Z34" s="1"/>
      <c r="AA34" s="153"/>
      <c r="AB34" s="153"/>
      <c r="AC34" s="160"/>
      <c r="AD34" s="1"/>
      <c r="AE34" s="1"/>
      <c r="AF34" s="1"/>
      <c r="AG34" s="1"/>
      <c r="AH34" s="8"/>
      <c r="AI34" s="1"/>
      <c r="AJ34" s="1"/>
      <c r="AK34" s="1"/>
      <c r="AL34" s="1"/>
      <c r="AM34" s="8"/>
      <c r="AN34" s="1"/>
      <c r="AO34" s="1"/>
      <c r="AP34" s="1"/>
      <c r="AQ34" s="1"/>
      <c r="AR34" s="1"/>
      <c r="AS34" s="8"/>
      <c r="AT34" s="1"/>
    </row>
    <row r="35" spans="1:46" x14ac:dyDescent="0.25"/>
    <row r="36" spans="1:46" x14ac:dyDescent="0.25"/>
  </sheetData>
  <mergeCells count="106">
    <mergeCell ref="F10:I10"/>
    <mergeCell ref="F9:I9"/>
    <mergeCell ref="A2:I2"/>
    <mergeCell ref="A1:I1"/>
    <mergeCell ref="A7:B7"/>
    <mergeCell ref="D11:S11"/>
    <mergeCell ref="V32:W32"/>
    <mergeCell ref="X16:X17"/>
    <mergeCell ref="AP7:AT7"/>
    <mergeCell ref="AS16:AS17"/>
    <mergeCell ref="AP8:AT8"/>
    <mergeCell ref="V15:Z15"/>
    <mergeCell ref="AP15:AT15"/>
    <mergeCell ref="AP12:AR12"/>
    <mergeCell ref="AT16:AT17"/>
    <mergeCell ref="AA12:AB12"/>
    <mergeCell ref="AF16:AG16"/>
    <mergeCell ref="AA16:AB16"/>
    <mergeCell ref="V12:W12"/>
    <mergeCell ref="AK32:AL32"/>
    <mergeCell ref="AK31:AL31"/>
    <mergeCell ref="AP31:AR31"/>
    <mergeCell ref="AF31:AG31"/>
    <mergeCell ref="AF32:AG32"/>
    <mergeCell ref="AA32:AB32"/>
    <mergeCell ref="D16:S16"/>
    <mergeCell ref="Y16:Y17"/>
    <mergeCell ref="AP32:AR32"/>
    <mergeCell ref="B34:C34"/>
    <mergeCell ref="F34:I34"/>
    <mergeCell ref="J34:P34"/>
    <mergeCell ref="F31:I31"/>
    <mergeCell ref="J31:P31"/>
    <mergeCell ref="J33:P33"/>
    <mergeCell ref="F33:I33"/>
    <mergeCell ref="B33:C33"/>
    <mergeCell ref="B32:C32"/>
    <mergeCell ref="F32:I32"/>
    <mergeCell ref="J32:P32"/>
    <mergeCell ref="V31:W31"/>
    <mergeCell ref="B31:D31"/>
    <mergeCell ref="AP30:AR30"/>
    <mergeCell ref="AK30:AL30"/>
    <mergeCell ref="AF30:AG30"/>
    <mergeCell ref="AA15:AE15"/>
    <mergeCell ref="AC16:AC17"/>
    <mergeCell ref="V28:W28"/>
    <mergeCell ref="AA28:AB28"/>
    <mergeCell ref="AA31:AB31"/>
    <mergeCell ref="AA30:AB30"/>
    <mergeCell ref="A3:B3"/>
    <mergeCell ref="A4:B4"/>
    <mergeCell ref="D3:I3"/>
    <mergeCell ref="F4:I4"/>
    <mergeCell ref="F5:I5"/>
    <mergeCell ref="F6:I6"/>
    <mergeCell ref="F7:I7"/>
    <mergeCell ref="D12:K12"/>
    <mergeCell ref="L12:O12"/>
    <mergeCell ref="A5:B5"/>
    <mergeCell ref="A6:B6"/>
    <mergeCell ref="A14:C15"/>
    <mergeCell ref="V16:W16"/>
    <mergeCell ref="F8:I8"/>
    <mergeCell ref="Z16:Z17"/>
    <mergeCell ref="D14:U15"/>
    <mergeCell ref="V14:Z14"/>
    <mergeCell ref="V30:W30"/>
    <mergeCell ref="AF15:AJ15"/>
    <mergeCell ref="AK15:AO15"/>
    <mergeCell ref="AH16:AH17"/>
    <mergeCell ref="AP16:AR16"/>
    <mergeCell ref="AJ16:AJ17"/>
    <mergeCell ref="AK12:AL12"/>
    <mergeCell ref="AF7:AJ7"/>
    <mergeCell ref="AK7:AO7"/>
    <mergeCell ref="AA7:AE7"/>
    <mergeCell ref="AA8:AE8"/>
    <mergeCell ref="AF8:AJ8"/>
    <mergeCell ref="AK8:AO8"/>
    <mergeCell ref="AF12:AG12"/>
    <mergeCell ref="AP14:AT14"/>
    <mergeCell ref="AF14:AJ14"/>
    <mergeCell ref="AI16:AI17"/>
    <mergeCell ref="AA14:AE14"/>
    <mergeCell ref="AE16:AE17"/>
    <mergeCell ref="AD16:AD17"/>
    <mergeCell ref="AK14:AO14"/>
    <mergeCell ref="AM16:AM17"/>
    <mergeCell ref="AN16:AN17"/>
    <mergeCell ref="AO16:AO17"/>
    <mergeCell ref="AK16:AL16"/>
    <mergeCell ref="AS27:AT27"/>
    <mergeCell ref="B27:D27"/>
    <mergeCell ref="AA27:AB27"/>
    <mergeCell ref="AF27:AG27"/>
    <mergeCell ref="AK27:AL27"/>
    <mergeCell ref="AO27:AQ27"/>
    <mergeCell ref="AI27:AJ27"/>
    <mergeCell ref="AP28:AR28"/>
    <mergeCell ref="F27:U27"/>
    <mergeCell ref="Y27:Z27"/>
    <mergeCell ref="AF28:AG28"/>
    <mergeCell ref="AK28:AL28"/>
    <mergeCell ref="AD27:AE27"/>
    <mergeCell ref="V27:W27"/>
  </mergeCells>
  <conditionalFormatting sqref="AC27 AR27:AS27 W20:W21 X19:X27 AH20:AH21 AM19:AM27 AS19:AS26 X22:Z22 X25:Z26 AH23:AH27">
    <cfRule type="containsText" dxfId="71" priority="311" operator="containsText" text="N/A">
      <formula>NOT(ISERROR(SEARCH("N/A",W19)))</formula>
    </cfRule>
    <cfRule type="cellIs" dxfId="70" priority="312" operator="between">
      <formula>#REF!</formula>
      <formula>#REF!</formula>
    </cfRule>
    <cfRule type="cellIs" dxfId="69" priority="313" operator="between">
      <formula>#REF!</formula>
      <formula>#REF!</formula>
    </cfRule>
    <cfRule type="cellIs" dxfId="68" priority="314" operator="between">
      <formula>#REF!</formula>
      <formula>#REF!</formula>
    </cfRule>
  </conditionalFormatting>
  <conditionalFormatting sqref="X27">
    <cfRule type="colorScale" priority="102">
      <colorScale>
        <cfvo type="min"/>
        <cfvo type="percentile" val="50"/>
        <cfvo type="max"/>
        <color rgb="FFF8696B"/>
        <color rgb="FFFFEB84"/>
        <color rgb="FF63BE7B"/>
      </colorScale>
    </cfRule>
  </conditionalFormatting>
  <conditionalFormatting sqref="AC27">
    <cfRule type="colorScale" priority="101">
      <colorScale>
        <cfvo type="min"/>
        <cfvo type="percentile" val="50"/>
        <cfvo type="max"/>
        <color rgb="FFF8696B"/>
        <color rgb="FFFFEB84"/>
        <color rgb="FF63BE7B"/>
      </colorScale>
    </cfRule>
  </conditionalFormatting>
  <conditionalFormatting sqref="AH27">
    <cfRule type="colorScale" priority="100">
      <colorScale>
        <cfvo type="min"/>
        <cfvo type="percentile" val="50"/>
        <cfvo type="max"/>
        <color rgb="FFF8696B"/>
        <color rgb="FFFFEB84"/>
        <color rgb="FF63BE7B"/>
      </colorScale>
    </cfRule>
  </conditionalFormatting>
  <conditionalFormatting sqref="AM27">
    <cfRule type="colorScale" priority="99">
      <colorScale>
        <cfvo type="min"/>
        <cfvo type="percentile" val="50"/>
        <cfvo type="max"/>
        <color rgb="FFF8696B"/>
        <color rgb="FFFFEB84"/>
        <color rgb="FF63BE7B"/>
      </colorScale>
    </cfRule>
  </conditionalFormatting>
  <conditionalFormatting sqref="AR27">
    <cfRule type="colorScale" priority="94">
      <colorScale>
        <cfvo type="min"/>
        <cfvo type="percentile" val="50"/>
        <cfvo type="max"/>
        <color rgb="FFF8696B"/>
        <color rgb="FFFFEB84"/>
        <color rgb="FF63BE7B"/>
      </colorScale>
    </cfRule>
  </conditionalFormatting>
  <conditionalFormatting sqref="W20:W21 X19:X26 X22:Z22 X25:Z26">
    <cfRule type="containsText" dxfId="67" priority="87" operator="containsText" text="N/A">
      <formula>NOT(ISERROR(SEARCH("N/A",W19)))</formula>
    </cfRule>
  </conditionalFormatting>
  <conditionalFormatting sqref="AR22:AR26">
    <cfRule type="colorScale" priority="72">
      <colorScale>
        <cfvo type="num" val="0.45"/>
        <cfvo type="percent" val="0.65"/>
        <cfvo type="percent" val="100"/>
        <color rgb="FFF8696B"/>
        <color rgb="FFFFEB84"/>
        <color rgb="FF63BE7B"/>
      </colorScale>
    </cfRule>
  </conditionalFormatting>
  <conditionalFormatting sqref="AR22:AR26">
    <cfRule type="colorScale" priority="74">
      <colorScale>
        <cfvo type="num" val="0.45"/>
        <cfvo type="percent" val="0.65"/>
        <cfvo type="percent" val="100"/>
        <color rgb="FFF8696B"/>
        <color rgb="FFFFEB84"/>
        <color rgb="FF63BE7B"/>
      </colorScale>
    </cfRule>
  </conditionalFormatting>
  <conditionalFormatting sqref="AR19:AR21 AR27">
    <cfRule type="colorScale" priority="366">
      <colorScale>
        <cfvo type="min"/>
        <cfvo type="percentile" val="50"/>
        <cfvo type="max"/>
        <color rgb="FF63BE7B"/>
        <color rgb="FFFFEB84"/>
        <color rgb="FFF8696B"/>
      </colorScale>
    </cfRule>
  </conditionalFormatting>
  <conditionalFormatting sqref="AR19:AR21">
    <cfRule type="colorScale" priority="368">
      <colorScale>
        <cfvo type="min"/>
        <cfvo type="percentile" val="50"/>
        <cfvo type="max"/>
        <color rgb="FF63BE7B"/>
        <color rgb="FFFFEB84"/>
        <color rgb="FFF8696B"/>
      </colorScale>
    </cfRule>
  </conditionalFormatting>
  <conditionalFormatting sqref="Y19:Z19">
    <cfRule type="containsText" dxfId="66" priority="64" operator="containsText" text="N/A">
      <formula>NOT(ISERROR(SEARCH("N/A",Y19)))</formula>
    </cfRule>
    <cfRule type="cellIs" dxfId="65" priority="65" operator="between">
      <formula>#REF!</formula>
      <formula>#REF!</formula>
    </cfRule>
    <cfRule type="cellIs" dxfId="64" priority="66" operator="between">
      <formula>#REF!</formula>
      <formula>#REF!</formula>
    </cfRule>
    <cfRule type="cellIs" dxfId="63" priority="67" operator="between">
      <formula>#REF!</formula>
      <formula>#REF!</formula>
    </cfRule>
  </conditionalFormatting>
  <conditionalFormatting sqref="Y19:Z19">
    <cfRule type="containsText" dxfId="62" priority="63" operator="containsText" text="N/A">
      <formula>NOT(ISERROR(SEARCH("N/A",Y19)))</formula>
    </cfRule>
  </conditionalFormatting>
  <conditionalFormatting sqref="Y21:Z21">
    <cfRule type="containsText" dxfId="61" priority="59" operator="containsText" text="N/A">
      <formula>NOT(ISERROR(SEARCH("N/A",Y21)))</formula>
    </cfRule>
    <cfRule type="cellIs" dxfId="60" priority="60" operator="between">
      <formula>#REF!</formula>
      <formula>#REF!</formula>
    </cfRule>
    <cfRule type="cellIs" dxfId="59" priority="61" operator="between">
      <formula>#REF!</formula>
      <formula>#REF!</formula>
    </cfRule>
    <cfRule type="cellIs" dxfId="58" priority="62" operator="between">
      <formula>#REF!</formula>
      <formula>#REF!</formula>
    </cfRule>
  </conditionalFormatting>
  <conditionalFormatting sqref="Y21:Z21">
    <cfRule type="containsText" dxfId="57" priority="58" operator="containsText" text="N/A">
      <formula>NOT(ISERROR(SEARCH("N/A",Y21)))</formula>
    </cfRule>
  </conditionalFormatting>
  <conditionalFormatting sqref="AA24:AE24">
    <cfRule type="containsText" dxfId="56" priority="54" operator="containsText" text="N/A">
      <formula>NOT(ISERROR(SEARCH("N/A",AA24)))</formula>
    </cfRule>
    <cfRule type="cellIs" dxfId="55" priority="55" operator="between">
      <formula>#REF!</formula>
      <formula>#REF!</formula>
    </cfRule>
    <cfRule type="cellIs" dxfId="54" priority="56" operator="between">
      <formula>#REF!</formula>
      <formula>#REF!</formula>
    </cfRule>
    <cfRule type="cellIs" dxfId="53" priority="57" operator="between">
      <formula>#REF!</formula>
      <formula>#REF!</formula>
    </cfRule>
  </conditionalFormatting>
  <conditionalFormatting sqref="AA24:AE24">
    <cfRule type="containsText" dxfId="52" priority="53" operator="containsText" text="N/A">
      <formula>NOT(ISERROR(SEARCH("N/A",AA24)))</formula>
    </cfRule>
  </conditionalFormatting>
  <conditionalFormatting sqref="AI19">
    <cfRule type="containsText" dxfId="51" priority="49" operator="containsText" text="N/A">
      <formula>NOT(ISERROR(SEARCH("N/A",AI19)))</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G25">
    <cfRule type="containsText" dxfId="47" priority="45" operator="containsText" text="N/A">
      <formula>NOT(ISERROR(SEARCH("N/A",AG25)))</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G26">
    <cfRule type="containsText" dxfId="43" priority="41" operator="containsText" text="N/A">
      <formula>NOT(ISERROR(SEARCH("N/A",AG26)))</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F26">
    <cfRule type="containsText" dxfId="39" priority="37" operator="containsText" text="N/A">
      <formula>NOT(ISERROR(SEARCH("N/A",AF26)))</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F25">
    <cfRule type="containsText" dxfId="35" priority="33" operator="containsText" text="N/A">
      <formula>NOT(ISERROR(SEARCH("N/A",AF25)))</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F24">
    <cfRule type="containsText" dxfId="31" priority="29" operator="containsText" text="N/A">
      <formula>NOT(ISERROR(SEARCH("N/A",AF24)))</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G24">
    <cfRule type="containsText" dxfId="27" priority="25" operator="containsText" text="N/A">
      <formula>NOT(ISERROR(SEARCH("N/A",AG24)))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H19">
    <cfRule type="containsText" dxfId="23" priority="21" operator="containsText" text="N/A">
      <formula>NOT(ISERROR(SEARCH("N/A",AH19)))</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G19">
    <cfRule type="containsText" dxfId="19" priority="17" operator="containsText" text="N/A">
      <formula>NOT(ISERROR(SEARCH("N/A",AG19)))</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F19">
    <cfRule type="containsText" dxfId="15" priority="13" operator="containsText" text="N/A">
      <formula>NOT(ISERROR(SEARCH("N/A",AF19)))</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F20">
    <cfRule type="containsText" dxfId="11" priority="9" operator="containsText" text="N/A">
      <formula>NOT(ISERROR(SEARCH("N/A",AF20)))</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G20">
    <cfRule type="containsText" dxfId="7" priority="5" operator="containsText" text="N/A">
      <formula>NOT(ISERROR(SEARCH("N/A",AG20)))</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I20">
    <cfRule type="containsText" dxfId="3" priority="1" operator="containsText" text="N/A">
      <formula>NOT(ISERROR(SEARCH("N/A",AI20)))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W5" xr:uid="{00000000-0002-0000-0000-000000000000}">
      <formula1>$AT$7:$AT$12</formula1>
    </dataValidation>
    <dataValidation type="list" allowBlank="1" showInputMessage="1" showErrorMessage="1" sqref="J26 J19:J24" xr:uid="{00000000-0002-0000-0000-000001000000}">
      <formula1>PROGRAMACION</formula1>
    </dataValidation>
    <dataValidation type="list" allowBlank="1" showInputMessage="1" showErrorMessage="1" error="Escriba un texto " promptTitle="Cualquier contenido" sqref="F19:F21" xr:uid="{00000000-0002-0000-0000-000002000000}">
      <formula1>META02</formula1>
    </dataValidation>
    <dataValidation type="list" allowBlank="1" showInputMessage="1" showErrorMessage="1" error="Escriba un texto " promptTitle="Cualquier contenido" sqref="F24:F26 F22" xr:uid="{00000000-0002-0000-0000-000003000000}">
      <formula1>META2</formula1>
    </dataValidation>
    <dataValidation type="list" allowBlank="1" showInputMessage="1" showErrorMessage="1" sqref="Q19:Q26" xr:uid="{00000000-0002-0000-0000-000004000000}">
      <formula1>INDICADOR</formula1>
    </dataValidation>
    <dataValidation type="list" allowBlank="1" showInputMessage="1" showErrorMessage="1" sqref="U19:U26"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29" orientation="landscape" r:id="rId1"/>
  <headerFooter>
    <oddFooter xml:space="preserve">&amp;RCódigo: PLE-PIN-F017
Versión: 2
Vigencia desde: XX noviembre de 2018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146</v>
      </c>
      <c r="B1" t="s">
        <v>147</v>
      </c>
      <c r="C1" t="s">
        <v>148</v>
      </c>
      <c r="D1" t="s">
        <v>149</v>
      </c>
      <c r="F1" t="s">
        <v>150</v>
      </c>
    </row>
    <row r="2" spans="1:8" x14ac:dyDescent="0.25">
      <c r="A2" t="s">
        <v>151</v>
      </c>
      <c r="B2" t="s">
        <v>152</v>
      </c>
      <c r="D2" t="s">
        <v>64</v>
      </c>
      <c r="F2" t="s">
        <v>153</v>
      </c>
    </row>
    <row r="3" spans="1:8" x14ac:dyDescent="0.25">
      <c r="A3" t="s">
        <v>154</v>
      </c>
      <c r="B3" t="s">
        <v>155</v>
      </c>
      <c r="C3" t="s">
        <v>156</v>
      </c>
      <c r="D3" t="s">
        <v>104</v>
      </c>
      <c r="F3" t="s">
        <v>66</v>
      </c>
    </row>
    <row r="4" spans="1:8" x14ac:dyDescent="0.25">
      <c r="A4" t="s">
        <v>157</v>
      </c>
      <c r="C4" t="s">
        <v>158</v>
      </c>
      <c r="D4" t="s">
        <v>84</v>
      </c>
      <c r="F4" t="s">
        <v>159</v>
      </c>
    </row>
    <row r="5" spans="1:8" x14ac:dyDescent="0.25">
      <c r="A5" t="s">
        <v>160</v>
      </c>
      <c r="C5" t="s">
        <v>60</v>
      </c>
      <c r="D5" t="s">
        <v>161</v>
      </c>
    </row>
    <row r="6" spans="1:8" x14ac:dyDescent="0.25">
      <c r="A6" t="s">
        <v>162</v>
      </c>
      <c r="C6" t="s">
        <v>163</v>
      </c>
      <c r="E6" t="s">
        <v>164</v>
      </c>
      <c r="G6" t="s">
        <v>165</v>
      </c>
    </row>
    <row r="7" spans="1:8" x14ac:dyDescent="0.25">
      <c r="A7" t="s">
        <v>166</v>
      </c>
      <c r="E7" t="s">
        <v>167</v>
      </c>
      <c r="G7" t="s">
        <v>168</v>
      </c>
    </row>
    <row r="8" spans="1:8" x14ac:dyDescent="0.25">
      <c r="E8" t="s">
        <v>169</v>
      </c>
      <c r="G8" t="s">
        <v>170</v>
      </c>
    </row>
    <row r="9" spans="1:8" x14ac:dyDescent="0.25">
      <c r="E9" t="s">
        <v>171</v>
      </c>
    </row>
    <row r="10" spans="1:8" x14ac:dyDescent="0.25">
      <c r="E10" t="s">
        <v>172</v>
      </c>
    </row>
    <row r="12" spans="1:8" s="14" customFormat="1" ht="74.25" customHeight="1" x14ac:dyDescent="0.25">
      <c r="A12" s="23"/>
      <c r="C12" s="24"/>
      <c r="D12" s="17"/>
      <c r="H12" s="14" t="s">
        <v>173</v>
      </c>
    </row>
    <row r="13" spans="1:8" s="14" customFormat="1" ht="74.25" customHeight="1" x14ac:dyDescent="0.25">
      <c r="A13" s="23"/>
      <c r="C13" s="24"/>
      <c r="D13" s="17"/>
      <c r="H13" s="14" t="s">
        <v>174</v>
      </c>
    </row>
    <row r="14" spans="1:8" s="14" customFormat="1" ht="74.25" customHeight="1" x14ac:dyDescent="0.25">
      <c r="A14" s="23"/>
      <c r="C14" s="24"/>
      <c r="D14" s="13"/>
      <c r="H14" s="14" t="s">
        <v>175</v>
      </c>
    </row>
    <row r="15" spans="1:8" s="14" customFormat="1" ht="74.25" customHeight="1" x14ac:dyDescent="0.25">
      <c r="A15" s="23"/>
      <c r="C15" s="24"/>
      <c r="D15" s="13"/>
      <c r="H15" s="14" t="s">
        <v>176</v>
      </c>
    </row>
    <row r="16" spans="1:8" s="14" customFormat="1" ht="74.25" customHeight="1" thickBot="1" x14ac:dyDescent="0.3">
      <c r="A16" s="23"/>
      <c r="C16" s="24"/>
      <c r="D16" s="16"/>
    </row>
    <row r="17" spans="1:4" s="14" customFormat="1" ht="74.25" customHeight="1" x14ac:dyDescent="0.25">
      <c r="A17" s="23"/>
      <c r="C17" s="24"/>
      <c r="D17" s="15"/>
    </row>
    <row r="18" spans="1:4" s="14" customFormat="1" ht="74.25" customHeight="1" x14ac:dyDescent="0.25">
      <c r="A18" s="23"/>
      <c r="C18" s="24"/>
      <c r="D18" s="17"/>
    </row>
    <row r="19" spans="1:4" s="14" customFormat="1" ht="74.25" customHeight="1" x14ac:dyDescent="0.25">
      <c r="A19" s="23"/>
      <c r="C19" s="24"/>
      <c r="D19" s="17"/>
    </row>
    <row r="20" spans="1:4" s="14" customFormat="1" ht="74.25" customHeight="1" x14ac:dyDescent="0.25">
      <c r="A20" s="23"/>
      <c r="C20" s="24"/>
      <c r="D20" s="17"/>
    </row>
    <row r="21" spans="1:4" s="14" customFormat="1" ht="74.25" customHeight="1" thickBot="1" x14ac:dyDescent="0.3">
      <c r="A21" s="23"/>
      <c r="C21" s="25"/>
      <c r="D21" s="17"/>
    </row>
    <row r="22" spans="1:4" ht="18.75" thickBot="1" x14ac:dyDescent="0.3">
      <c r="C22" s="25"/>
      <c r="D22" s="15"/>
    </row>
    <row r="23" spans="1:4" ht="18.75" thickBot="1" x14ac:dyDescent="0.3">
      <c r="C23" s="25"/>
      <c r="D23" s="12"/>
    </row>
    <row r="24" spans="1:4" ht="18" x14ac:dyDescent="0.25">
      <c r="C24" s="26"/>
      <c r="D24" s="15"/>
    </row>
    <row r="25" spans="1:4" ht="18" x14ac:dyDescent="0.25">
      <c r="C25" s="26"/>
      <c r="D25" s="17"/>
    </row>
    <row r="26" spans="1:4" ht="18" x14ac:dyDescent="0.25">
      <c r="C26" s="26"/>
      <c r="D26" s="17"/>
    </row>
    <row r="27" spans="1:4" ht="18.75" thickBot="1" x14ac:dyDescent="0.3">
      <c r="C27" s="26"/>
      <c r="D27" s="16"/>
    </row>
    <row r="28" spans="1:4" ht="18" x14ac:dyDescent="0.25">
      <c r="C28" s="26"/>
      <c r="D28" s="15"/>
    </row>
    <row r="29" spans="1:4" ht="18" x14ac:dyDescent="0.25">
      <c r="C29" s="26"/>
      <c r="D29" s="17"/>
    </row>
    <row r="30" spans="1:4" ht="18" x14ac:dyDescent="0.25">
      <c r="C30" s="26"/>
      <c r="D30" s="17"/>
    </row>
    <row r="31" spans="1:4" ht="18" x14ac:dyDescent="0.25">
      <c r="C31" s="26"/>
      <c r="D31" s="17"/>
    </row>
    <row r="32" spans="1:4" ht="18" x14ac:dyDescent="0.25">
      <c r="C32" s="27"/>
      <c r="D32" s="17"/>
    </row>
    <row r="33" spans="3:4" ht="18" x14ac:dyDescent="0.25">
      <c r="C33" s="27"/>
      <c r="D33" s="17"/>
    </row>
    <row r="34" spans="3:4" ht="18" x14ac:dyDescent="0.25">
      <c r="C34" s="27"/>
      <c r="D34" s="16"/>
    </row>
    <row r="35" spans="3:4" ht="18" x14ac:dyDescent="0.25">
      <c r="C35" s="27"/>
      <c r="D35" s="16"/>
    </row>
    <row r="36" spans="3:4" ht="18" x14ac:dyDescent="0.25">
      <c r="C36" s="27"/>
      <c r="D36" s="16"/>
    </row>
    <row r="37" spans="3:4" ht="18" x14ac:dyDescent="0.25">
      <c r="C37" s="27"/>
      <c r="D37" s="16"/>
    </row>
    <row r="38" spans="3:4" ht="18" x14ac:dyDescent="0.25">
      <c r="C38" s="27"/>
      <c r="D38" s="19"/>
    </row>
    <row r="39" spans="3:4" ht="18" x14ac:dyDescent="0.25">
      <c r="C39" s="27"/>
      <c r="D39" s="19"/>
    </row>
    <row r="40" spans="3:4" ht="18" x14ac:dyDescent="0.25">
      <c r="C40" s="28"/>
      <c r="D40" s="19"/>
    </row>
    <row r="41" spans="3:4" ht="18" x14ac:dyDescent="0.25">
      <c r="C41" s="28"/>
      <c r="D41" s="19"/>
    </row>
    <row r="42" spans="3:4" ht="18.75" thickBot="1" x14ac:dyDescent="0.3">
      <c r="C42" s="29"/>
      <c r="D42" s="19"/>
    </row>
    <row r="43" spans="3:4" ht="18" x14ac:dyDescent="0.25">
      <c r="C43" s="30"/>
      <c r="D43" s="15"/>
    </row>
    <row r="44" spans="3:4" ht="18" x14ac:dyDescent="0.25">
      <c r="C44" s="31"/>
      <c r="D44" s="16"/>
    </row>
    <row r="45" spans="3:4" ht="18" x14ac:dyDescent="0.25">
      <c r="C45" s="31"/>
      <c r="D45" s="16"/>
    </row>
    <row r="46" spans="3:4" ht="18" x14ac:dyDescent="0.25">
      <c r="C46" s="31"/>
      <c r="D46" s="19"/>
    </row>
    <row r="47" spans="3:4" ht="18.75" thickBot="1" x14ac:dyDescent="0.3">
      <c r="C47" s="32"/>
      <c r="D47" s="18"/>
    </row>
    <row r="48" spans="3:4" ht="18" x14ac:dyDescent="0.25">
      <c r="C48" s="33"/>
    </row>
    <row r="49" spans="3:3" ht="18" x14ac:dyDescent="0.25">
      <c r="C49" s="33"/>
    </row>
    <row r="50" spans="3:3" ht="18" x14ac:dyDescent="0.25">
      <c r="C50" s="33"/>
    </row>
    <row r="51" spans="3:3" ht="18" x14ac:dyDescent="0.25">
      <c r="C51" s="33"/>
    </row>
    <row r="52" spans="3:3" ht="18" x14ac:dyDescent="0.25">
      <c r="C52" s="34"/>
    </row>
    <row r="53" spans="3:3" ht="18" x14ac:dyDescent="0.25">
      <c r="C53" s="34"/>
    </row>
    <row r="54" spans="3:3" ht="18" x14ac:dyDescent="0.25">
      <c r="C54" s="34"/>
    </row>
    <row r="55" spans="3:3" ht="18" x14ac:dyDescent="0.25">
      <c r="C55" s="34"/>
    </row>
    <row r="56" spans="3:3" ht="18" x14ac:dyDescent="0.25">
      <c r="C56" s="35"/>
    </row>
    <row r="57" spans="3:3" ht="18" x14ac:dyDescent="0.25">
      <c r="C57" s="36"/>
    </row>
    <row r="58" spans="3:3" ht="18" x14ac:dyDescent="0.25">
      <c r="C58" s="36"/>
    </row>
    <row r="59" spans="3:3" ht="18" x14ac:dyDescent="0.25">
      <c r="C59" s="36"/>
    </row>
    <row r="60" spans="3:3" ht="18.75" thickBot="1" x14ac:dyDescent="0.3">
      <c r="C60" s="37"/>
    </row>
    <row r="61" spans="3:3" ht="18" x14ac:dyDescent="0.25">
      <c r="C61" s="38"/>
    </row>
    <row r="62" spans="3:3" ht="18" x14ac:dyDescent="0.25">
      <c r="C62" s="39"/>
    </row>
    <row r="63" spans="3:3" ht="18" x14ac:dyDescent="0.25">
      <c r="C63" s="39"/>
    </row>
    <row r="64" spans="3:3" ht="18" x14ac:dyDescent="0.25">
      <c r="C64" s="39"/>
    </row>
    <row r="65" spans="3:3" ht="18" x14ac:dyDescent="0.25">
      <c r="C65" s="39"/>
    </row>
    <row r="66" spans="3:3" ht="18" x14ac:dyDescent="0.25">
      <c r="C66" s="40"/>
    </row>
    <row r="67" spans="3:3" ht="18" x14ac:dyDescent="0.25">
      <c r="C67" s="40"/>
    </row>
    <row r="68" spans="3:3" ht="18" x14ac:dyDescent="0.25">
      <c r="C68" s="40"/>
    </row>
    <row r="69" spans="3:3" ht="18" x14ac:dyDescent="0.25">
      <c r="C69" s="40"/>
    </row>
    <row r="70" spans="3:3" ht="18" x14ac:dyDescent="0.25">
      <c r="C70" s="40"/>
    </row>
    <row r="71" spans="3:3" ht="18" x14ac:dyDescent="0.25">
      <c r="C71" s="41"/>
    </row>
    <row r="72" spans="3:3" ht="18" x14ac:dyDescent="0.25">
      <c r="C72" s="40"/>
    </row>
    <row r="73" spans="3:3" ht="18" x14ac:dyDescent="0.25">
      <c r="C73" s="40"/>
    </row>
    <row r="74" spans="3:3" ht="18" x14ac:dyDescent="0.25">
      <c r="C74" s="40"/>
    </row>
    <row r="75" spans="3:3" ht="18" x14ac:dyDescent="0.25">
      <c r="C75" s="40"/>
    </row>
    <row r="76" spans="3:3" ht="18" x14ac:dyDescent="0.25">
      <c r="C76" s="40"/>
    </row>
    <row r="77" spans="3:3" ht="18" x14ac:dyDescent="0.25">
      <c r="C77" s="40"/>
    </row>
    <row r="78" spans="3:3" ht="18" x14ac:dyDescent="0.25">
      <c r="C78" s="40"/>
    </row>
    <row r="79" spans="3:3" ht="18" x14ac:dyDescent="0.25">
      <c r="C79" s="39"/>
    </row>
    <row r="80" spans="3:3" ht="18" x14ac:dyDescent="0.25">
      <c r="C80" s="39"/>
    </row>
    <row r="81" spans="3:3" ht="18" x14ac:dyDescent="0.25">
      <c r="C81" s="39"/>
    </row>
    <row r="82" spans="3:3" ht="18" x14ac:dyDescent="0.25">
      <c r="C82" s="39"/>
    </row>
    <row r="83" spans="3:3" ht="18" x14ac:dyDescent="0.25">
      <c r="C83" s="39"/>
    </row>
    <row r="84" spans="3:3" ht="18" x14ac:dyDescent="0.25">
      <c r="C84" s="39"/>
    </row>
    <row r="85" spans="3:3" ht="18" x14ac:dyDescent="0.25">
      <c r="C85" s="42"/>
    </row>
    <row r="86" spans="3:3" ht="18" x14ac:dyDescent="0.25">
      <c r="C86" s="39"/>
    </row>
    <row r="87" spans="3:3" ht="18" x14ac:dyDescent="0.25">
      <c r="C87" s="39"/>
    </row>
    <row r="88" spans="3:3" ht="18.75" thickBot="1" x14ac:dyDescent="0.3">
      <c r="C88" s="43"/>
    </row>
    <row r="89" spans="3:3" ht="18" x14ac:dyDescent="0.25">
      <c r="C89" s="44"/>
    </row>
    <row r="90" spans="3:3" ht="18" x14ac:dyDescent="0.25">
      <c r="C90" s="40"/>
    </row>
    <row r="91" spans="3:3" ht="18" x14ac:dyDescent="0.25">
      <c r="C91" s="40"/>
    </row>
    <row r="92" spans="3:3" ht="18" x14ac:dyDescent="0.25">
      <c r="C92" s="40"/>
    </row>
    <row r="93" spans="3:3" ht="18" x14ac:dyDescent="0.25">
      <c r="C93" s="40"/>
    </row>
    <row r="94" spans="3:3" ht="18.75" thickBot="1" x14ac:dyDescent="0.3">
      <c r="C94" s="45"/>
    </row>
    <row r="99" spans="2:3" x14ac:dyDescent="0.25">
      <c r="B99" t="s">
        <v>177</v>
      </c>
      <c r="C99" t="s">
        <v>178</v>
      </c>
    </row>
    <row r="100" spans="2:3" x14ac:dyDescent="0.25">
      <c r="B100" s="21">
        <v>1167</v>
      </c>
      <c r="C100" s="14" t="s">
        <v>179</v>
      </c>
    </row>
    <row r="101" spans="2:3" ht="30" x14ac:dyDescent="0.25">
      <c r="B101" s="21">
        <v>1131</v>
      </c>
      <c r="C101" s="14" t="s">
        <v>180</v>
      </c>
    </row>
    <row r="102" spans="2:3" x14ac:dyDescent="0.25">
      <c r="B102" s="21">
        <v>1177</v>
      </c>
      <c r="C102" s="14" t="s">
        <v>181</v>
      </c>
    </row>
    <row r="103" spans="2:3" ht="30" x14ac:dyDescent="0.25">
      <c r="B103" s="21">
        <v>1094</v>
      </c>
      <c r="C103" s="14" t="s">
        <v>182</v>
      </c>
    </row>
    <row r="104" spans="2:3" x14ac:dyDescent="0.25">
      <c r="B104" s="21">
        <v>1128</v>
      </c>
      <c r="C104" s="14" t="s">
        <v>183</v>
      </c>
    </row>
    <row r="105" spans="2:3" ht="30" x14ac:dyDescent="0.25">
      <c r="B105" s="21">
        <v>1095</v>
      </c>
      <c r="C105" s="14" t="s">
        <v>184</v>
      </c>
    </row>
    <row r="106" spans="2:3" ht="30" x14ac:dyDescent="0.25">
      <c r="B106" s="21">
        <v>1129</v>
      </c>
      <c r="C106" s="14" t="s">
        <v>185</v>
      </c>
    </row>
    <row r="107" spans="2:3" ht="45" x14ac:dyDescent="0.25">
      <c r="B107" s="21">
        <v>1120</v>
      </c>
      <c r="C107" s="14" t="s">
        <v>186</v>
      </c>
    </row>
    <row r="108" spans="2:3" x14ac:dyDescent="0.25">
      <c r="B108" s="20"/>
    </row>
    <row r="109" spans="2:3" x14ac:dyDescent="0.25">
      <c r="B109" s="20"/>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2019-11-13T23:25:54Z</dcterms:modified>
  <cp:category/>
  <cp:contentStatus/>
</cp:coreProperties>
</file>