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Users\martha.barreto\Desktop\2_NIVEL CENTRAL\"/>
    </mc:Choice>
  </mc:AlternateContent>
  <xr:revisionPtr revIDLastSave="0" documentId="8_{25BD0D61-9181-45E4-A516-2834CF3EE53C}" xr6:coauthVersionLast="41" xr6:coauthVersionMax="41" xr10:uidLastSave="{00000000-0000-0000-0000-000000000000}"/>
  <bookViews>
    <workbookView xWindow="-120" yWindow="-120" windowWidth="29040" windowHeight="15840" tabRatio="751" xr2:uid="{00000000-000D-0000-FFFF-FFFF00000000}"/>
  </bookViews>
  <sheets>
    <sheet name="PLAN GESTION POR PROCESO" sheetId="1" r:id="rId1"/>
    <sheet name="Hoja2" sheetId="2" state="hidden" r:id="rId2"/>
  </sheets>
  <externalReferences>
    <externalReference r:id="rId3"/>
  </externalReferences>
  <definedNames>
    <definedName name="_xlnm.Print_Area" localSheetId="0">'PLAN GESTION POR PROCESO'!$A$1:$AT$34</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27" i="1" l="1"/>
  <c r="V19" i="1" l="1"/>
  <c r="X19" i="1"/>
  <c r="V21" i="1"/>
  <c r="X21" i="1"/>
  <c r="V23" i="1"/>
  <c r="X23" i="1"/>
  <c r="AQ20" i="1"/>
  <c r="AS20" i="1" s="1"/>
  <c r="AQ21" i="1"/>
  <c r="P22" i="1"/>
  <c r="AQ22" i="1" s="1"/>
  <c r="AS22" i="1" s="1"/>
  <c r="AQ23" i="1"/>
  <c r="AS23" i="1" s="1"/>
  <c r="AQ24" i="1"/>
  <c r="AQ25" i="1"/>
  <c r="AQ19" i="1"/>
  <c r="AS21" i="1"/>
  <c r="AS25" i="1"/>
  <c r="AS26" i="1"/>
  <c r="AS19" i="1"/>
  <c r="AP20" i="1"/>
  <c r="AP21" i="1"/>
  <c r="AP22" i="1"/>
  <c r="AP23" i="1"/>
  <c r="AP24" i="1"/>
  <c r="AP25" i="1"/>
  <c r="AP26" i="1"/>
  <c r="AP19" i="1"/>
  <c r="AK20" i="1"/>
  <c r="AM20" i="1"/>
  <c r="AK21" i="1"/>
  <c r="AM21" i="1"/>
  <c r="AK23" i="1"/>
  <c r="AM23" i="1"/>
  <c r="AK25" i="1"/>
  <c r="AM25" i="1"/>
  <c r="AK19" i="1"/>
  <c r="AM19" i="1"/>
  <c r="AK22" i="1"/>
  <c r="AK26" i="1"/>
  <c r="AM26" i="1" s="1"/>
  <c r="AF20" i="1"/>
  <c r="AF21" i="1"/>
  <c r="AF23" i="1"/>
  <c r="AH23" i="1"/>
  <c r="AF19" i="1"/>
  <c r="AH19" i="1" s="1"/>
  <c r="AA20" i="1"/>
  <c r="AA21" i="1"/>
  <c r="AA23" i="1"/>
  <c r="AC23" i="1"/>
  <c r="AA25" i="1"/>
  <c r="AC25" i="1"/>
  <c r="AA19" i="1"/>
  <c r="V20" i="1"/>
  <c r="E27" i="1"/>
  <c r="X27" i="1" l="1"/>
  <c r="AM27" i="1"/>
  <c r="AR27" i="1"/>
  <c r="AC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U17" authorId="0" shapeId="0" xr:uid="{00000000-0006-0000-0000-000001000000}">
      <text>
        <r>
          <rPr>
            <b/>
            <sz val="8"/>
            <color indexed="81"/>
            <rFont val="Tahoma"/>
            <family val="2"/>
          </rPr>
          <t>juan.jimenez:</t>
        </r>
        <r>
          <rPr>
            <sz val="8"/>
            <color indexed="81"/>
            <rFont val="Tahoma"/>
            <family val="2"/>
          </rPr>
          <t xml:space="preserve">
Dejar este apartado para el diligenciamiento en la DPSI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<sst xmlns="http://schemas.openxmlformats.org/spreadsheetml/2006/main" count="351" uniqueCount="191">
  <si>
    <t>PROCESO CONTROL DISCIPLINARIO</t>
  </si>
  <si>
    <t>SECRETARÍA DISTRITAL DE GOBIERNO</t>
  </si>
  <si>
    <t xml:space="preserve">VIGENCIA DE LA PLANEACIÓN: </t>
  </si>
  <si>
    <t>CONTROL DE CAMBIOS</t>
  </si>
  <si>
    <t xml:space="preserve">Dependencia: </t>
  </si>
  <si>
    <t>Oficina de Asuntos Disciplinarios</t>
  </si>
  <si>
    <t>VERSIÓN</t>
  </si>
  <si>
    <t>FECHA</t>
  </si>
  <si>
    <t>DESCRIPCIÓN DE LA MODIFICACIÓN</t>
  </si>
  <si>
    <r>
      <t>Objetivo Proceso:</t>
    </r>
    <r>
      <rPr>
        <sz val="10"/>
        <rFont val="Arial"/>
        <family val="2"/>
      </rPr>
      <t xml:space="preserve"> </t>
    </r>
  </si>
  <si>
    <t>Salvaguardar la función pública mediante el ejercicio del control disciplinario adelantando los procesos por la presunta incursión en conductas que afecten la función o el cargo en ejercicio por parte de los/las servidores/as públicos/as, atendiendo la finalidad prevista en el Artículo 22 de la ley 734 de 2002 (Código Único Disciplinario).</t>
  </si>
  <si>
    <t>21  de Diciembre de 2018</t>
  </si>
  <si>
    <t>Se hace la oficialización del Plan de Gestión con relación a las metas programadas en la vigencia anterior.</t>
  </si>
  <si>
    <r>
      <t>Alcance del Proceso:</t>
    </r>
    <r>
      <rPr>
        <sz val="10"/>
        <rFont val="Arial"/>
        <family val="2"/>
      </rPr>
      <t xml:space="preserve"> </t>
    </r>
  </si>
  <si>
    <t>Aplica a la totalidad de las etapas del proceso disciplinario tanto el ordinario como el verbal hasta la sanción o absolución de los servidores en primera instancia o disponiendo el archivo de las quejas. Igualmente aplica a los/las servidores/as públicos/as que presta sus servicios a la Secretaria Distrital de Gobierno en calidad de funcionario de planta, provisional y de libre nombramiento y remoción. Quienes presten sus servicios a través de un contrato de prestación de servicios solo serán objeto de investigación disciplinaria por parte de la Procuraduría General de la Nación de conformidad con el artículo 53 de la ley 734 de 2002 en concordancia con la ley 1474 de 2011 estatuto anticorrupción.</t>
  </si>
  <si>
    <t>23 de Abril de 2019</t>
  </si>
  <si>
    <t>Se adiciona el avance de gestión del proceso realizado durante el I trimestre, obteniendo por resultado del 78%. También se adiciona la programación de la meta "Dar respuesta al 100% de los requerimientos ciudadanos asignados al proceso con corte a 31 de diciembre de 2018, según la información de seguimiento presentada por el proceso de Servicio a la Ciudadanía" y finalmente se cambia la programación de la meta "Obtener una calificación igual o superior al 80  % en conocimientos de MIPG por proceso y/o Alcaldía Local" para tercer trimestre de 2019.</t>
  </si>
  <si>
    <r>
      <t>Líder del  Proceso:</t>
    </r>
    <r>
      <rPr>
        <sz val="10"/>
        <rFont val="Arial"/>
        <family val="2"/>
      </rPr>
      <t xml:space="preserve"> </t>
    </r>
  </si>
  <si>
    <t>Jefe Oficina de Asuntos Disciplinarios</t>
  </si>
  <si>
    <t>06 de Junio de 2019</t>
  </si>
  <si>
    <t>En atención a la solicitud remita por el líder del proceso el día 05 de junio de 2019 se modifica la programación de la meta 3.</t>
  </si>
  <si>
    <t xml:space="preserve">
    Se adiciona el avance de gestión del proceso realizado durante el II trimestre, obteniendo por resultado  100%.</t>
  </si>
  <si>
    <t>Se modifica la programación de la meta transversal "Obtener una calificación   igual o superior al 80  % en conocimientos de MIPG por proceso y/o Alcaldía Local"  para cuarto trimestre de vigencia.</t>
  </si>
  <si>
    <t>PLAN ESTRATEGICO INSTITUCIONAL</t>
  </si>
  <si>
    <t>SEGUIMIENTO PLAN GESTION DEL PROCESO</t>
  </si>
  <si>
    <t>I TRIMESTRE</t>
  </si>
  <si>
    <t xml:space="preserve">II TRIMESTRE </t>
  </si>
  <si>
    <t>III TRIMESTRE</t>
  </si>
  <si>
    <t xml:space="preserve">IV TRIMESTRE </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</si>
  <si>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</si>
  <si>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</si>
  <si>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</si>
  <si>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</si>
  <si>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</si>
  <si>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</si>
  <si>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</si>
  <si>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</si>
  <si>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</si>
  <si>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OBJETIVO ESPECIFICO/ESTRATEGIA</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</si>
  <si>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</si>
  <si>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</si>
  <si>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</si>
  <si>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</si>
  <si>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</si>
  <si>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</si>
  <si>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</si>
  <si>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</si>
  <si>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</si>
  <si>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</si>
  <si>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</si>
  <si>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</si>
  <si>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</si>
  <si>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</si>
  <si>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</si>
  <si>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</si>
  <si>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</si>
  <si>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</si>
  <si>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</si>
  <si>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</si>
  <si>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</si>
  <si>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Integrar las herramientas de planeación, gestión y control, con enfoque de innovación, mejoramiento continuo, responsabilidad social, desarrollo integral del talento humano y transparencia</t>
  </si>
  <si>
    <t>Implementar procedimientos operativos eficientes para el fallo oportuno en primera instancia, seguimiento a la ejecución de sanciones y prevención de acciones disciplinarias.</t>
  </si>
  <si>
    <t>Realizar oportunamente once (11) talleres preventivos sobre las normas disciplinarias y las conductas que pueden afectar el ejercicio del cargo o función asignada en la SDG.</t>
  </si>
  <si>
    <t>GESTION</t>
  </si>
  <si>
    <t>Talleres preventivos sobre las normas disciplinarias y las conductas que pueden afectar el ejercicio del cargo o función asignada en la SDG.</t>
  </si>
  <si>
    <t>Número de talleres desarrollados</t>
  </si>
  <si>
    <t>SUMA</t>
  </si>
  <si>
    <t>Número de talleres preventivos</t>
  </si>
  <si>
    <t>EFICACIA</t>
  </si>
  <si>
    <t>Listados de asistencia y memorias de los talleres realizadas</t>
  </si>
  <si>
    <t>Equipo de trabajo Oficina Asuntos Disciplinarios</t>
  </si>
  <si>
    <t>Carpeta con registros de los talleres</t>
  </si>
  <si>
    <t xml:space="preserve">Se realizaron 2 talleres preventivos : El 26 y el 29 marzo de 2019,   sobre la entrada en vigencia de la nueva Ley Disciplinaria  1952 de 2018. </t>
  </si>
  <si>
    <t xml:space="preserve">Evidencias de reunión de los dias 26 y 29 marzo 2019. </t>
  </si>
  <si>
    <t>SE REALIZAN 4 TALLERES O CHARLAS ASI:
12/06/2019 ALCALDIA KENNEDY
20/06/2019 ALCALDIA BOSA
27/06/2019 ALCALDIA FONTIBON
28/06/2019 ALCALDIA SANTA FE</t>
  </si>
  <si>
    <t>Carpeta One Drive compartida desde la OAP . Estas evidencias se encuentran compartidas en la siguiente ruta : https://gobiernobogota-my.sharepoint.com/personal/juan_castro_gobiernobogota_gov_co/_layouts/15/onedrive.aspx?id=%2Fpersonal%2Fjuan%5Fcastro%5Fgobiernobogota%5Fgov%5Fco%2FDocuments%2FPLANES%20DE%20GESTI%C3%93N%202019%2FNIVEL%20CENTRAL%2FCONTROL%20DISCIPLINARIO%2FII%20TRIMESTRE</t>
  </si>
  <si>
    <t>SE REALIZÓ 1 TALLER O CHARLA ASI:
18/07/2019 INDUCCION PERSONAL OAD</t>
  </si>
  <si>
    <r>
      <t xml:space="preserve">Impulsar y terminar oportunamente </t>
    </r>
    <r>
      <rPr>
        <sz val="12"/>
        <color indexed="8"/>
        <rFont val="Garamond"/>
        <family val="1"/>
      </rPr>
      <t xml:space="preserve">490 </t>
    </r>
    <r>
      <rPr>
        <sz val="12"/>
        <color indexed="8"/>
        <rFont val="Garamond"/>
        <family val="1"/>
      </rPr>
      <t>procesos disciplinarios de los años comprendidos entre 2014 y 2018.</t>
    </r>
  </si>
  <si>
    <t>Procesos disciplinarios impulsados y terminados 2014- 2018</t>
  </si>
  <si>
    <t>Número de procesos disciplinarios impulsados y terminados oportunamente de las vigencias 2014 - 2018</t>
  </si>
  <si>
    <t>Número de procesos disciplinarios</t>
  </si>
  <si>
    <t>Matriz Control Disciplinario</t>
  </si>
  <si>
    <t>117  expedientes disciplinarios</t>
  </si>
  <si>
    <t>Expedientes disciplinarios</t>
  </si>
  <si>
    <t>SE TERMINAN 176 EXPEDIENTES DISCIPLINARIOS 2018 Y AÑOS ANTERIORES</t>
  </si>
  <si>
    <t>SE TERMINAN 151 EXPEDIENTES DISCIPLINARIOS 2018 Y AÑOS ANTERIORES</t>
  </si>
  <si>
    <t>Impulsar y terminar oportunamente 210 procesos disciplinarios de la vigencia 2019.</t>
  </si>
  <si>
    <t>Procesos disciplinarios impulsados y terminados 2019</t>
  </si>
  <si>
    <t>Número de procesos disciplinarios impulsados y terminados oportunamente de la vigencia 2019.</t>
  </si>
  <si>
    <t xml:space="preserve"> El 21 febrero de  2019, este despacho hizo  reparto  de  51 expedientes de la vigencia del año 2019, por lo tanto  es de imposible cumplimiento terminar para el primer trimestre los 40 expedientes programados. Lo anterior obedece a que dentro de los 51 expedientes repartidos se debe adelantar tramites tales como: comisión, practica de pruebas ( visitas administrativas, versión libre, diligencia de ampliación y ratificación entre otras), notificaciones personales, edicto, estado. Razón por la cual este despacho cumplira con la meta de los dos primeros trimestres con corte al 30 de junio de 2019.   </t>
  </si>
  <si>
    <t>META NO PROGRAMADA</t>
  </si>
  <si>
    <t>EN EL TRIMESTRE SE TERMINARON  29 EXPEDIENTES 2019.</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</si>
  <si>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</si>
  <si>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</si>
  <si>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</si>
  <si>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</si>
  <si>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</si>
  <si>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Buenas prácticas de gestión registradas en la herramienta AGORA</t>
  </si>
  <si>
    <t>Agora</t>
  </si>
  <si>
    <t>Seguimiento Agora</t>
  </si>
  <si>
    <t>Reporte AGORA</t>
  </si>
  <si>
    <t xml:space="preserve">Se reprograma la meta para el IV trimestre, toda vez que el registro de la práctica no cumple con los requisitos establecidos. 
Se debe tener en cuenta la siguiente observación:
El resultado "Logramos conocer realmente el estado actual de todos los expedientes" quizá sea efectivo, pero no es claro que sea un resultado por encima del umbral mínimo de efectividad requerido. Teniendo en cuenta lo anterior, desde la Oficina Asesora de Planeación se sugiere ampliar la información de la práctica, de tal manera que quede claro, por qué es innovador conocer el estado real de los expedientes.  
De lo contrario, se sugiere evaluar otra práctica, que cumpla con los criterios establecidos. 
</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</si>
  <si>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</si>
  <si>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</si>
  <si>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rgb="FF0070C0"/>
        <rFont val="Arial"/>
        <family val="2"/>
      </rPr>
      <t>/</t>
    </r>
    <r>
      <rPr>
        <sz val="12"/>
        <color rgb="FF0070C0"/>
        <rFont val="Arial"/>
        <family val="2"/>
      </rPr>
      <t xml:space="preserve"> N°  de acciones a gestionar bajo responsabilidad del proceso)*100</t>
    </r>
  </si>
  <si>
    <t>CONSTANTE</t>
  </si>
  <si>
    <t>Planes de mejora</t>
  </si>
  <si>
    <t>MIMEC - SIG</t>
  </si>
  <si>
    <t>Reportes MIMEC - SIG remitidos por la OAP</t>
  </si>
  <si>
    <t>De acuerdo al reporte de los aplicativos de mejora de la Secretaría Distrital de Gobierno el proceso cuenta con el 100% de acciones actualizadas</t>
  </si>
  <si>
    <t>Informe aplicativo SIG-MIMEC</t>
  </si>
  <si>
    <t>El proceso presente una gestión del 100% en las acciones de los planes de mejora. Actualmente no tiene acciones vencidas.</t>
  </si>
  <si>
    <t>Reporte SIG - MIMEC</t>
  </si>
  <si>
    <t>El proceso mantuvo en el trimestre el 100% de las acciones de mejora asignadas con relación a planes de mejoramiento interno documentadas y vigentes</t>
  </si>
  <si>
    <t>Dar respuesta al 100% de los requerimientos ciudadanos asignados al proceso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</si>
  <si>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</si>
  <si>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al proceso con corte a 31 de diciembre de 2018/Número de requerimientos ciudadanos asignados al  proceso con corte a 31 de diciembre de 2018)*100%)</t>
  </si>
  <si>
    <t>requerimientos ciudadanos vencidos asignados al proceso</t>
  </si>
  <si>
    <t>Aplicativo Gestión Documental</t>
  </si>
  <si>
    <t>Seguimiento requerimientos ciudadanos</t>
  </si>
  <si>
    <t>El proceso no cuenta con requerimientos ciudadanos sin respuesta con fecha de corte de 31 de diciembre de 2018,</t>
  </si>
  <si>
    <t>Reporte requerimientos ciudadanos</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</si>
  <si>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</si>
  <si>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</si>
  <si>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</si>
  <si>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</si>
  <si>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</si>
  <si>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</si>
  <si>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t>Se realizan las siguientes observaciones a las dependencias que componen el proceso:
Uso eficiente de energía: Durante las 6 inspecciones se evidenció un uso eficiente del 68 %  , ya que se encontró un  promedio de 11 monitores de la dependencia encendidos. Total de equipos : 34
Gestión de Residuos: Se obtiene un promedio de 6/9 puntos a partir de las 2 inspecciones realizadas a los puntos ecológico. Se otorga una calificación de 5 teniendo en cuenta que se evidencia una mezcla parcial de los residuos en el punto ecológico.
Movilidad sostenible: No presentó reporte.
Participación actividades ambientales: Taller materas 2, uaesp 5. (14% de participación).
Reporte consumo de papel: Reporte actualizado hasta junio de 2019.
Consumo de papel: se realiza comparación  entre semestres evidenciando un incremento en el consumo de 200%
(76 resmas  consumidas hasta junio de 2018 a 228 resmas  consumidas hasta junio de 2019)</t>
  </si>
  <si>
    <t>Reporte criterios ambientales</t>
  </si>
  <si>
    <t>Obtener una calificación igual o superior al 80  % en conocimientos de MIPG por proceso y/o Alcaldía Local</t>
  </si>
  <si>
    <t>Nivel de conocimientos de MIPG</t>
  </si>
  <si>
    <t>(Sumatoria de calificaciones obtenidas por proceso y/o Alcaldía Local / Número de personas evaluadas)*100</t>
  </si>
  <si>
    <t>Promedio de calificación en conocimientos de MIPG</t>
  </si>
  <si>
    <t>Reporte Curso- concurso MIPG</t>
  </si>
  <si>
    <t>TOTAL PLAN DE GESTIÓN</t>
  </si>
  <si>
    <t>PRIMER TRIMESTRE</t>
  </si>
  <si>
    <t>SEGUNDO TRIMESTRE</t>
  </si>
  <si>
    <t>TERCER TRIMESTRE</t>
  </si>
  <si>
    <t>CUARTO TRIMESTRE</t>
  </si>
  <si>
    <t>Porcentaje de Cumplimiento PLAN DE GESTIÓN 2019</t>
  </si>
  <si>
    <t xml:space="preserve">ELABORÓ: </t>
  </si>
  <si>
    <t xml:space="preserve">REVISÓ: </t>
  </si>
  <si>
    <t>APROBÓ:</t>
  </si>
  <si>
    <t>Firma:</t>
  </si>
  <si>
    <r>
      <rPr>
        <b/>
        <sz val="10"/>
        <color indexed="8"/>
        <rFont val="Arial"/>
        <family val="2"/>
      </rPr>
      <t xml:space="preserve">Nombre:            </t>
    </r>
    <r>
      <rPr>
        <sz val="10"/>
        <color indexed="8"/>
        <rFont val="Arial"/>
        <family val="2"/>
      </rPr>
      <t xml:space="preserve">
</t>
    </r>
  </si>
  <si>
    <r>
      <t>Nombre:</t>
    </r>
    <r>
      <rPr>
        <sz val="10"/>
        <color indexed="8"/>
        <rFont val="Arial"/>
        <family val="2"/>
      </rPr>
      <t xml:space="preserve"> </t>
    </r>
  </si>
  <si>
    <r>
      <t>Nombre:</t>
    </r>
    <r>
      <rPr>
        <sz val="10"/>
        <color indexed="8"/>
        <rFont val="Arial"/>
        <family val="2"/>
      </rPr>
      <t xml:space="preserve"> 
</t>
    </r>
  </si>
  <si>
    <t>RUBROSFUNCIONAMIENTO</t>
  </si>
  <si>
    <t>FUENTE</t>
  </si>
  <si>
    <t>SIG</t>
  </si>
  <si>
    <t>PROGRAMACION</t>
  </si>
  <si>
    <t>INDICADOR</t>
  </si>
  <si>
    <t>ADQUISICION DE BIENES</t>
  </si>
  <si>
    <t>GASTOS DE FUNCIONAMIENTO</t>
  </si>
  <si>
    <t>EFICIENCIA</t>
  </si>
  <si>
    <t>ADQUISICION DE SERVICIOS</t>
  </si>
  <si>
    <t>GASTOS DE INVERSION</t>
  </si>
  <si>
    <t>RUTINARIA</t>
  </si>
  <si>
    <t>SERVICIOS PUBLICOS</t>
  </si>
  <si>
    <t>RETADORA (MEJORA)</t>
  </si>
  <si>
    <t>CRECIENTE</t>
  </si>
  <si>
    <t>EFECTIVIDAD</t>
  </si>
  <si>
    <t>GASTOS GENERALES</t>
  </si>
  <si>
    <t>DECRECIENTE</t>
  </si>
  <si>
    <t>SERVICIOS PERSONALES</t>
  </si>
  <si>
    <t>SOSTENIBILIDAD DEL SISTEMA DE GESTIÓN</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</si>
  <si>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</si>
  <si>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</si>
  <si>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</si>
  <si>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</si>
  <si>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</si>
  <si>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</si>
  <si>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</si>
  <si>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</si>
  <si>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</si>
  <si>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</si>
  <si>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</si>
  <si>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</si>
  <si>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</si>
  <si>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</si>
  <si>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</si>
  <si>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</si>
  <si>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</si>
  <si>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</si>
  <si>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</si>
  <si>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</si>
  <si>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</si>
  <si>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</si>
  <si>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</si>
  <si>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Se modifica la programación de las metas: i) "Presentar una (1) propuesta de buena práctica de gestión encaminada al fortalecimiento de la integridad en el servicio público y/o lucha contra la corrupción en la entidad" para el cuarto trimestre, toda vez, que la meta registrada no cumple con los criterios establecidos ii). Dar respuesta al 100% de los requerimientos ciudadanos asignados al proceso con corte a 31 de diciembre de 2018, según la información de seguimiento presentada por el proceso de Servicio a la Ciudadanía para el cuarto trimestre. Se adiciona el avance de gestión del proceso realizado durante el III trimestre, obteniendo por resultado del 77,78,%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</si>
</sst>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0.00&quot;    &quot;;\-* #,##0.00&quot;    &quot;;* \-#&quot;    &quot;;@\ "/>
  </numFmts>
  <fonts count="37" x14ac:knownFonts="1">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8"/>
      <color indexed="81"/>
      <name val="Tahoma"/>
      <family val="2"/>
    </font>
    <font>
      <b/>
      <sz val="8"/>
      <color indexed="81"/>
      <name val="Tahoma"/>
      <family val="2"/>
    </font>
    <font>
      <sz val="14"/>
      <name val="Arial Narrow"/>
      <family val="2"/>
    </font>
    <font>
      <b/>
      <sz val="22"/>
      <name val="Arial"/>
      <family val="2"/>
    </font>
    <font>
      <b/>
      <sz val="11"/>
      <color indexed="16"/>
      <name val="Arial"/>
      <family val="2"/>
    </font>
    <font>
      <sz val="12"/>
      <name val="Arial"/>
      <family val="2"/>
    </font>
    <font>
      <b/>
      <sz val="12"/>
      <name val="Garamond"/>
      <family val="1"/>
    </font>
    <font>
      <sz val="12"/>
      <color indexed="8"/>
      <name val="Garamond"/>
      <family val="1"/>
    </font>
    <font>
      <sz val="11"/>
      <color theme="1"/>
      <name val="Calibri"/>
      <family val="2"/>
      <scheme val="minor"/>
    </font>
    <font>
      <sz val="10"/>
      <color theme="1"/>
      <name val="Calibri"/>
      <family val="2"/>
      <scheme val="minor"/>
    </font>
    <font>
      <sz val="10"/>
      <color theme="1"/>
      <name val="Arial"/>
      <family val="2"/>
    </font>
    <font>
      <b/>
      <sz val="10"/>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b/>
      <sz val="10"/>
      <color theme="1"/>
      <name val="Arial"/>
      <family val="2"/>
    </font>
    <font>
      <sz val="12"/>
      <color theme="1"/>
      <name val="Garamond"/>
      <family val="1"/>
    </font>
    <font>
      <sz val="12"/>
      <color rgb="FF000000"/>
      <name val="Garamond"/>
      <family val="1"/>
    </font>
    <font>
      <sz val="16"/>
      <color theme="1"/>
      <name val="Garamond"/>
      <family val="1"/>
    </font>
    <font>
      <b/>
      <sz val="28"/>
      <color theme="1"/>
      <name val="Arial"/>
      <family val="2"/>
    </font>
    <font>
      <b/>
      <sz val="18"/>
      <color theme="1"/>
      <name val="Calibri"/>
      <family val="2"/>
      <scheme val="minor"/>
    </font>
    <font>
      <b/>
      <sz val="11"/>
      <color theme="1"/>
      <name val="Arial"/>
      <family val="2"/>
    </font>
    <font>
      <b/>
      <sz val="26"/>
      <color theme="1"/>
      <name val="Arial"/>
      <family val="2"/>
    </font>
    <font>
      <b/>
      <sz val="20"/>
      <color theme="1"/>
      <name val="Arial"/>
      <family val="2"/>
    </font>
    <font>
      <b/>
      <sz val="14"/>
      <name val="Arial"/>
      <family val="2"/>
    </font>
    <font>
      <b/>
      <sz val="12"/>
      <color rgb="FF0070C0"/>
      <name val="Arial"/>
      <family val="2"/>
    </font>
    <font>
      <sz val="12"/>
      <color rgb="FF0070C0"/>
      <name val="Arial"/>
      <family val="2"/>
    </font>
    <font>
      <b/>
      <sz val="10"/>
      <name val="Arial Rounded MT Bold"/>
      <family val="2"/>
    </font>
    <font>
      <b/>
      <sz val="10"/>
      <color rgb="FF0070C0"/>
      <name val="Arial"/>
      <family val="2"/>
    </font>
    <font>
      <b/>
      <sz val="12"/>
      <name val="Arial"/>
      <family val="2"/>
    </font>
    <font>
      <sz val="10"/>
      <color rgb="FF0070C0"/>
      <name val="Arial"/>
      <family val="2"/>
    </font>
  </fonts>
  <fills count="23">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rgb="FF0070C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00B050"/>
        <bgColor indexed="64"/>
      </patternFill>
    </fill>
    <fill>
      <patternFill patternType="solid">
        <fgColor theme="6" tint="0.39997558519241921"/>
        <bgColor indexed="64"/>
      </patternFill>
    </fill>
    <fill>
      <patternFill patternType="solid">
        <fgColor theme="6"/>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s>
  <cellStyleXfs count="9">
    <xf numFmtId="0" fontId="0" fillId="0" borderId="0"/>
    <xf numFmtId="0" fontId="2" fillId="2" borderId="0" applyNumberFormat="0" applyBorder="0" applyAlignment="0" applyProtection="0"/>
    <xf numFmtId="165" fontId="2" fillId="0" borderId="0" applyFill="0" applyBorder="0" applyAlignment="0" applyProtection="0"/>
    <xf numFmtId="0" fontId="2" fillId="0" borderId="0"/>
    <xf numFmtId="9" fontId="13"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198">
    <xf numFmtId="0" fontId="0" fillId="0" borderId="0" xfId="0"/>
    <xf numFmtId="0" fontId="14" fillId="6" borderId="0" xfId="0" applyFont="1" applyFill="1"/>
    <xf numFmtId="0" fontId="2" fillId="6" borderId="0" xfId="0" applyFont="1" applyFill="1" applyBorder="1" applyAlignment="1">
      <alignment horizontal="left" vertical="center" wrapText="1"/>
    </xf>
    <xf numFmtId="0" fontId="14" fillId="6" borderId="0" xfId="0" applyFont="1" applyFill="1" applyAlignment="1">
      <alignment horizontal="center"/>
    </xf>
    <xf numFmtId="9" fontId="2" fillId="6" borderId="1" xfId="4" applyFont="1" applyFill="1" applyBorder="1" applyAlignment="1">
      <alignment horizontal="center" vertical="center" wrapText="1"/>
    </xf>
    <xf numFmtId="9" fontId="15" fillId="6" borderId="1" xfId="4" applyFont="1" applyFill="1" applyBorder="1" applyAlignment="1">
      <alignment horizontal="center" vertical="center" wrapText="1"/>
    </xf>
    <xf numFmtId="0" fontId="15" fillId="6" borderId="0" xfId="0" applyFont="1" applyFill="1" applyBorder="1" applyAlignment="1">
      <alignment vertical="center" wrapText="1"/>
    </xf>
    <xf numFmtId="0" fontId="15" fillId="6" borderId="0" xfId="0" applyFont="1" applyFill="1"/>
    <xf numFmtId="0" fontId="14" fillId="6" borderId="0" xfId="0" applyFont="1" applyFill="1" applyAlignment="1">
      <alignment vertical="top" wrapText="1"/>
    </xf>
    <xf numFmtId="0" fontId="1" fillId="8" borderId="1" xfId="0" applyFont="1" applyFill="1" applyBorder="1" applyAlignment="1">
      <alignment horizontal="center" vertical="center" wrapText="1"/>
    </xf>
    <xf numFmtId="0" fontId="16" fillId="6" borderId="0" xfId="0" applyFont="1" applyFill="1" applyBorder="1" applyAlignment="1">
      <alignment vertical="center"/>
    </xf>
    <xf numFmtId="0" fontId="14" fillId="6" borderId="0" xfId="0" applyFont="1" applyFill="1" applyBorder="1"/>
    <xf numFmtId="0" fontId="17" fillId="0" borderId="2" xfId="0" applyFont="1" applyFill="1" applyBorder="1" applyAlignment="1">
      <alignment horizontal="justify" vertical="center" wrapText="1"/>
    </xf>
    <xf numFmtId="0" fontId="17" fillId="0" borderId="1" xfId="0" applyFont="1" applyFill="1" applyBorder="1" applyAlignment="1">
      <alignment horizontal="center" vertical="center" wrapText="1"/>
    </xf>
    <xf numFmtId="0" fontId="0" fillId="0" borderId="0" xfId="0" applyAlignment="1">
      <alignment wrapText="1"/>
    </xf>
    <xf numFmtId="0" fontId="17" fillId="0" borderId="3" xfId="0" applyFont="1" applyFill="1" applyBorder="1" applyAlignment="1">
      <alignment horizontal="justify" vertical="center" wrapText="1"/>
    </xf>
    <xf numFmtId="0" fontId="17" fillId="0" borderId="1" xfId="0" applyFont="1" applyFill="1" applyBorder="1" applyAlignment="1">
      <alignment horizontal="justify" vertical="center" wrapText="1"/>
    </xf>
    <xf numFmtId="0" fontId="17" fillId="0" borderId="4" xfId="0" applyFont="1" applyFill="1" applyBorder="1" applyAlignment="1">
      <alignment horizontal="justify" vertical="center" wrapText="1"/>
    </xf>
    <xf numFmtId="0" fontId="17" fillId="0" borderId="5" xfId="0" applyFont="1" applyFill="1" applyBorder="1" applyAlignment="1">
      <alignment horizontal="justify" vertical="center" wrapText="1"/>
    </xf>
    <xf numFmtId="0" fontId="17" fillId="0" borderId="6"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3" fillId="6" borderId="0" xfId="0" applyFont="1" applyFill="1" applyBorder="1" applyAlignment="1">
      <alignment horizontal="center"/>
    </xf>
    <xf numFmtId="0" fontId="15" fillId="6" borderId="1" xfId="4" applyNumberFormat="1" applyFont="1" applyFill="1" applyBorder="1" applyAlignment="1">
      <alignment horizontal="center" vertical="center" wrapText="1"/>
    </xf>
    <xf numFmtId="0" fontId="18" fillId="0" borderId="0" xfId="0" applyFont="1" applyAlignment="1">
      <alignment horizontal="justify"/>
    </xf>
    <xf numFmtId="0" fontId="19" fillId="9" borderId="7" xfId="0" applyFont="1" applyFill="1" applyBorder="1" applyAlignment="1">
      <alignment horizontal="justify" vertical="center" wrapText="1"/>
    </xf>
    <xf numFmtId="0" fontId="19" fillId="6" borderId="7" xfId="0" applyFont="1" applyFill="1" applyBorder="1" applyAlignment="1">
      <alignment horizontal="justify" vertical="center" wrapText="1"/>
    </xf>
    <xf numFmtId="0" fontId="7" fillId="10" borderId="1" xfId="0" applyFont="1" applyFill="1" applyBorder="1" applyAlignment="1">
      <alignment horizontal="center" vertical="center" wrapText="1"/>
    </xf>
    <xf numFmtId="0" fontId="7" fillId="10" borderId="1" xfId="0" applyFont="1" applyFill="1" applyBorder="1" applyAlignment="1">
      <alignment horizontal="justify" vertical="center" wrapText="1"/>
    </xf>
    <xf numFmtId="0" fontId="19" fillId="10" borderId="7" xfId="0" applyFont="1" applyFill="1" applyBorder="1" applyAlignment="1">
      <alignment horizontal="justify" vertical="center" wrapText="1"/>
    </xf>
    <xf numFmtId="0" fontId="19" fillId="10" borderId="8" xfId="0" applyFont="1" applyFill="1" applyBorder="1" applyAlignment="1">
      <alignment horizontal="justify" vertical="center" wrapText="1"/>
    </xf>
    <xf numFmtId="0" fontId="7" fillId="11" borderId="9" xfId="0" applyFont="1" applyFill="1" applyBorder="1" applyAlignment="1">
      <alignment horizontal="justify" vertical="center" wrapText="1"/>
    </xf>
    <xf numFmtId="0" fontId="7" fillId="11" borderId="7" xfId="0" applyFont="1" applyFill="1" applyBorder="1" applyAlignment="1">
      <alignment horizontal="justify" vertical="center" wrapText="1"/>
    </xf>
    <xf numFmtId="0" fontId="7" fillId="12" borderId="1" xfId="0" applyFont="1" applyFill="1" applyBorder="1" applyAlignment="1">
      <alignment horizontal="justify" vertical="center" wrapText="1"/>
    </xf>
    <xf numFmtId="0" fontId="7" fillId="12" borderId="7" xfId="0" applyFont="1" applyFill="1" applyBorder="1" applyAlignment="1">
      <alignment horizontal="justify" vertical="center" wrapText="1"/>
    </xf>
    <xf numFmtId="0" fontId="7" fillId="13" borderId="7" xfId="0" applyFont="1" applyFill="1" applyBorder="1" applyAlignment="1">
      <alignment horizontal="justify" vertical="center" wrapText="1"/>
    </xf>
    <xf numFmtId="0" fontId="19" fillId="13" borderId="10" xfId="0" applyFont="1" applyFill="1" applyBorder="1" applyAlignment="1">
      <alignment horizontal="justify" vertical="center" wrapText="1"/>
    </xf>
    <xf numFmtId="0" fontId="19" fillId="13" borderId="7" xfId="0" applyFont="1" applyFill="1" applyBorder="1" applyAlignment="1">
      <alignment horizontal="justify" vertical="center" wrapText="1"/>
    </xf>
    <xf numFmtId="0" fontId="7" fillId="13" borderId="1" xfId="0" applyFont="1" applyFill="1" applyBorder="1" applyAlignment="1">
      <alignment vertical="center" wrapText="1"/>
    </xf>
    <xf numFmtId="0" fontId="19" fillId="14" borderId="9" xfId="0" applyFont="1" applyFill="1" applyBorder="1" applyAlignment="1">
      <alignment horizontal="justify" vertical="center" wrapText="1"/>
    </xf>
    <xf numFmtId="0" fontId="19" fillId="14" borderId="7" xfId="0" applyFont="1" applyFill="1" applyBorder="1" applyAlignment="1">
      <alignment horizontal="justify" vertical="center" wrapText="1"/>
    </xf>
    <xf numFmtId="0" fontId="7" fillId="14" borderId="7" xfId="0" applyFont="1" applyFill="1" applyBorder="1" applyAlignment="1">
      <alignment horizontal="justify" vertical="center" wrapText="1"/>
    </xf>
    <xf numFmtId="0" fontId="20" fillId="14" borderId="7" xfId="0" applyFont="1" applyFill="1" applyBorder="1" applyAlignment="1">
      <alignment horizontal="justify" vertical="center" wrapText="1"/>
    </xf>
    <xf numFmtId="0" fontId="19" fillId="14" borderId="11" xfId="0" applyFont="1" applyFill="1" applyBorder="1" applyAlignment="1">
      <alignment horizontal="left" vertical="center" wrapText="1"/>
    </xf>
    <xf numFmtId="0" fontId="19" fillId="14" borderId="8" xfId="0" applyFont="1" applyFill="1" applyBorder="1" applyAlignment="1">
      <alignment horizontal="justify" vertical="center" wrapText="1"/>
    </xf>
    <xf numFmtId="0" fontId="7" fillId="14" borderId="9" xfId="0" applyFont="1" applyFill="1" applyBorder="1" applyAlignment="1">
      <alignment horizontal="justify" vertical="center" wrapText="1"/>
    </xf>
    <xf numFmtId="0" fontId="7" fillId="14" borderId="8" xfId="0" applyFont="1" applyFill="1" applyBorder="1" applyAlignment="1">
      <alignment horizontal="justify" vertical="center" wrapText="1"/>
    </xf>
    <xf numFmtId="9" fontId="2" fillId="6" borderId="0" xfId="4" applyFont="1" applyFill="1" applyBorder="1" applyAlignment="1">
      <alignment horizontal="center" vertical="center" wrapText="1"/>
    </xf>
    <xf numFmtId="9" fontId="2" fillId="6" borderId="1" xfId="4" applyFont="1" applyFill="1" applyBorder="1" applyAlignment="1" applyProtection="1">
      <alignment horizontal="center" vertical="center" wrapText="1"/>
      <protection locked="0"/>
    </xf>
    <xf numFmtId="0" fontId="18" fillId="6" borderId="1" xfId="0" applyFont="1" applyFill="1" applyBorder="1" applyAlignment="1" applyProtection="1">
      <alignment horizontal="center" vertical="center" wrapText="1"/>
      <protection locked="0"/>
    </xf>
    <xf numFmtId="0" fontId="15" fillId="6" borderId="1" xfId="0" applyFont="1" applyFill="1" applyBorder="1" applyAlignment="1" applyProtection="1">
      <alignment horizontal="center" vertical="center" wrapText="1"/>
      <protection locked="0"/>
    </xf>
    <xf numFmtId="164" fontId="15" fillId="6" borderId="1" xfId="4" applyNumberFormat="1" applyFont="1" applyFill="1" applyBorder="1" applyAlignment="1" applyProtection="1">
      <alignment horizontal="center" vertical="center" wrapText="1"/>
      <protection locked="0"/>
    </xf>
    <xf numFmtId="0" fontId="15" fillId="6" borderId="1" xfId="0" applyFont="1" applyFill="1" applyBorder="1" applyAlignment="1" applyProtection="1">
      <alignment horizontal="justify" vertical="center" wrapText="1"/>
      <protection locked="0"/>
    </xf>
    <xf numFmtId="0" fontId="16" fillId="6" borderId="0" xfId="0" applyFont="1" applyFill="1" applyBorder="1" applyAlignment="1">
      <alignment vertical="top" wrapText="1"/>
    </xf>
    <xf numFmtId="0" fontId="16" fillId="6" borderId="0" xfId="0" applyFont="1" applyFill="1" applyBorder="1" applyAlignment="1">
      <alignment horizontal="center" vertical="center" wrapText="1"/>
    </xf>
    <xf numFmtId="9" fontId="2" fillId="6" borderId="5" xfId="4" applyFont="1" applyFill="1" applyBorder="1" applyAlignment="1">
      <alignment horizontal="center" vertical="center" wrapText="1"/>
    </xf>
    <xf numFmtId="0" fontId="18" fillId="6" borderId="12" xfId="0" applyFont="1" applyFill="1" applyBorder="1" applyAlignment="1" applyProtection="1">
      <alignment horizontal="center" vertical="center" wrapText="1"/>
      <protection locked="0"/>
    </xf>
    <xf numFmtId="0" fontId="1" fillId="8" borderId="13" xfId="0" applyFont="1" applyFill="1" applyBorder="1" applyAlignment="1">
      <alignment horizontal="center" vertical="center" wrapText="1"/>
    </xf>
    <xf numFmtId="0" fontId="15" fillId="6" borderId="1" xfId="4" applyNumberFormat="1" applyFont="1" applyFill="1" applyBorder="1" applyAlignment="1" applyProtection="1">
      <alignment horizontal="center" vertical="center" wrapText="1"/>
      <protection locked="0"/>
    </xf>
    <xf numFmtId="0" fontId="9" fillId="15" borderId="13"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0" fillId="5" borderId="13" xfId="0" applyFont="1" applyFill="1" applyBorder="1" applyAlignment="1" applyProtection="1">
      <alignment horizontal="center" vertical="center" wrapText="1"/>
    </xf>
    <xf numFmtId="9" fontId="22" fillId="6" borderId="1" xfId="4" applyFont="1" applyFill="1" applyBorder="1" applyAlignment="1">
      <alignment horizontal="center" vertical="center" wrapText="1"/>
    </xf>
    <xf numFmtId="0" fontId="22" fillId="6" borderId="1" xfId="4" applyNumberFormat="1" applyFont="1" applyFill="1" applyBorder="1" applyAlignment="1">
      <alignment horizontal="center" vertical="center" wrapText="1"/>
    </xf>
    <xf numFmtId="0" fontId="22" fillId="6" borderId="1" xfId="0" applyNumberFormat="1" applyFont="1" applyFill="1" applyBorder="1" applyAlignment="1">
      <alignment horizontal="center" vertical="center" wrapText="1"/>
    </xf>
    <xf numFmtId="1" fontId="22" fillId="6" borderId="1" xfId="4" applyNumberFormat="1" applyFont="1" applyFill="1" applyBorder="1" applyAlignment="1">
      <alignment horizontal="center" vertical="center" wrapText="1"/>
    </xf>
    <xf numFmtId="0" fontId="22" fillId="6" borderId="1" xfId="0" applyFont="1" applyFill="1" applyBorder="1" applyAlignment="1">
      <alignment horizontal="center" vertical="center" wrapText="1"/>
    </xf>
    <xf numFmtId="0" fontId="22" fillId="6" borderId="1" xfId="0" applyFont="1" applyFill="1" applyBorder="1" applyAlignment="1" applyProtection="1">
      <alignment horizontal="center" vertical="center" wrapText="1"/>
      <protection locked="0"/>
    </xf>
    <xf numFmtId="0" fontId="22" fillId="6" borderId="1" xfId="0" applyFont="1" applyFill="1" applyBorder="1" applyAlignment="1">
      <alignment vertical="center" wrapText="1"/>
    </xf>
    <xf numFmtId="0" fontId="22" fillId="6" borderId="1" xfId="0" applyFont="1" applyFill="1" applyBorder="1" applyAlignment="1" applyProtection="1">
      <alignment vertical="center" wrapText="1"/>
      <protection locked="0"/>
    </xf>
    <xf numFmtId="0" fontId="2" fillId="6" borderId="17"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5" fillId="6" borderId="0" xfId="0" applyFont="1" applyFill="1" applyAlignment="1">
      <alignment horizontal="center"/>
    </xf>
    <xf numFmtId="0" fontId="1" fillId="8" borderId="1" xfId="0" applyFont="1" applyFill="1" applyBorder="1" applyAlignment="1">
      <alignment vertical="center" wrapText="1"/>
    </xf>
    <xf numFmtId="0" fontId="16" fillId="7" borderId="1" xfId="0" applyFont="1" applyFill="1" applyBorder="1"/>
    <xf numFmtId="0" fontId="23" fillId="0" borderId="1" xfId="0" applyFont="1" applyBorder="1" applyAlignment="1">
      <alignment horizontal="justify"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4" fillId="6" borderId="1" xfId="0" applyFont="1" applyFill="1" applyBorder="1" applyAlignment="1" applyProtection="1">
      <alignment horizontal="center" vertical="center" wrapText="1"/>
      <protection locked="0"/>
    </xf>
    <xf numFmtId="0" fontId="15" fillId="6" borderId="1" xfId="0" applyNumberFormat="1" applyFont="1" applyFill="1" applyBorder="1" applyAlignment="1" applyProtection="1">
      <alignment horizontal="center" vertical="center" wrapText="1"/>
      <protection locked="0"/>
    </xf>
    <xf numFmtId="0" fontId="11" fillId="6" borderId="13" xfId="0" applyFont="1" applyFill="1" applyBorder="1" applyAlignment="1">
      <alignment horizontal="center" vertical="center" wrapText="1"/>
    </xf>
    <xf numFmtId="9" fontId="25" fillId="6" borderId="5" xfId="4" applyFont="1" applyFill="1" applyBorder="1" applyAlignment="1" applyProtection="1">
      <alignment horizontal="center" vertical="center" wrapText="1"/>
      <protection locked="0"/>
    </xf>
    <xf numFmtId="9" fontId="8" fillId="6" borderId="5" xfId="4" applyFont="1" applyFill="1" applyBorder="1" applyAlignment="1">
      <alignment horizontal="center" vertical="center" wrapText="1"/>
    </xf>
    <xf numFmtId="0" fontId="2" fillId="6" borderId="1" xfId="4"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2" fillId="0" borderId="1" xfId="0" applyFont="1" applyFill="1" applyBorder="1" applyAlignment="1" applyProtection="1">
      <alignment horizontal="justify" vertical="center" wrapText="1"/>
      <protection locked="0"/>
    </xf>
    <xf numFmtId="0" fontId="32" fillId="0" borderId="1" xfId="0" applyFont="1" applyFill="1" applyBorder="1" applyAlignment="1">
      <alignment horizontal="justify" vertical="center" wrapText="1"/>
    </xf>
    <xf numFmtId="9" fontId="32" fillId="0" borderId="1" xfId="4" applyNumberFormat="1"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1" xfId="0" applyFont="1" applyBorder="1" applyAlignment="1">
      <alignment horizontal="center" vertical="center" wrapText="1"/>
    </xf>
    <xf numFmtId="0" fontId="32" fillId="0" borderId="1" xfId="0" applyFont="1" applyFill="1" applyBorder="1" applyAlignment="1">
      <alignment horizontal="justify" vertical="center"/>
    </xf>
    <xf numFmtId="9" fontId="32" fillId="0" borderId="1" xfId="4" applyFont="1" applyFill="1" applyBorder="1" applyAlignment="1" applyProtection="1">
      <alignment horizontal="justify" vertical="center" wrapText="1"/>
      <protection locked="0"/>
    </xf>
    <xf numFmtId="9" fontId="32" fillId="0" borderId="1" xfId="0" applyNumberFormat="1" applyFont="1" applyFill="1" applyBorder="1" applyAlignment="1" applyProtection="1">
      <alignment horizontal="justify" vertical="center" wrapText="1"/>
      <protection locked="0"/>
    </xf>
    <xf numFmtId="9" fontId="32" fillId="0" borderId="1" xfId="4" applyFont="1" applyFill="1" applyBorder="1" applyAlignment="1">
      <alignment horizontal="justify" vertical="center" wrapText="1"/>
    </xf>
    <xf numFmtId="0" fontId="32" fillId="0" borderId="12" xfId="0" applyFont="1" applyFill="1" applyBorder="1" applyAlignment="1" applyProtection="1">
      <alignment horizontal="justify" vertical="center" wrapText="1"/>
      <protection locked="0"/>
    </xf>
    <xf numFmtId="0" fontId="32" fillId="0" borderId="0" xfId="0" applyFont="1" applyFill="1" applyAlignment="1">
      <alignment horizontal="justify"/>
    </xf>
    <xf numFmtId="9" fontId="32" fillId="0" borderId="1" xfId="0" applyNumberFormat="1" applyFont="1" applyFill="1" applyBorder="1" applyAlignment="1">
      <alignment horizontal="justify" vertical="center" wrapText="1"/>
    </xf>
    <xf numFmtId="9" fontId="32" fillId="0" borderId="1" xfId="4" applyFont="1" applyFill="1" applyBorder="1" applyAlignment="1">
      <alignment horizontal="center" vertical="center" wrapText="1"/>
    </xf>
    <xf numFmtId="0" fontId="32" fillId="0" borderId="1" xfId="0" applyFont="1" applyFill="1" applyBorder="1" applyAlignment="1" applyProtection="1">
      <alignment horizontal="center" vertical="center" wrapText="1"/>
      <protection locked="0"/>
    </xf>
    <xf numFmtId="9" fontId="32" fillId="0" borderId="1" xfId="0" applyNumberFormat="1" applyFont="1" applyFill="1" applyBorder="1" applyAlignment="1" applyProtection="1">
      <alignment horizontal="center" vertical="center" wrapText="1"/>
      <protection locked="0"/>
    </xf>
    <xf numFmtId="0" fontId="32" fillId="6" borderId="1" xfId="0" applyFont="1" applyFill="1" applyBorder="1" applyAlignment="1">
      <alignment horizontal="center" vertical="center" wrapText="1"/>
    </xf>
    <xf numFmtId="9" fontId="32" fillId="6" borderId="1" xfId="4" applyFont="1" applyFill="1" applyBorder="1" applyAlignment="1">
      <alignment horizontal="center" vertical="center" wrapText="1"/>
    </xf>
    <xf numFmtId="9" fontId="31" fillId="6" borderId="1" xfId="4" applyFont="1" applyFill="1" applyBorder="1" applyAlignment="1">
      <alignment horizontal="center" vertical="center" wrapText="1"/>
    </xf>
    <xf numFmtId="9" fontId="32" fillId="6" borderId="1" xfId="4" applyFont="1" applyFill="1" applyBorder="1" applyAlignment="1" applyProtection="1">
      <alignment horizontal="center" vertical="center" wrapText="1"/>
      <protection locked="0"/>
    </xf>
    <xf numFmtId="9" fontId="32" fillId="0" borderId="1" xfId="4" applyFont="1" applyFill="1" applyBorder="1" applyAlignment="1">
      <alignment horizontal="center" vertical="center"/>
    </xf>
    <xf numFmtId="9" fontId="32" fillId="6" borderId="1" xfId="0" applyNumberFormat="1" applyFont="1" applyFill="1" applyBorder="1" applyAlignment="1">
      <alignment horizontal="center" vertical="center" wrapText="1"/>
    </xf>
    <xf numFmtId="9" fontId="32" fillId="6" borderId="1" xfId="4" applyNumberFormat="1" applyFont="1" applyFill="1" applyBorder="1" applyAlignment="1">
      <alignment horizontal="center" vertical="center" wrapText="1"/>
    </xf>
    <xf numFmtId="0" fontId="32" fillId="0" borderId="1" xfId="0" applyFont="1" applyBorder="1" applyAlignment="1" applyProtection="1">
      <alignment horizontal="center" vertical="center" wrapText="1"/>
      <protection locked="0"/>
    </xf>
    <xf numFmtId="10" fontId="30" fillId="6" borderId="5" xfId="4" applyNumberFormat="1" applyFont="1" applyFill="1" applyBorder="1" applyAlignment="1">
      <alignment horizontal="center" vertical="center" wrapText="1"/>
    </xf>
    <xf numFmtId="9" fontId="32" fillId="0" borderId="1" xfId="4" applyFont="1" applyFill="1" applyBorder="1" applyAlignment="1" applyProtection="1">
      <alignment horizontal="center" vertical="center" wrapText="1"/>
      <protection locked="0"/>
    </xf>
    <xf numFmtId="9" fontId="33" fillId="6" borderId="1" xfId="4" applyFont="1" applyFill="1" applyBorder="1" applyAlignment="1">
      <alignment horizontal="center" vertical="center" wrapText="1"/>
    </xf>
    <xf numFmtId="9" fontId="34" fillId="6" borderId="1" xfId="4" applyFont="1" applyFill="1" applyBorder="1" applyAlignment="1">
      <alignment horizontal="center" vertical="center" wrapText="1"/>
    </xf>
    <xf numFmtId="9" fontId="1" fillId="6" borderId="1" xfId="4" applyFont="1" applyFill="1" applyBorder="1" applyAlignment="1">
      <alignment horizontal="center" vertical="center" wrapText="1"/>
    </xf>
    <xf numFmtId="0" fontId="32" fillId="0" borderId="0" xfId="0" applyFont="1" applyFill="1" applyAlignment="1">
      <alignment horizontal="justify" vertical="center"/>
    </xf>
    <xf numFmtId="0" fontId="36" fillId="0" borderId="1" xfId="0" applyFont="1" applyFill="1" applyBorder="1" applyAlignment="1" applyProtection="1">
      <alignment horizontal="justify" vertical="center" wrapText="1"/>
      <protection locked="0"/>
    </xf>
    <xf numFmtId="0" fontId="32" fillId="0" borderId="0" xfId="0" applyFont="1" applyFill="1" applyAlignment="1">
      <alignment horizontal="left" vertical="center"/>
    </xf>
    <xf numFmtId="10" fontId="35" fillId="6" borderId="5" xfId="4" applyNumberFormat="1" applyFont="1" applyFill="1" applyBorder="1" applyAlignment="1">
      <alignment horizontal="center" vertical="center" wrapText="1"/>
    </xf>
    <xf numFmtId="14" fontId="10" fillId="6" borderId="1" xfId="0" applyNumberFormat="1" applyFont="1" applyFill="1" applyBorder="1" applyAlignment="1">
      <alignment horizontal="center" vertical="center" wrapText="1"/>
    </xf>
    <xf numFmtId="0" fontId="16" fillId="6" borderId="0" xfId="0" applyFont="1" applyFill="1" applyBorder="1" applyAlignment="1">
      <alignment horizontal="center" vertical="center"/>
    </xf>
    <xf numFmtId="0" fontId="10" fillId="6" borderId="0" xfId="0" applyFont="1" applyFill="1" applyBorder="1" applyAlignment="1">
      <alignment horizontal="center" vertical="center" wrapText="1"/>
    </xf>
    <xf numFmtId="14" fontId="10" fillId="6" borderId="0" xfId="0" applyNumberFormat="1" applyFont="1" applyFill="1" applyBorder="1" applyAlignment="1">
      <alignment horizontal="center" vertical="center" wrapText="1"/>
    </xf>
    <xf numFmtId="0" fontId="16" fillId="6" borderId="0" xfId="0" applyFont="1" applyFill="1" applyBorder="1" applyAlignment="1">
      <alignment horizontal="right" vertical="center" wrapText="1"/>
    </xf>
    <xf numFmtId="0" fontId="1" fillId="6" borderId="0"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8" fillId="6" borderId="5" xfId="0" applyFont="1" applyFill="1" applyBorder="1" applyAlignment="1" applyProtection="1">
      <alignment horizontal="center" vertical="center" wrapText="1"/>
      <protection locked="0"/>
    </xf>
    <xf numFmtId="0" fontId="1" fillId="16"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15" fillId="6" borderId="1" xfId="0" applyFont="1" applyFill="1" applyBorder="1" applyAlignment="1">
      <alignment horizontal="center" vertical="top" wrapText="1"/>
    </xf>
    <xf numFmtId="0" fontId="9" fillId="15" borderId="1" xfId="0" applyFont="1" applyFill="1" applyBorder="1" applyAlignment="1">
      <alignment horizontal="center" vertical="center" wrapText="1"/>
    </xf>
    <xf numFmtId="0" fontId="10" fillId="5" borderId="1" xfId="0" applyFont="1" applyFill="1" applyBorder="1" applyAlignment="1" applyProtection="1">
      <alignment horizontal="center" vertical="center" wrapText="1"/>
    </xf>
    <xf numFmtId="0" fontId="4" fillId="8" borderId="13"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18" borderId="1" xfId="0" applyFont="1" applyFill="1" applyBorder="1" applyAlignment="1">
      <alignment horizontal="center" vertical="center" wrapText="1"/>
    </xf>
    <xf numFmtId="0" fontId="1" fillId="18" borderId="12"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1" fillId="19"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16" fillId="6" borderId="0" xfId="0" applyFont="1" applyFill="1" applyBorder="1" applyAlignment="1">
      <alignment horizontal="right" vertical="center" wrapText="1"/>
    </xf>
    <xf numFmtId="0" fontId="27" fillId="19" borderId="5" xfId="0" applyFont="1" applyFill="1" applyBorder="1" applyAlignment="1" applyProtection="1">
      <alignment horizontal="center" vertical="center" wrapText="1"/>
      <protection locked="0"/>
    </xf>
    <xf numFmtId="0" fontId="4" fillId="16" borderId="3" xfId="0" applyFont="1" applyFill="1" applyBorder="1" applyAlignment="1">
      <alignment horizontal="center" vertical="center" wrapText="1"/>
    </xf>
    <xf numFmtId="0" fontId="4" fillId="17" borderId="3"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 fillId="18" borderId="1" xfId="0" applyFont="1" applyFill="1" applyBorder="1" applyAlignment="1">
      <alignment horizontal="center" vertical="center" wrapText="1"/>
    </xf>
    <xf numFmtId="0" fontId="4" fillId="17" borderId="1" xfId="0" applyFont="1" applyFill="1" applyBorder="1" applyAlignment="1">
      <alignment horizontal="center" vertical="center" wrapText="1"/>
    </xf>
    <xf numFmtId="0" fontId="4" fillId="18" borderId="1" xfId="0" applyFont="1" applyFill="1" applyBorder="1" applyAlignment="1">
      <alignment horizontal="center" vertical="center" wrapText="1"/>
    </xf>
    <xf numFmtId="0" fontId="4" fillId="18" borderId="12"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18" borderId="12"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4" fillId="11" borderId="3"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4" fillId="18" borderId="3" xfId="0" applyFont="1" applyFill="1" applyBorder="1" applyAlignment="1">
      <alignment horizontal="center" vertical="center" wrapText="1"/>
    </xf>
    <xf numFmtId="0" fontId="4" fillId="18" borderId="19"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1" fillId="19" borderId="1" xfId="0" applyFont="1" applyFill="1" applyBorder="1" applyAlignment="1">
      <alignment horizontal="center" vertical="center" wrapText="1"/>
    </xf>
    <xf numFmtId="0" fontId="16" fillId="6" borderId="0" xfId="0" applyFont="1" applyFill="1" applyBorder="1" applyAlignment="1">
      <alignment horizontal="justify" vertical="center" wrapText="1"/>
    </xf>
    <xf numFmtId="0" fontId="1" fillId="6" borderId="1" xfId="0" applyFont="1" applyFill="1" applyBorder="1" applyAlignment="1">
      <alignment horizontal="center" vertical="center" wrapText="1"/>
    </xf>
    <xf numFmtId="0" fontId="9" fillId="15" borderId="18" xfId="0" applyFont="1" applyFill="1" applyBorder="1" applyAlignment="1">
      <alignment horizontal="center" vertical="center" wrapText="1"/>
    </xf>
    <xf numFmtId="0" fontId="9" fillId="15" borderId="3" xfId="0" applyFont="1" applyFill="1" applyBorder="1" applyAlignment="1">
      <alignment horizontal="center" vertical="center" wrapText="1"/>
    </xf>
    <xf numFmtId="0" fontId="9" fillId="15" borderId="19"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15" fillId="6" borderId="1" xfId="0" applyFont="1" applyFill="1" applyBorder="1" applyAlignment="1">
      <alignment horizontal="center" vertical="top" wrapText="1"/>
    </xf>
    <xf numFmtId="0" fontId="21" fillId="6" borderId="1" xfId="0" applyFont="1" applyFill="1" applyBorder="1" applyAlignment="1">
      <alignment horizontal="center" vertical="top" wrapText="1"/>
    </xf>
    <xf numFmtId="0" fontId="9" fillId="15" borderId="1" xfId="0" applyFont="1" applyFill="1" applyBorder="1" applyAlignment="1">
      <alignment horizontal="center" vertical="center" wrapText="1"/>
    </xf>
    <xf numFmtId="0" fontId="9" fillId="15" borderId="12" xfId="0" applyFont="1" applyFill="1" applyBorder="1" applyAlignment="1">
      <alignment horizontal="center" vertical="center" wrapText="1"/>
    </xf>
    <xf numFmtId="0" fontId="10" fillId="5" borderId="1" xfId="0" applyFont="1" applyFill="1" applyBorder="1" applyAlignment="1" applyProtection="1">
      <alignment horizontal="center" vertical="center" wrapText="1"/>
    </xf>
    <xf numFmtId="0" fontId="10" fillId="5" borderId="12" xfId="0" applyFont="1" applyFill="1" applyBorder="1" applyAlignment="1" applyProtection="1">
      <alignment horizontal="center" vertical="center" wrapText="1"/>
    </xf>
    <xf numFmtId="0" fontId="4" fillId="8" borderId="18"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4" fillId="6" borderId="0" xfId="0" applyFont="1" applyFill="1" applyBorder="1" applyAlignment="1">
      <alignment horizontal="center"/>
    </xf>
    <xf numFmtId="0" fontId="4" fillId="16" borderId="1" xfId="0" applyFont="1" applyFill="1" applyBorder="1" applyAlignment="1">
      <alignment horizontal="center" vertical="center" wrapText="1"/>
    </xf>
    <xf numFmtId="0" fontId="26" fillId="10" borderId="22" xfId="0" applyFont="1" applyFill="1" applyBorder="1" applyAlignment="1">
      <alignment horizontal="center" vertical="center"/>
    </xf>
    <xf numFmtId="0" fontId="26" fillId="10" borderId="21" xfId="0" applyFont="1" applyFill="1" applyBorder="1" applyAlignment="1">
      <alignment horizontal="center" vertical="center"/>
    </xf>
    <xf numFmtId="0" fontId="26" fillId="10" borderId="11" xfId="0" applyFont="1" applyFill="1" applyBorder="1" applyAlignment="1">
      <alignment horizontal="center" vertical="center"/>
    </xf>
    <xf numFmtId="22" fontId="26" fillId="20" borderId="16" xfId="0" applyNumberFormat="1" applyFont="1" applyFill="1" applyBorder="1" applyAlignment="1">
      <alignment horizontal="center" vertical="center"/>
    </xf>
    <xf numFmtId="22" fontId="26" fillId="20" borderId="15" xfId="0" applyNumberFormat="1" applyFont="1" applyFill="1" applyBorder="1" applyAlignment="1">
      <alignment horizontal="center" vertical="center"/>
    </xf>
    <xf numFmtId="22" fontId="26" fillId="20" borderId="7" xfId="0" applyNumberFormat="1" applyFont="1" applyFill="1" applyBorder="1" applyAlignment="1">
      <alignment horizontal="center" vertical="center"/>
    </xf>
    <xf numFmtId="9" fontId="2" fillId="6" borderId="5" xfId="4" applyFont="1" applyFill="1" applyBorder="1" applyAlignment="1" applyProtection="1">
      <alignment horizontal="center" vertical="center" wrapText="1"/>
      <protection locked="0"/>
    </xf>
    <xf numFmtId="9" fontId="2" fillId="6" borderId="20" xfId="4" applyFont="1" applyFill="1" applyBorder="1" applyAlignment="1" applyProtection="1">
      <alignment horizontal="center" vertical="center" wrapText="1"/>
      <protection locked="0"/>
    </xf>
    <xf numFmtId="0" fontId="28" fillId="21" borderId="5" xfId="0" applyFont="1" applyFill="1" applyBorder="1" applyAlignment="1" applyProtection="1">
      <alignment horizontal="center" vertical="center" wrapText="1"/>
      <protection locked="0"/>
    </xf>
    <xf numFmtId="0" fontId="27" fillId="22" borderId="5" xfId="0" applyFont="1" applyFill="1" applyBorder="1" applyAlignment="1" applyProtection="1">
      <alignment horizontal="center" vertical="center" wrapText="1"/>
      <protection locked="0"/>
    </xf>
    <xf numFmtId="0" fontId="27" fillId="11" borderId="5" xfId="0" applyFont="1" applyFill="1" applyBorder="1" applyAlignment="1" applyProtection="1">
      <alignment horizontal="center" vertical="center" wrapText="1"/>
      <protection locked="0"/>
    </xf>
    <xf numFmtId="0" fontId="29" fillId="19" borderId="5" xfId="0" applyFont="1" applyFill="1" applyBorder="1" applyAlignment="1" applyProtection="1">
      <alignment horizontal="center" vertical="center" wrapText="1"/>
      <protection locked="0"/>
    </xf>
    <xf numFmtId="0" fontId="15" fillId="6" borderId="5" xfId="0" applyFont="1" applyFill="1" applyBorder="1" applyAlignment="1" applyProtection="1">
      <alignment horizontal="center" vertical="center" wrapText="1"/>
      <protection locked="0"/>
    </xf>
    <xf numFmtId="0" fontId="18" fillId="6" borderId="5" xfId="0" applyFont="1" applyFill="1" applyBorder="1" applyAlignment="1" applyProtection="1">
      <alignment horizontal="center" vertical="center" wrapText="1"/>
      <protection locked="0"/>
    </xf>
    <xf numFmtId="10" fontId="2" fillId="6" borderId="5" xfId="4" applyNumberFormat="1" applyFont="1" applyFill="1" applyBorder="1" applyAlignment="1">
      <alignment horizontal="center" vertical="center" wrapText="1"/>
    </xf>
  </cellXfs>
  <cellStyles count="9">
    <cellStyle name="Amarillo" xfId="1" xr:uid="{00000000-0005-0000-0000-000000000000}"/>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 name="Porcentual 2" xfId="6" xr:uid="{00000000-0005-0000-0000-000006000000}"/>
    <cellStyle name="Rojo" xfId="7" xr:uid="{00000000-0005-0000-0000-000007000000}"/>
    <cellStyle name="Verde" xfId="8" xr:uid="{00000000-0005-0000-0000-000008000000}"/>
  </cellStyles>
  <dxfs count="95">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5</xdr:row>
      <xdr:rowOff>0</xdr:rowOff>
    </xdr:from>
    <xdr:to>
      <xdr:col>5</xdr:col>
      <xdr:colOff>295275</xdr:colOff>
      <xdr:row>5</xdr:row>
      <xdr:rowOff>190500</xdr:rowOff>
    </xdr:to>
    <xdr:sp macro="" textlink="">
      <xdr:nvSpPr>
        <xdr:cNvPr id="2271" name="AutoShape 38" descr="Resultado de imagen para boton agregar icono">
          <a:extLst>
            <a:ext uri="{FF2B5EF4-FFF2-40B4-BE49-F238E27FC236}">
              <a16:creationId xmlns:a16="http://schemas.microsoft.com/office/drawing/2014/main" id="{07E05E2A-87BC-4590-9562-0FFE00DE2225}"/>
            </a:ext>
          </a:extLst>
        </xdr:cNvPr>
        <xdr:cNvSpPr>
          <a:spLocks noChangeAspect="1" noChangeArrowheads="1"/>
        </xdr:cNvSpPr>
      </xdr:nvSpPr>
      <xdr:spPr bwMode="auto">
        <a:xfrm>
          <a:off x="13782675" y="31051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272" name="AutoShape 39" descr="Resultado de imagen para boton agregar icono">
          <a:extLst>
            <a:ext uri="{FF2B5EF4-FFF2-40B4-BE49-F238E27FC236}">
              <a16:creationId xmlns:a16="http://schemas.microsoft.com/office/drawing/2014/main" id="{0D895647-F3E5-4ECA-BAFB-A8274753D41B}"/>
            </a:ext>
          </a:extLst>
        </xdr:cNvPr>
        <xdr:cNvSpPr>
          <a:spLocks noChangeAspect="1" noChangeArrowheads="1"/>
        </xdr:cNvSpPr>
      </xdr:nvSpPr>
      <xdr:spPr bwMode="auto">
        <a:xfrm>
          <a:off x="13782675" y="31051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273" name="AutoShape 40" descr="Resultado de imagen para boton agregar icono">
          <a:extLst>
            <a:ext uri="{FF2B5EF4-FFF2-40B4-BE49-F238E27FC236}">
              <a16:creationId xmlns:a16="http://schemas.microsoft.com/office/drawing/2014/main" id="{E923ECBD-C058-4A5E-9D83-C7800A65EECC}"/>
            </a:ext>
          </a:extLst>
        </xdr:cNvPr>
        <xdr:cNvSpPr>
          <a:spLocks noChangeAspect="1" noChangeArrowheads="1"/>
        </xdr:cNvSpPr>
      </xdr:nvSpPr>
      <xdr:spPr bwMode="auto">
        <a:xfrm>
          <a:off x="13782675" y="31051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274" name="AutoShape 42" descr="Z">
          <a:extLst>
            <a:ext uri="{FF2B5EF4-FFF2-40B4-BE49-F238E27FC236}">
              <a16:creationId xmlns:a16="http://schemas.microsoft.com/office/drawing/2014/main" id="{401ECB75-F2D8-465E-823E-5E7287181AE3}"/>
            </a:ext>
          </a:extLst>
        </xdr:cNvPr>
        <xdr:cNvSpPr>
          <a:spLocks noChangeAspect="1" noChangeArrowheads="1"/>
        </xdr:cNvSpPr>
      </xdr:nvSpPr>
      <xdr:spPr bwMode="auto">
        <a:xfrm>
          <a:off x="13782675" y="31051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4</xdr:row>
      <xdr:rowOff>123825</xdr:rowOff>
    </xdr:from>
    <xdr:to>
      <xdr:col>5</xdr:col>
      <xdr:colOff>0</xdr:colOff>
      <xdr:row>6</xdr:row>
      <xdr:rowOff>0</xdr:rowOff>
    </xdr:to>
    <xdr:sp macro="[1]!MostrarFuente_Impacto" textlink="">
      <xdr:nvSpPr>
        <xdr:cNvPr id="6" name="Rectangle 53">
          <a:extLst>
            <a:ext uri="{FF2B5EF4-FFF2-40B4-BE49-F238E27FC236}">
              <a16:creationId xmlns:a16="http://schemas.microsoft.com/office/drawing/2014/main" id="{45CDD482-D1E4-467B-982B-C33607C23A6F}"/>
            </a:ext>
          </a:extLst>
        </xdr:cNvPr>
        <xdr:cNvSpPr>
          <a:spLocks noChangeArrowheads="1"/>
        </xdr:cNvSpPr>
      </xdr:nvSpPr>
      <xdr:spPr bwMode="auto">
        <a:xfrm>
          <a:off x="12039600" y="2085975"/>
          <a:ext cx="0" cy="809625"/>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 val="//gobiernobogota-my.sharepoint."/>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37"/>
  <sheetViews>
    <sheetView showGridLines="0" tabSelected="1" topLeftCell="A5" zoomScale="60" zoomScaleNormal="60" zoomScaleSheetLayoutView="10" workbookViewId="0">
      <selection activeCell="J9" sqref="J9"/>
    </sheetView>
  </sheetViews>
  <sheetFormatPr baseColWidth="10" defaultColWidth="0" defaultRowHeight="15" zeroHeight="1" x14ac:dyDescent="0.25"/>
  <cols>
    <col min="1" max="1" width="8.85546875" style="20" customWidth="1"/>
    <col min="2" max="2" width="49.85546875" customWidth="1"/>
    <col min="3" max="3" width="54.85546875" customWidth="1"/>
    <col min="4" max="4" width="63.140625" customWidth="1"/>
    <col min="5" max="5" width="39" customWidth="1"/>
    <col min="6" max="6" width="36" customWidth="1"/>
    <col min="7" max="7" width="33.85546875" customWidth="1"/>
    <col min="8" max="8" width="39.7109375" customWidth="1"/>
    <col min="9" max="9" width="13.42578125" customWidth="1"/>
    <col min="10" max="10" width="24.28515625" customWidth="1"/>
    <col min="11" max="11" width="28" customWidth="1"/>
    <col min="12" max="15" width="11.42578125" customWidth="1"/>
    <col min="16" max="16" width="24.5703125" style="20" customWidth="1"/>
    <col min="17" max="17" width="20" customWidth="1"/>
    <col min="18" max="18" width="27.28515625" customWidth="1"/>
    <col min="19" max="19" width="19.5703125" customWidth="1"/>
    <col min="20" max="20" width="46.28515625" customWidth="1"/>
    <col min="21" max="21" width="11.42578125" customWidth="1"/>
    <col min="22" max="22" width="10.5703125" customWidth="1"/>
    <col min="23" max="23" width="10.140625" customWidth="1"/>
    <col min="24" max="24" width="32.140625" customWidth="1"/>
    <col min="25" max="25" width="52.85546875" customWidth="1"/>
    <col min="26" max="26" width="17.7109375" customWidth="1"/>
    <col min="27" max="27" width="19.7109375" customWidth="1"/>
    <col min="28" max="29" width="16.42578125" customWidth="1"/>
    <col min="30" max="30" width="54.85546875" customWidth="1"/>
    <col min="31" max="31" width="60.5703125" customWidth="1"/>
    <col min="32" max="33" width="11.42578125" customWidth="1"/>
    <col min="34" max="34" width="16.85546875" customWidth="1"/>
    <col min="35" max="35" width="38.7109375" customWidth="1"/>
    <col min="36" max="36" width="31.85546875" customWidth="1"/>
    <col min="37" max="38" width="11.42578125" customWidth="1"/>
    <col min="39" max="39" width="14.85546875" customWidth="1"/>
    <col min="40" max="40" width="14.5703125" customWidth="1"/>
    <col min="41" max="41" width="20.7109375" customWidth="1"/>
    <col min="42" max="42" width="23" customWidth="1"/>
    <col min="43" max="43" width="19.140625" customWidth="1"/>
    <col min="44" max="44" width="31.42578125" customWidth="1"/>
    <col min="45" max="45" width="18.42578125" customWidth="1"/>
    <col min="46" max="46" width="19.85546875" customWidth="1"/>
    <col min="47" max="47" width="11.42578125" customWidth="1"/>
  </cols>
  <sheetData>
    <row r="1" spans="1:46" ht="40.5" customHeight="1" x14ac:dyDescent="0.25">
      <c r="A1" s="186" t="s">
        <v>0</v>
      </c>
      <c r="B1" s="187"/>
      <c r="C1" s="187"/>
      <c r="D1" s="187"/>
      <c r="E1" s="187"/>
      <c r="F1" s="187"/>
      <c r="G1" s="187"/>
      <c r="H1" s="187"/>
      <c r="I1" s="188"/>
      <c r="J1" s="22"/>
      <c r="K1" s="22"/>
      <c r="L1" s="22"/>
      <c r="M1" s="22"/>
      <c r="N1" s="22"/>
      <c r="O1" s="22"/>
      <c r="P1" s="22"/>
      <c r="Q1" s="22"/>
      <c r="R1" s="22"/>
      <c r="S1" s="22"/>
      <c r="T1" s="22"/>
      <c r="U1" s="22"/>
    </row>
    <row r="2" spans="1:46" ht="40.5" customHeight="1" thickBot="1" x14ac:dyDescent="0.3">
      <c r="A2" s="183" t="s">
        <v>1</v>
      </c>
      <c r="B2" s="184"/>
      <c r="C2" s="184"/>
      <c r="D2" s="184"/>
      <c r="E2" s="184"/>
      <c r="F2" s="184"/>
      <c r="G2" s="184"/>
      <c r="H2" s="184"/>
      <c r="I2" s="185"/>
      <c r="J2" s="22"/>
      <c r="K2" s="22"/>
      <c r="L2" s="22"/>
      <c r="M2" s="22"/>
      <c r="N2" s="22"/>
      <c r="O2" s="22"/>
      <c r="P2" s="22"/>
      <c r="Q2" s="22"/>
      <c r="R2" s="22"/>
      <c r="S2" s="22"/>
      <c r="T2" s="22"/>
      <c r="U2" s="22"/>
    </row>
    <row r="3" spans="1:46" ht="32.25" customHeight="1" x14ac:dyDescent="0.25">
      <c r="A3" s="164" t="s">
        <v>2</v>
      </c>
      <c r="B3" s="164"/>
      <c r="C3" s="60">
        <v>2019</v>
      </c>
      <c r="D3" s="165" t="s">
        <v>3</v>
      </c>
      <c r="E3" s="166"/>
      <c r="F3" s="166"/>
      <c r="G3" s="166"/>
      <c r="H3" s="166"/>
      <c r="I3" s="167"/>
      <c r="J3" s="22"/>
      <c r="K3" s="22"/>
      <c r="L3" s="22"/>
      <c r="M3" s="22"/>
      <c r="N3" s="22"/>
      <c r="O3" s="22"/>
      <c r="P3" s="22"/>
      <c r="Q3" s="22"/>
      <c r="R3" s="22"/>
      <c r="S3" s="22"/>
      <c r="T3" s="22"/>
      <c r="U3" s="22"/>
      <c r="V3" s="1"/>
      <c r="W3" s="1"/>
      <c r="X3" s="1"/>
      <c r="Y3" s="1"/>
      <c r="Z3" s="1"/>
      <c r="AA3" s="1"/>
      <c r="AB3" s="1"/>
      <c r="AC3" s="1"/>
      <c r="AD3" s="1"/>
      <c r="AE3" s="1"/>
      <c r="AF3" s="1"/>
      <c r="AG3" s="1"/>
      <c r="AH3" s="1"/>
      <c r="AI3" s="1"/>
      <c r="AJ3" s="1"/>
      <c r="AK3" s="1"/>
      <c r="AL3" s="1"/>
      <c r="AM3" s="1"/>
      <c r="AN3" s="1"/>
      <c r="AO3" s="1"/>
      <c r="AP3" s="1"/>
      <c r="AQ3" s="1"/>
      <c r="AR3" s="1"/>
      <c r="AS3" s="1"/>
      <c r="AT3" s="1"/>
    </row>
    <row r="4" spans="1:46" ht="43.5" customHeight="1" x14ac:dyDescent="0.25">
      <c r="A4" s="164" t="s">
        <v>4</v>
      </c>
      <c r="B4" s="164"/>
      <c r="C4" s="60" t="s">
        <v>5</v>
      </c>
      <c r="D4" s="59" t="s">
        <v>6</v>
      </c>
      <c r="E4" s="132" t="s">
        <v>7</v>
      </c>
      <c r="F4" s="172" t="s">
        <v>8</v>
      </c>
      <c r="G4" s="172"/>
      <c r="H4" s="172"/>
      <c r="I4" s="173"/>
      <c r="J4" s="22"/>
      <c r="K4" s="22"/>
      <c r="L4" s="22"/>
      <c r="M4" s="22"/>
      <c r="N4" s="22"/>
      <c r="O4" s="22"/>
      <c r="P4" s="22"/>
      <c r="Q4" s="22"/>
      <c r="R4" s="22"/>
      <c r="S4" s="22"/>
      <c r="T4" s="22"/>
      <c r="U4" s="22"/>
      <c r="V4" s="1"/>
      <c r="W4" s="1"/>
      <c r="X4" s="1"/>
      <c r="Y4" s="1"/>
      <c r="Z4" s="1"/>
      <c r="AA4" s="1"/>
      <c r="AB4" s="1"/>
      <c r="AC4" s="1"/>
      <c r="AD4" s="1"/>
      <c r="AE4" s="1"/>
      <c r="AF4" s="1"/>
      <c r="AG4" s="1"/>
      <c r="AH4" s="1"/>
      <c r="AI4" s="1"/>
      <c r="AJ4" s="1"/>
      <c r="AK4" s="1"/>
      <c r="AL4" s="1"/>
      <c r="AM4" s="1"/>
      <c r="AN4" s="1"/>
      <c r="AO4" s="1"/>
      <c r="AP4" s="1"/>
      <c r="AQ4" s="1"/>
      <c r="AR4" s="1"/>
      <c r="AS4" s="1"/>
      <c r="AT4" s="1"/>
    </row>
    <row r="5" spans="1:46" ht="128.25" customHeight="1" x14ac:dyDescent="0.25">
      <c r="A5" s="164" t="s">
        <v>9</v>
      </c>
      <c r="B5" s="164"/>
      <c r="C5" s="60" t="s">
        <v>10</v>
      </c>
      <c r="D5" s="61">
        <v>1</v>
      </c>
      <c r="E5" s="133" t="s">
        <v>11</v>
      </c>
      <c r="F5" s="174" t="s">
        <v>12</v>
      </c>
      <c r="G5" s="174"/>
      <c r="H5" s="174"/>
      <c r="I5" s="175"/>
      <c r="J5" s="22"/>
      <c r="K5" s="22"/>
      <c r="L5" s="22"/>
      <c r="M5" s="22"/>
      <c r="N5" s="22"/>
      <c r="O5" s="22"/>
      <c r="P5" s="22"/>
      <c r="Q5" s="22"/>
      <c r="R5" s="22"/>
      <c r="S5" s="22"/>
      <c r="T5" s="22"/>
      <c r="U5" s="22"/>
      <c r="V5" s="1"/>
      <c r="W5" s="1"/>
      <c r="X5" s="1"/>
      <c r="Y5" s="1"/>
      <c r="Z5" s="1"/>
      <c r="AA5" s="1"/>
      <c r="AB5" s="1"/>
      <c r="AC5" s="1"/>
      <c r="AD5" s="1"/>
      <c r="AE5" s="1"/>
      <c r="AF5" s="1"/>
      <c r="AG5" s="1"/>
      <c r="AH5" s="1"/>
      <c r="AI5" s="1"/>
      <c r="AJ5" s="1"/>
      <c r="AK5" s="1"/>
      <c r="AL5" s="1"/>
      <c r="AM5" s="1"/>
      <c r="AN5" s="1"/>
      <c r="AO5" s="1"/>
      <c r="AP5" s="1"/>
      <c r="AQ5" s="1"/>
      <c r="AR5" s="1"/>
      <c r="AS5" s="1"/>
      <c r="AT5" s="1"/>
    </row>
    <row r="6" spans="1:46" ht="204" customHeight="1" x14ac:dyDescent="0.25">
      <c r="A6" s="164" t="s">
        <v>13</v>
      </c>
      <c r="B6" s="164"/>
      <c r="C6" s="60" t="s">
        <v>14</v>
      </c>
      <c r="D6" s="61">
        <v>2</v>
      </c>
      <c r="E6" s="133" t="s">
        <v>15</v>
      </c>
      <c r="F6" s="174" t="s">
        <v>16</v>
      </c>
      <c r="G6" s="174"/>
      <c r="H6" s="174"/>
      <c r="I6" s="175"/>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
      <c r="AQ6" s="22"/>
      <c r="AR6" s="22"/>
      <c r="AS6" s="22"/>
      <c r="AT6" s="22"/>
    </row>
    <row r="7" spans="1:46" ht="42" customHeight="1" x14ac:dyDescent="0.25">
      <c r="A7" s="164" t="s">
        <v>17</v>
      </c>
      <c r="B7" s="164"/>
      <c r="C7" s="60" t="s">
        <v>18</v>
      </c>
      <c r="D7" s="133">
        <v>3</v>
      </c>
      <c r="E7" s="133" t="s">
        <v>19</v>
      </c>
      <c r="F7" s="174" t="s">
        <v>20</v>
      </c>
      <c r="G7" s="174"/>
      <c r="H7" s="174"/>
      <c r="I7" s="174"/>
      <c r="J7" s="22"/>
      <c r="K7" s="22"/>
      <c r="L7" s="22"/>
      <c r="M7" s="22"/>
      <c r="N7" s="22"/>
      <c r="O7" s="22"/>
      <c r="P7" s="22"/>
      <c r="Q7" s="22"/>
      <c r="R7" s="22"/>
      <c r="S7" s="22"/>
      <c r="T7" s="22"/>
      <c r="U7" s="22"/>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row>
    <row r="8" spans="1:46" ht="45.75" customHeight="1" x14ac:dyDescent="0.25">
      <c r="A8" s="70"/>
      <c r="B8" s="2"/>
      <c r="C8" s="2"/>
      <c r="D8" s="128">
        <v>4</v>
      </c>
      <c r="E8" s="118">
        <v>43675</v>
      </c>
      <c r="F8" s="148" t="s">
        <v>21</v>
      </c>
      <c r="G8" s="148"/>
      <c r="H8" s="148"/>
      <c r="I8" s="148"/>
      <c r="J8" s="22"/>
      <c r="K8" s="22"/>
      <c r="L8" s="22"/>
      <c r="M8" s="22"/>
      <c r="N8" s="22"/>
      <c r="O8" s="22"/>
      <c r="P8" s="22"/>
      <c r="Q8" s="22"/>
      <c r="R8" s="22"/>
      <c r="S8" s="22"/>
      <c r="T8" s="22"/>
      <c r="U8" s="22"/>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row>
    <row r="9" spans="1:46" ht="69.75" customHeight="1" x14ac:dyDescent="0.25">
      <c r="A9" s="71"/>
      <c r="B9" s="2"/>
      <c r="C9" s="2"/>
      <c r="D9" s="128">
        <v>5</v>
      </c>
      <c r="E9" s="118">
        <v>43717</v>
      </c>
      <c r="F9" s="148" t="s">
        <v>22</v>
      </c>
      <c r="G9" s="148"/>
      <c r="H9" s="148"/>
      <c r="I9" s="148"/>
      <c r="J9" s="10"/>
      <c r="K9" s="10"/>
      <c r="L9" s="10"/>
      <c r="M9" s="10"/>
      <c r="N9" s="10"/>
      <c r="O9" s="10"/>
      <c r="P9" s="10"/>
      <c r="Q9" s="10"/>
      <c r="R9" s="10"/>
      <c r="S9" s="10"/>
      <c r="T9" s="119"/>
      <c r="U9" s="10"/>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row>
    <row r="10" spans="1:46" ht="143.25" customHeight="1" x14ac:dyDescent="0.25">
      <c r="A10" s="71"/>
      <c r="B10" s="2"/>
      <c r="C10" s="2"/>
      <c r="D10" s="128">
        <v>6</v>
      </c>
      <c r="E10" s="118">
        <v>43782</v>
      </c>
      <c r="F10" s="148" t="s">
        <v>190</v>
      </c>
      <c r="G10" s="148"/>
      <c r="H10" s="148"/>
      <c r="I10" s="148"/>
      <c r="J10" s="10"/>
      <c r="K10" s="10"/>
      <c r="L10" s="10"/>
      <c r="M10" s="10"/>
      <c r="N10" s="10"/>
      <c r="O10" s="10"/>
      <c r="P10" s="10"/>
      <c r="Q10" s="10"/>
      <c r="R10" s="10"/>
      <c r="S10" s="10"/>
      <c r="T10" s="119"/>
      <c r="U10" s="10"/>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row>
    <row r="11" spans="1:46" ht="69.75" customHeight="1" x14ac:dyDescent="0.25">
      <c r="A11" s="71"/>
      <c r="B11" s="2"/>
      <c r="C11" s="2"/>
      <c r="D11" s="120"/>
      <c r="E11" s="121"/>
      <c r="F11" s="120"/>
      <c r="G11" s="120"/>
      <c r="H11" s="120"/>
      <c r="I11" s="120"/>
      <c r="J11" s="10"/>
      <c r="K11" s="10"/>
      <c r="L11" s="10"/>
      <c r="M11" s="10"/>
      <c r="N11" s="10"/>
      <c r="O11" s="10"/>
      <c r="P11" s="10"/>
      <c r="Q11" s="10"/>
      <c r="R11" s="10"/>
      <c r="S11" s="10"/>
      <c r="T11" s="119"/>
      <c r="U11" s="10"/>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row>
    <row r="12" spans="1:46" x14ac:dyDescent="0.25">
      <c r="A12" s="3"/>
      <c r="B12" s="1"/>
      <c r="C12" s="1"/>
      <c r="D12" s="181"/>
      <c r="E12" s="181"/>
      <c r="F12" s="181"/>
      <c r="G12" s="181"/>
      <c r="H12" s="181"/>
      <c r="I12" s="181"/>
      <c r="J12" s="181"/>
      <c r="K12" s="181"/>
      <c r="L12" s="153"/>
      <c r="M12" s="153"/>
      <c r="N12" s="153"/>
      <c r="O12" s="153"/>
      <c r="P12" s="124"/>
      <c r="Q12" s="124"/>
      <c r="R12" s="124"/>
      <c r="S12" s="124"/>
      <c r="T12" s="124"/>
      <c r="U12" s="124"/>
      <c r="V12" s="153"/>
      <c r="W12" s="153"/>
      <c r="X12" s="123"/>
      <c r="Y12" s="123"/>
      <c r="Z12" s="123"/>
      <c r="AA12" s="153"/>
      <c r="AB12" s="153"/>
      <c r="AC12" s="123"/>
      <c r="AD12" s="123"/>
      <c r="AE12" s="123"/>
      <c r="AF12" s="153"/>
      <c r="AG12" s="153"/>
      <c r="AH12" s="123"/>
      <c r="AI12" s="123"/>
      <c r="AJ12" s="123"/>
      <c r="AK12" s="153"/>
      <c r="AL12" s="153"/>
      <c r="AM12" s="123"/>
      <c r="AN12" s="123"/>
      <c r="AO12" s="123"/>
      <c r="AP12" s="153"/>
      <c r="AQ12" s="153"/>
      <c r="AR12" s="153"/>
      <c r="AS12" s="123"/>
      <c r="AT12" s="123"/>
    </row>
    <row r="13" spans="1:46" ht="15.75" thickBot="1" x14ac:dyDescent="0.3">
      <c r="A13" s="3"/>
      <c r="B13" s="1"/>
      <c r="C13" s="1"/>
      <c r="D13" s="1"/>
      <c r="E13" s="1"/>
      <c r="F13" s="1"/>
      <c r="G13" s="1"/>
      <c r="H13" s="1"/>
      <c r="I13" s="1"/>
      <c r="J13" s="1"/>
      <c r="K13" s="1"/>
      <c r="L13" s="1"/>
      <c r="M13" s="1"/>
      <c r="N13" s="1"/>
      <c r="O13" s="1"/>
      <c r="P13" s="3"/>
      <c r="Q13" s="1"/>
      <c r="R13" s="1"/>
      <c r="S13" s="1"/>
      <c r="T13" s="1"/>
      <c r="U13" s="1"/>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row>
    <row r="14" spans="1:46" x14ac:dyDescent="0.25">
      <c r="A14" s="176" t="s">
        <v>23</v>
      </c>
      <c r="B14" s="177"/>
      <c r="C14" s="177"/>
      <c r="D14" s="160"/>
      <c r="E14" s="160"/>
      <c r="F14" s="160"/>
      <c r="G14" s="160"/>
      <c r="H14" s="160"/>
      <c r="I14" s="160"/>
      <c r="J14" s="160"/>
      <c r="K14" s="160"/>
      <c r="L14" s="160"/>
      <c r="M14" s="160"/>
      <c r="N14" s="160"/>
      <c r="O14" s="160"/>
      <c r="P14" s="160"/>
      <c r="Q14" s="160"/>
      <c r="R14" s="160"/>
      <c r="S14" s="160"/>
      <c r="T14" s="160"/>
      <c r="U14" s="160"/>
      <c r="V14" s="147" t="s">
        <v>24</v>
      </c>
      <c r="W14" s="147"/>
      <c r="X14" s="147"/>
      <c r="Y14" s="147"/>
      <c r="Z14" s="147"/>
      <c r="AA14" s="146" t="s">
        <v>24</v>
      </c>
      <c r="AB14" s="146"/>
      <c r="AC14" s="146"/>
      <c r="AD14" s="146"/>
      <c r="AE14" s="146"/>
      <c r="AF14" s="147" t="s">
        <v>24</v>
      </c>
      <c r="AG14" s="147"/>
      <c r="AH14" s="147"/>
      <c r="AI14" s="147"/>
      <c r="AJ14" s="147"/>
      <c r="AK14" s="156" t="s">
        <v>24</v>
      </c>
      <c r="AL14" s="156"/>
      <c r="AM14" s="156"/>
      <c r="AN14" s="156"/>
      <c r="AO14" s="156"/>
      <c r="AP14" s="158" t="s">
        <v>24</v>
      </c>
      <c r="AQ14" s="158"/>
      <c r="AR14" s="158"/>
      <c r="AS14" s="158"/>
      <c r="AT14" s="159"/>
    </row>
    <row r="15" spans="1:46" x14ac:dyDescent="0.25">
      <c r="A15" s="178"/>
      <c r="B15" s="179"/>
      <c r="C15" s="179"/>
      <c r="D15" s="161"/>
      <c r="E15" s="161"/>
      <c r="F15" s="161"/>
      <c r="G15" s="161"/>
      <c r="H15" s="161"/>
      <c r="I15" s="161"/>
      <c r="J15" s="161"/>
      <c r="K15" s="161"/>
      <c r="L15" s="161"/>
      <c r="M15" s="161"/>
      <c r="N15" s="161"/>
      <c r="O15" s="161"/>
      <c r="P15" s="161"/>
      <c r="Q15" s="161"/>
      <c r="R15" s="161"/>
      <c r="S15" s="161"/>
      <c r="T15" s="161"/>
      <c r="U15" s="161"/>
      <c r="V15" s="150" t="s">
        <v>25</v>
      </c>
      <c r="W15" s="150"/>
      <c r="X15" s="150"/>
      <c r="Y15" s="150"/>
      <c r="Z15" s="150"/>
      <c r="AA15" s="182" t="s">
        <v>26</v>
      </c>
      <c r="AB15" s="182"/>
      <c r="AC15" s="182"/>
      <c r="AD15" s="182"/>
      <c r="AE15" s="182"/>
      <c r="AF15" s="150" t="s">
        <v>27</v>
      </c>
      <c r="AG15" s="150"/>
      <c r="AH15" s="150"/>
      <c r="AI15" s="150"/>
      <c r="AJ15" s="150"/>
      <c r="AK15" s="141" t="s">
        <v>28</v>
      </c>
      <c r="AL15" s="141"/>
      <c r="AM15" s="141"/>
      <c r="AN15" s="141"/>
      <c r="AO15" s="141"/>
      <c r="AP15" s="151" t="s">
        <v>29</v>
      </c>
      <c r="AQ15" s="151"/>
      <c r="AR15" s="151"/>
      <c r="AS15" s="151"/>
      <c r="AT15" s="152"/>
    </row>
    <row r="16" spans="1:46" ht="15" customHeight="1" x14ac:dyDescent="0.25">
      <c r="A16" s="134"/>
      <c r="B16" s="135"/>
      <c r="C16" s="135"/>
      <c r="D16" s="180" t="s">
        <v>30</v>
      </c>
      <c r="E16" s="180"/>
      <c r="F16" s="180"/>
      <c r="G16" s="180"/>
      <c r="H16" s="180"/>
      <c r="I16" s="180"/>
      <c r="J16" s="180"/>
      <c r="K16" s="180"/>
      <c r="L16" s="180"/>
      <c r="M16" s="180"/>
      <c r="N16" s="180"/>
      <c r="O16" s="180"/>
      <c r="P16" s="180"/>
      <c r="Q16" s="180"/>
      <c r="R16" s="180"/>
      <c r="S16" s="180"/>
      <c r="T16" s="136"/>
      <c r="U16" s="136"/>
      <c r="V16" s="142"/>
      <c r="W16" s="142"/>
      <c r="X16" s="162" t="s">
        <v>31</v>
      </c>
      <c r="Y16" s="142" t="s">
        <v>32</v>
      </c>
      <c r="Z16" s="142" t="s">
        <v>33</v>
      </c>
      <c r="AA16" s="155"/>
      <c r="AB16" s="155"/>
      <c r="AC16" s="155" t="s">
        <v>31</v>
      </c>
      <c r="AD16" s="155" t="s">
        <v>32</v>
      </c>
      <c r="AE16" s="155" t="s">
        <v>33</v>
      </c>
      <c r="AF16" s="142"/>
      <c r="AG16" s="142"/>
      <c r="AH16" s="142" t="s">
        <v>31</v>
      </c>
      <c r="AI16" s="142" t="s">
        <v>32</v>
      </c>
      <c r="AJ16" s="142" t="s">
        <v>33</v>
      </c>
      <c r="AK16" s="157"/>
      <c r="AL16" s="157"/>
      <c r="AM16" s="157" t="s">
        <v>31</v>
      </c>
      <c r="AN16" s="157" t="s">
        <v>32</v>
      </c>
      <c r="AO16" s="157" t="s">
        <v>33</v>
      </c>
      <c r="AP16" s="149" t="s">
        <v>34</v>
      </c>
      <c r="AQ16" s="149"/>
      <c r="AR16" s="149"/>
      <c r="AS16" s="149" t="s">
        <v>31</v>
      </c>
      <c r="AT16" s="154" t="s">
        <v>35</v>
      </c>
    </row>
    <row r="17" spans="1:46" ht="47.25" customHeight="1" x14ac:dyDescent="0.25">
      <c r="A17" s="57" t="s">
        <v>36</v>
      </c>
      <c r="B17" s="9" t="s">
        <v>37</v>
      </c>
      <c r="C17" s="9" t="s">
        <v>38</v>
      </c>
      <c r="D17" s="136" t="s">
        <v>39</v>
      </c>
      <c r="E17" s="136" t="s">
        <v>40</v>
      </c>
      <c r="F17" s="136" t="s">
        <v>41</v>
      </c>
      <c r="G17" s="136" t="s">
        <v>42</v>
      </c>
      <c r="H17" s="136" t="s">
        <v>43</v>
      </c>
      <c r="I17" s="136" t="s">
        <v>44</v>
      </c>
      <c r="J17" s="136" t="s">
        <v>45</v>
      </c>
      <c r="K17" s="136" t="s">
        <v>46</v>
      </c>
      <c r="L17" s="136" t="s">
        <v>47</v>
      </c>
      <c r="M17" s="136" t="s">
        <v>48</v>
      </c>
      <c r="N17" s="136" t="s">
        <v>49</v>
      </c>
      <c r="O17" s="136" t="s">
        <v>50</v>
      </c>
      <c r="P17" s="136" t="s">
        <v>51</v>
      </c>
      <c r="Q17" s="136" t="s">
        <v>52</v>
      </c>
      <c r="R17" s="136" t="s">
        <v>53</v>
      </c>
      <c r="S17" s="136" t="s">
        <v>54</v>
      </c>
      <c r="T17" s="136" t="s">
        <v>55</v>
      </c>
      <c r="U17" s="136" t="s">
        <v>56</v>
      </c>
      <c r="V17" s="139" t="s">
        <v>57</v>
      </c>
      <c r="W17" s="139" t="s">
        <v>58</v>
      </c>
      <c r="X17" s="162"/>
      <c r="Y17" s="142"/>
      <c r="Z17" s="142"/>
      <c r="AA17" s="127" t="s">
        <v>57</v>
      </c>
      <c r="AB17" s="127" t="s">
        <v>58</v>
      </c>
      <c r="AC17" s="155"/>
      <c r="AD17" s="155"/>
      <c r="AE17" s="155"/>
      <c r="AF17" s="139" t="s">
        <v>57</v>
      </c>
      <c r="AG17" s="139" t="s">
        <v>58</v>
      </c>
      <c r="AH17" s="142"/>
      <c r="AI17" s="142"/>
      <c r="AJ17" s="142"/>
      <c r="AK17" s="125" t="s">
        <v>57</v>
      </c>
      <c r="AL17" s="125" t="s">
        <v>58</v>
      </c>
      <c r="AM17" s="157"/>
      <c r="AN17" s="157"/>
      <c r="AO17" s="157"/>
      <c r="AP17" s="137" t="s">
        <v>42</v>
      </c>
      <c r="AQ17" s="137" t="s">
        <v>57</v>
      </c>
      <c r="AR17" s="137" t="s">
        <v>58</v>
      </c>
      <c r="AS17" s="149"/>
      <c r="AT17" s="154"/>
    </row>
    <row r="18" spans="1:46" x14ac:dyDescent="0.25">
      <c r="A18" s="57"/>
      <c r="B18" s="74"/>
      <c r="C18" s="74"/>
      <c r="D18" s="136" t="s">
        <v>59</v>
      </c>
      <c r="E18" s="136"/>
      <c r="F18" s="136" t="s">
        <v>59</v>
      </c>
      <c r="G18" s="136" t="s">
        <v>59</v>
      </c>
      <c r="H18" s="136" t="s">
        <v>59</v>
      </c>
      <c r="I18" s="136" t="s">
        <v>59</v>
      </c>
      <c r="J18" s="136" t="s">
        <v>59</v>
      </c>
      <c r="K18" s="136" t="s">
        <v>59</v>
      </c>
      <c r="L18" s="75" t="s">
        <v>59</v>
      </c>
      <c r="M18" s="75" t="s">
        <v>59</v>
      </c>
      <c r="N18" s="75" t="s">
        <v>59</v>
      </c>
      <c r="O18" s="75" t="s">
        <v>59</v>
      </c>
      <c r="P18" s="136" t="s">
        <v>59</v>
      </c>
      <c r="Q18" s="136" t="s">
        <v>59</v>
      </c>
      <c r="R18" s="136" t="s">
        <v>59</v>
      </c>
      <c r="S18" s="136" t="s">
        <v>59</v>
      </c>
      <c r="T18" s="136"/>
      <c r="U18" s="136"/>
      <c r="V18" s="139" t="s">
        <v>59</v>
      </c>
      <c r="W18" s="139"/>
      <c r="X18" s="140" t="s">
        <v>59</v>
      </c>
      <c r="Y18" s="139" t="s">
        <v>59</v>
      </c>
      <c r="Z18" s="139" t="s">
        <v>59</v>
      </c>
      <c r="AA18" s="127" t="s">
        <v>59</v>
      </c>
      <c r="AB18" s="127" t="s">
        <v>59</v>
      </c>
      <c r="AC18" s="127" t="s">
        <v>59</v>
      </c>
      <c r="AD18" s="127" t="s">
        <v>59</v>
      </c>
      <c r="AE18" s="127" t="s">
        <v>59</v>
      </c>
      <c r="AF18" s="139" t="s">
        <v>59</v>
      </c>
      <c r="AG18" s="139" t="s">
        <v>59</v>
      </c>
      <c r="AH18" s="139"/>
      <c r="AI18" s="139" t="s">
        <v>59</v>
      </c>
      <c r="AJ18" s="139" t="s">
        <v>59</v>
      </c>
      <c r="AK18" s="125" t="s">
        <v>59</v>
      </c>
      <c r="AL18" s="125" t="s">
        <v>59</v>
      </c>
      <c r="AM18" s="125" t="s">
        <v>59</v>
      </c>
      <c r="AN18" s="125" t="s">
        <v>59</v>
      </c>
      <c r="AO18" s="125" t="s">
        <v>59</v>
      </c>
      <c r="AP18" s="137" t="s">
        <v>59</v>
      </c>
      <c r="AQ18" s="137"/>
      <c r="AR18" s="137" t="s">
        <v>59</v>
      </c>
      <c r="AS18" s="137" t="s">
        <v>59</v>
      </c>
      <c r="AT18" s="138" t="s">
        <v>59</v>
      </c>
    </row>
    <row r="19" spans="1:46" ht="129.75" customHeight="1" x14ac:dyDescent="0.25">
      <c r="A19" s="81">
        <v>6</v>
      </c>
      <c r="B19" s="68" t="s">
        <v>60</v>
      </c>
      <c r="C19" s="69" t="s">
        <v>61</v>
      </c>
      <c r="D19" s="76" t="s">
        <v>62</v>
      </c>
      <c r="E19" s="62">
        <v>0.1</v>
      </c>
      <c r="F19" s="67" t="s">
        <v>63</v>
      </c>
      <c r="G19" s="77" t="s">
        <v>64</v>
      </c>
      <c r="H19" s="77" t="s">
        <v>65</v>
      </c>
      <c r="I19" s="66"/>
      <c r="J19" s="66" t="s">
        <v>66</v>
      </c>
      <c r="K19" s="78" t="s">
        <v>67</v>
      </c>
      <c r="L19" s="63">
        <v>2</v>
      </c>
      <c r="M19" s="63">
        <v>3</v>
      </c>
      <c r="N19" s="63">
        <v>3</v>
      </c>
      <c r="O19" s="63">
        <v>3</v>
      </c>
      <c r="P19" s="66">
        <v>11</v>
      </c>
      <c r="Q19" s="66" t="s">
        <v>68</v>
      </c>
      <c r="R19" s="78" t="s">
        <v>69</v>
      </c>
      <c r="S19" s="78" t="s">
        <v>70</v>
      </c>
      <c r="T19" s="78" t="s">
        <v>71</v>
      </c>
      <c r="U19" s="79"/>
      <c r="V19" s="129">
        <f>L19</f>
        <v>2</v>
      </c>
      <c r="W19" s="84">
        <v>2</v>
      </c>
      <c r="X19" s="113">
        <f>W19/V19</f>
        <v>1</v>
      </c>
      <c r="Y19" s="52" t="s">
        <v>72</v>
      </c>
      <c r="Z19" s="52" t="s">
        <v>73</v>
      </c>
      <c r="AA19" s="23">
        <f>M19</f>
        <v>3</v>
      </c>
      <c r="AB19" s="58">
        <v>4</v>
      </c>
      <c r="AC19" s="111">
        <v>1</v>
      </c>
      <c r="AD19" s="50" t="s">
        <v>74</v>
      </c>
      <c r="AE19" s="50" t="s">
        <v>75</v>
      </c>
      <c r="AF19" s="129">
        <f>N19</f>
        <v>3</v>
      </c>
      <c r="AG19" s="50">
        <v>1</v>
      </c>
      <c r="AH19" s="4">
        <f>AG19/AF19</f>
        <v>0.33333333333333331</v>
      </c>
      <c r="AI19" s="50" t="s">
        <v>76</v>
      </c>
      <c r="AJ19" s="50"/>
      <c r="AK19" s="129">
        <f>O19</f>
        <v>3</v>
      </c>
      <c r="AL19" s="80"/>
      <c r="AM19" s="4">
        <f>AL19/AK19</f>
        <v>0</v>
      </c>
      <c r="AN19" s="49"/>
      <c r="AO19" s="50"/>
      <c r="AP19" s="129" t="str">
        <f>G19</f>
        <v>Talleres preventivos sobre las normas disciplinarias y las conductas que pueden afectar el ejercicio del cargo o función asignada en la SDG.</v>
      </c>
      <c r="AQ19" s="129">
        <f>P19</f>
        <v>11</v>
      </c>
      <c r="AR19" s="5"/>
      <c r="AS19" s="48">
        <f>AR19/AQ19</f>
        <v>0</v>
      </c>
      <c r="AT19" s="56"/>
    </row>
    <row r="20" spans="1:46" ht="118.5" customHeight="1" x14ac:dyDescent="0.25">
      <c r="A20" s="81">
        <v>6</v>
      </c>
      <c r="B20" s="68" t="s">
        <v>60</v>
      </c>
      <c r="C20" s="69" t="s">
        <v>61</v>
      </c>
      <c r="D20" s="76" t="s">
        <v>77</v>
      </c>
      <c r="E20" s="62">
        <v>0.35</v>
      </c>
      <c r="F20" s="67" t="s">
        <v>63</v>
      </c>
      <c r="G20" s="77" t="s">
        <v>78</v>
      </c>
      <c r="H20" s="77" t="s">
        <v>79</v>
      </c>
      <c r="I20" s="66">
        <v>700</v>
      </c>
      <c r="J20" s="66" t="s">
        <v>66</v>
      </c>
      <c r="K20" s="78" t="s">
        <v>80</v>
      </c>
      <c r="L20" s="65">
        <v>100</v>
      </c>
      <c r="M20" s="65">
        <v>130</v>
      </c>
      <c r="N20" s="65">
        <v>130</v>
      </c>
      <c r="O20" s="65">
        <v>130</v>
      </c>
      <c r="P20" s="66">
        <v>490</v>
      </c>
      <c r="Q20" s="66" t="s">
        <v>68</v>
      </c>
      <c r="R20" s="78" t="s">
        <v>81</v>
      </c>
      <c r="S20" s="78" t="s">
        <v>70</v>
      </c>
      <c r="T20" s="78" t="s">
        <v>81</v>
      </c>
      <c r="U20" s="79"/>
      <c r="V20" s="129">
        <f t="shared" ref="V20:V23" si="0">L20</f>
        <v>100</v>
      </c>
      <c r="W20" s="84">
        <v>117</v>
      </c>
      <c r="X20" s="113">
        <v>1</v>
      </c>
      <c r="Y20" s="52" t="s">
        <v>82</v>
      </c>
      <c r="Z20" s="52" t="s">
        <v>83</v>
      </c>
      <c r="AA20" s="23">
        <f t="shared" ref="AA20:AA25" si="1">M20</f>
        <v>130</v>
      </c>
      <c r="AB20" s="58">
        <v>176</v>
      </c>
      <c r="AC20" s="111">
        <v>1</v>
      </c>
      <c r="AD20" s="50" t="s">
        <v>84</v>
      </c>
      <c r="AE20" s="50" t="s">
        <v>75</v>
      </c>
      <c r="AF20" s="129">
        <f t="shared" ref="AF20:AF26" si="2">N20</f>
        <v>130</v>
      </c>
      <c r="AG20" s="50">
        <v>151</v>
      </c>
      <c r="AH20" s="4">
        <v>1</v>
      </c>
      <c r="AI20" s="50" t="s">
        <v>85</v>
      </c>
      <c r="AJ20" s="50"/>
      <c r="AK20" s="129">
        <f t="shared" ref="AK20:AK26" si="3">O20</f>
        <v>130</v>
      </c>
      <c r="AL20" s="51"/>
      <c r="AM20" s="4">
        <f t="shared" ref="AM20:AM26" si="4">AL20/AK20</f>
        <v>0</v>
      </c>
      <c r="AN20" s="49"/>
      <c r="AO20" s="50"/>
      <c r="AP20" s="129" t="str">
        <f t="shared" ref="AP20:AP26" si="5">G20</f>
        <v>Procesos disciplinarios impulsados y terminados 2014- 2018</v>
      </c>
      <c r="AQ20" s="129">
        <f t="shared" ref="AQ20:AQ25" si="6">P20</f>
        <v>490</v>
      </c>
      <c r="AR20" s="5"/>
      <c r="AS20" s="48">
        <f t="shared" ref="AS20:AS26" si="7">AR20/AQ20</f>
        <v>0</v>
      </c>
      <c r="AT20" s="56"/>
    </row>
    <row r="21" spans="1:46" ht="153" customHeight="1" x14ac:dyDescent="0.25">
      <c r="A21" s="81">
        <v>6</v>
      </c>
      <c r="B21" s="68" t="s">
        <v>60</v>
      </c>
      <c r="C21" s="69" t="s">
        <v>61</v>
      </c>
      <c r="D21" s="76" t="s">
        <v>86</v>
      </c>
      <c r="E21" s="62">
        <v>0.35</v>
      </c>
      <c r="F21" s="67" t="s">
        <v>63</v>
      </c>
      <c r="G21" s="77" t="s">
        <v>87</v>
      </c>
      <c r="H21" s="77" t="s">
        <v>88</v>
      </c>
      <c r="I21" s="66">
        <v>700</v>
      </c>
      <c r="J21" s="66" t="s">
        <v>66</v>
      </c>
      <c r="K21" s="78" t="s">
        <v>80</v>
      </c>
      <c r="L21" s="63">
        <v>40</v>
      </c>
      <c r="M21" s="63">
        <v>0</v>
      </c>
      <c r="N21" s="63">
        <v>0</v>
      </c>
      <c r="O21" s="63">
        <v>170</v>
      </c>
      <c r="P21" s="64">
        <v>210</v>
      </c>
      <c r="Q21" s="66" t="s">
        <v>68</v>
      </c>
      <c r="R21" s="78" t="s">
        <v>81</v>
      </c>
      <c r="S21" s="78" t="s">
        <v>70</v>
      </c>
      <c r="T21" s="78" t="s">
        <v>81</v>
      </c>
      <c r="U21" s="79"/>
      <c r="V21" s="129">
        <f t="shared" si="0"/>
        <v>40</v>
      </c>
      <c r="W21" s="84">
        <v>5</v>
      </c>
      <c r="X21" s="113">
        <f t="shared" ref="X21:X23" si="8">W21/V21</f>
        <v>0.125</v>
      </c>
      <c r="Y21" s="52" t="s">
        <v>89</v>
      </c>
      <c r="Z21" s="52" t="s">
        <v>83</v>
      </c>
      <c r="AA21" s="23">
        <f t="shared" si="1"/>
        <v>0</v>
      </c>
      <c r="AB21" s="58">
        <v>29</v>
      </c>
      <c r="AC21" s="111" t="s">
        <v>90</v>
      </c>
      <c r="AD21" s="50" t="s">
        <v>91</v>
      </c>
      <c r="AE21" s="50" t="s">
        <v>75</v>
      </c>
      <c r="AF21" s="129">
        <f t="shared" si="2"/>
        <v>0</v>
      </c>
      <c r="AG21" s="50">
        <v>0</v>
      </c>
      <c r="AH21" s="4" t="s">
        <v>90</v>
      </c>
      <c r="AI21" s="50" t="s">
        <v>90</v>
      </c>
      <c r="AJ21" s="50"/>
      <c r="AK21" s="129">
        <f t="shared" si="3"/>
        <v>170</v>
      </c>
      <c r="AL21" s="51"/>
      <c r="AM21" s="4">
        <f t="shared" si="4"/>
        <v>0</v>
      </c>
      <c r="AN21" s="49"/>
      <c r="AO21" s="50"/>
      <c r="AP21" s="129" t="str">
        <f t="shared" si="5"/>
        <v>Procesos disciplinarios impulsados y terminados 2019</v>
      </c>
      <c r="AQ21" s="129">
        <f t="shared" si="6"/>
        <v>210</v>
      </c>
      <c r="AR21" s="5"/>
      <c r="AS21" s="48">
        <f t="shared" si="7"/>
        <v>0</v>
      </c>
      <c r="AT21" s="56"/>
    </row>
    <row r="22" spans="1:46" s="96" customFormat="1" ht="116.25" customHeight="1" x14ac:dyDescent="0.2">
      <c r="A22" s="85">
        <v>6</v>
      </c>
      <c r="B22" s="86" t="s">
        <v>60</v>
      </c>
      <c r="C22" s="86" t="s">
        <v>92</v>
      </c>
      <c r="D22" s="87" t="s">
        <v>93</v>
      </c>
      <c r="E22" s="88">
        <v>0.04</v>
      </c>
      <c r="F22" s="87" t="s">
        <v>94</v>
      </c>
      <c r="G22" s="87" t="s">
        <v>95</v>
      </c>
      <c r="H22" s="87" t="s">
        <v>96</v>
      </c>
      <c r="I22" s="87">
        <v>1</v>
      </c>
      <c r="J22" s="87" t="s">
        <v>66</v>
      </c>
      <c r="K22" s="87" t="s">
        <v>97</v>
      </c>
      <c r="L22" s="87">
        <v>0</v>
      </c>
      <c r="M22" s="87">
        <v>0</v>
      </c>
      <c r="N22" s="89">
        <v>0</v>
      </c>
      <c r="O22" s="87">
        <v>1</v>
      </c>
      <c r="P22" s="89">
        <f>+SUM(L22:O22)</f>
        <v>1</v>
      </c>
      <c r="Q22" s="86" t="s">
        <v>68</v>
      </c>
      <c r="R22" s="86" t="s">
        <v>98</v>
      </c>
      <c r="S22" s="90" t="s">
        <v>70</v>
      </c>
      <c r="T22" s="91" t="s">
        <v>99</v>
      </c>
      <c r="U22" s="86"/>
      <c r="V22" s="101">
        <v>0</v>
      </c>
      <c r="W22" s="86">
        <v>0</v>
      </c>
      <c r="X22" s="103" t="s">
        <v>90</v>
      </c>
      <c r="Y22" s="107" t="s">
        <v>90</v>
      </c>
      <c r="Z22" s="107" t="s">
        <v>90</v>
      </c>
      <c r="AA22" s="112" t="s">
        <v>90</v>
      </c>
      <c r="AB22" s="112" t="s">
        <v>90</v>
      </c>
      <c r="AC22" s="112" t="s">
        <v>90</v>
      </c>
      <c r="AD22" s="86" t="s">
        <v>90</v>
      </c>
      <c r="AE22" s="86" t="s">
        <v>100</v>
      </c>
      <c r="AF22" s="102" t="s">
        <v>90</v>
      </c>
      <c r="AG22" s="102" t="s">
        <v>90</v>
      </c>
      <c r="AH22" s="102" t="s">
        <v>90</v>
      </c>
      <c r="AI22" s="86" t="s">
        <v>101</v>
      </c>
      <c r="AJ22" s="86" t="s">
        <v>100</v>
      </c>
      <c r="AK22" s="101">
        <f t="shared" si="3"/>
        <v>1</v>
      </c>
      <c r="AL22" s="93"/>
      <c r="AM22" s="102" t="s">
        <v>90</v>
      </c>
      <c r="AN22" s="86"/>
      <c r="AO22" s="86"/>
      <c r="AP22" s="101" t="str">
        <f t="shared" si="5"/>
        <v>Propuesta de buena práctica de gestión registrada  por proceso o Alcaldía Local en la herramienta de gestión del conocimiento (AGORA).</v>
      </c>
      <c r="AQ22" s="101">
        <f t="shared" si="6"/>
        <v>1</v>
      </c>
      <c r="AR22" s="94"/>
      <c r="AS22" s="104">
        <f t="shared" si="7"/>
        <v>0</v>
      </c>
      <c r="AT22" s="95"/>
    </row>
    <row r="23" spans="1:46" s="96" customFormat="1" ht="128.25" customHeight="1" x14ac:dyDescent="0.2">
      <c r="A23" s="85">
        <v>6</v>
      </c>
      <c r="B23" s="86" t="s">
        <v>60</v>
      </c>
      <c r="C23" s="86" t="s">
        <v>92</v>
      </c>
      <c r="D23" s="87" t="s">
        <v>102</v>
      </c>
      <c r="E23" s="88">
        <v>0.04</v>
      </c>
      <c r="F23" s="87" t="s">
        <v>94</v>
      </c>
      <c r="G23" s="87" t="s">
        <v>103</v>
      </c>
      <c r="H23" s="87" t="s">
        <v>104</v>
      </c>
      <c r="I23" s="97">
        <v>1</v>
      </c>
      <c r="J23" s="87" t="s">
        <v>105</v>
      </c>
      <c r="K23" s="87" t="s">
        <v>106</v>
      </c>
      <c r="L23" s="94">
        <v>1</v>
      </c>
      <c r="M23" s="94">
        <v>1</v>
      </c>
      <c r="N23" s="94">
        <v>1</v>
      </c>
      <c r="O23" s="94">
        <v>1</v>
      </c>
      <c r="P23" s="98">
        <v>1</v>
      </c>
      <c r="Q23" s="86" t="s">
        <v>68</v>
      </c>
      <c r="R23" s="86" t="s">
        <v>107</v>
      </c>
      <c r="S23" s="90" t="s">
        <v>70</v>
      </c>
      <c r="T23" s="86" t="s">
        <v>108</v>
      </c>
      <c r="U23" s="86"/>
      <c r="V23" s="102">
        <f t="shared" si="0"/>
        <v>1</v>
      </c>
      <c r="W23" s="102">
        <v>1</v>
      </c>
      <c r="X23" s="103">
        <f t="shared" si="8"/>
        <v>1</v>
      </c>
      <c r="Y23" s="86" t="s">
        <v>109</v>
      </c>
      <c r="Z23" s="86" t="s">
        <v>110</v>
      </c>
      <c r="AA23" s="102">
        <f t="shared" si="1"/>
        <v>1</v>
      </c>
      <c r="AB23" s="92">
        <v>1</v>
      </c>
      <c r="AC23" s="112">
        <f t="shared" ref="AC23:AC25" si="9">AB23/AA23</f>
        <v>1</v>
      </c>
      <c r="AD23" s="86" t="s">
        <v>111</v>
      </c>
      <c r="AE23" s="114" t="s">
        <v>112</v>
      </c>
      <c r="AF23" s="102">
        <f t="shared" si="2"/>
        <v>1</v>
      </c>
      <c r="AG23" s="93">
        <v>1</v>
      </c>
      <c r="AH23" s="102">
        <f t="shared" ref="AH23" si="10">AG23/AF23</f>
        <v>1</v>
      </c>
      <c r="AI23" s="86" t="s">
        <v>113</v>
      </c>
      <c r="AJ23" s="114" t="s">
        <v>112</v>
      </c>
      <c r="AK23" s="102">
        <f t="shared" si="3"/>
        <v>1</v>
      </c>
      <c r="AL23" s="93"/>
      <c r="AM23" s="102">
        <f t="shared" si="4"/>
        <v>0</v>
      </c>
      <c r="AN23" s="86"/>
      <c r="AO23" s="86"/>
      <c r="AP23" s="101" t="str">
        <f t="shared" si="5"/>
        <v>Acciones correctivas documentadas y vigentes</v>
      </c>
      <c r="AQ23" s="101">
        <f t="shared" si="6"/>
        <v>1</v>
      </c>
      <c r="AR23" s="94"/>
      <c r="AS23" s="104">
        <f t="shared" si="7"/>
        <v>0</v>
      </c>
      <c r="AT23" s="95"/>
    </row>
    <row r="24" spans="1:46" s="96" customFormat="1" ht="168.75" customHeight="1" x14ac:dyDescent="0.2">
      <c r="A24" s="85">
        <v>6</v>
      </c>
      <c r="B24" s="86" t="s">
        <v>60</v>
      </c>
      <c r="C24" s="86" t="s">
        <v>92</v>
      </c>
      <c r="D24" s="87" t="s">
        <v>114</v>
      </c>
      <c r="E24" s="88">
        <v>0.04</v>
      </c>
      <c r="F24" s="87" t="s">
        <v>94</v>
      </c>
      <c r="G24" s="87" t="s">
        <v>115</v>
      </c>
      <c r="H24" s="87" t="s">
        <v>116</v>
      </c>
      <c r="I24" s="87">
        <v>44</v>
      </c>
      <c r="J24" s="87" t="s">
        <v>66</v>
      </c>
      <c r="K24" s="87" t="s">
        <v>117</v>
      </c>
      <c r="L24" s="94">
        <v>0</v>
      </c>
      <c r="M24" s="94">
        <v>0</v>
      </c>
      <c r="N24" s="94">
        <v>0</v>
      </c>
      <c r="O24" s="94">
        <v>1</v>
      </c>
      <c r="P24" s="105">
        <v>1</v>
      </c>
      <c r="Q24" s="86" t="s">
        <v>68</v>
      </c>
      <c r="R24" s="86" t="s">
        <v>118</v>
      </c>
      <c r="S24" s="90" t="s">
        <v>70</v>
      </c>
      <c r="T24" s="86" t="s">
        <v>119</v>
      </c>
      <c r="U24" s="86"/>
      <c r="V24" s="108">
        <v>0</v>
      </c>
      <c r="W24" s="99">
        <v>0</v>
      </c>
      <c r="X24" s="103" t="s">
        <v>90</v>
      </c>
      <c r="Y24" s="107" t="s">
        <v>90</v>
      </c>
      <c r="Z24" s="107" t="s">
        <v>90</v>
      </c>
      <c r="AA24" s="107" t="s">
        <v>90</v>
      </c>
      <c r="AB24" s="107" t="s">
        <v>90</v>
      </c>
      <c r="AC24" s="107" t="s">
        <v>90</v>
      </c>
      <c r="AD24" s="86" t="s">
        <v>120</v>
      </c>
      <c r="AE24" s="86" t="s">
        <v>121</v>
      </c>
      <c r="AF24" s="102" t="s">
        <v>90</v>
      </c>
      <c r="AG24" s="102" t="s">
        <v>90</v>
      </c>
      <c r="AH24" s="102" t="s">
        <v>90</v>
      </c>
      <c r="AI24" s="102" t="s">
        <v>90</v>
      </c>
      <c r="AJ24" s="86" t="s">
        <v>121</v>
      </c>
      <c r="AK24" s="106">
        <v>0</v>
      </c>
      <c r="AL24" s="93"/>
      <c r="AM24" s="102" t="s">
        <v>90</v>
      </c>
      <c r="AN24" s="86"/>
      <c r="AO24" s="86"/>
      <c r="AP24" s="101" t="str">
        <f t="shared" si="5"/>
        <v xml:space="preserve">Porcentaje de requerimientos ciudadanos con respuesta de fondo con corte a 31 de diciembre de 2018, según verificación efectuada por el proceso de Servicio a la Ciudadanía </v>
      </c>
      <c r="AQ24" s="101">
        <f t="shared" si="6"/>
        <v>1</v>
      </c>
      <c r="AR24" s="94"/>
      <c r="AS24" s="104"/>
      <c r="AT24" s="95"/>
    </row>
    <row r="25" spans="1:46" s="96" customFormat="1" ht="288.75" customHeight="1" x14ac:dyDescent="0.2">
      <c r="A25" s="85">
        <v>6</v>
      </c>
      <c r="B25" s="86" t="s">
        <v>60</v>
      </c>
      <c r="C25" s="86" t="s">
        <v>92</v>
      </c>
      <c r="D25" s="86" t="s">
        <v>122</v>
      </c>
      <c r="E25" s="88">
        <v>0.04</v>
      </c>
      <c r="F25" s="86" t="s">
        <v>94</v>
      </c>
      <c r="G25" s="86" t="s">
        <v>123</v>
      </c>
      <c r="H25" s="86" t="s">
        <v>124</v>
      </c>
      <c r="I25" s="86">
        <v>0</v>
      </c>
      <c r="J25" s="86" t="s">
        <v>105</v>
      </c>
      <c r="K25" s="86" t="s">
        <v>125</v>
      </c>
      <c r="L25" s="93"/>
      <c r="M25" s="93">
        <v>0.7</v>
      </c>
      <c r="N25" s="93"/>
      <c r="O25" s="93">
        <v>0.7</v>
      </c>
      <c r="P25" s="100">
        <v>0.7</v>
      </c>
      <c r="Q25" s="86" t="s">
        <v>68</v>
      </c>
      <c r="R25" s="86" t="s">
        <v>126</v>
      </c>
      <c r="S25" s="90" t="s">
        <v>70</v>
      </c>
      <c r="T25" s="86" t="s">
        <v>127</v>
      </c>
      <c r="U25" s="86"/>
      <c r="V25" s="108">
        <v>0</v>
      </c>
      <c r="W25" s="108">
        <v>0</v>
      </c>
      <c r="X25" s="103" t="s">
        <v>90</v>
      </c>
      <c r="Y25" s="107" t="s">
        <v>90</v>
      </c>
      <c r="Z25" s="107" t="s">
        <v>90</v>
      </c>
      <c r="AA25" s="102">
        <f t="shared" si="1"/>
        <v>0.7</v>
      </c>
      <c r="AB25" s="110">
        <v>0.7</v>
      </c>
      <c r="AC25" s="112">
        <f t="shared" si="9"/>
        <v>1</v>
      </c>
      <c r="AD25" s="115" t="s">
        <v>128</v>
      </c>
      <c r="AE25" s="116" t="s">
        <v>129</v>
      </c>
      <c r="AF25" s="102" t="s">
        <v>90</v>
      </c>
      <c r="AG25" s="102" t="s">
        <v>90</v>
      </c>
      <c r="AH25" s="102" t="s">
        <v>90</v>
      </c>
      <c r="AI25" s="102" t="s">
        <v>90</v>
      </c>
      <c r="AJ25" s="116" t="s">
        <v>129</v>
      </c>
      <c r="AK25" s="102">
        <f t="shared" si="3"/>
        <v>0.7</v>
      </c>
      <c r="AL25" s="93"/>
      <c r="AM25" s="102">
        <f t="shared" si="4"/>
        <v>0</v>
      </c>
      <c r="AN25" s="86"/>
      <c r="AO25" s="86"/>
      <c r="AP25" s="101" t="str">
        <f t="shared" si="5"/>
        <v>Cumplimiento de criterios ambientales</v>
      </c>
      <c r="AQ25" s="101">
        <f t="shared" si="6"/>
        <v>0.7</v>
      </c>
      <c r="AR25" s="94"/>
      <c r="AS25" s="104">
        <f t="shared" si="7"/>
        <v>0</v>
      </c>
      <c r="AT25" s="95"/>
    </row>
    <row r="26" spans="1:46" s="96" customFormat="1" ht="138" customHeight="1" x14ac:dyDescent="0.2">
      <c r="A26" s="85">
        <v>6</v>
      </c>
      <c r="B26" s="86" t="s">
        <v>60</v>
      </c>
      <c r="C26" s="86" t="s">
        <v>92</v>
      </c>
      <c r="D26" s="87" t="s">
        <v>130</v>
      </c>
      <c r="E26" s="88">
        <v>0.04</v>
      </c>
      <c r="F26" s="86" t="s">
        <v>94</v>
      </c>
      <c r="G26" s="87" t="s">
        <v>131</v>
      </c>
      <c r="H26" s="86" t="s">
        <v>132</v>
      </c>
      <c r="I26" s="86">
        <v>0</v>
      </c>
      <c r="J26" s="87" t="s">
        <v>105</v>
      </c>
      <c r="K26" s="86" t="s">
        <v>133</v>
      </c>
      <c r="L26" s="93">
        <v>0</v>
      </c>
      <c r="M26" s="93">
        <v>0</v>
      </c>
      <c r="N26" s="93">
        <v>0</v>
      </c>
      <c r="O26" s="93">
        <v>0.8</v>
      </c>
      <c r="P26" s="100">
        <v>0.8</v>
      </c>
      <c r="Q26" s="86" t="s">
        <v>68</v>
      </c>
      <c r="R26" s="86" t="s">
        <v>126</v>
      </c>
      <c r="S26" s="90" t="s">
        <v>70</v>
      </c>
      <c r="T26" s="86" t="s">
        <v>126</v>
      </c>
      <c r="U26" s="86"/>
      <c r="V26" s="108">
        <v>0</v>
      </c>
      <c r="W26" s="99">
        <v>0</v>
      </c>
      <c r="X26" s="103" t="s">
        <v>90</v>
      </c>
      <c r="Y26" s="107" t="s">
        <v>90</v>
      </c>
      <c r="Z26" s="107" t="s">
        <v>90</v>
      </c>
      <c r="AA26" s="112" t="s">
        <v>90</v>
      </c>
      <c r="AB26" s="112" t="s">
        <v>90</v>
      </c>
      <c r="AC26" s="112" t="s">
        <v>90</v>
      </c>
      <c r="AD26" s="86" t="s">
        <v>90</v>
      </c>
      <c r="AE26" s="86" t="s">
        <v>134</v>
      </c>
      <c r="AF26" s="102" t="s">
        <v>90</v>
      </c>
      <c r="AG26" s="102" t="s">
        <v>90</v>
      </c>
      <c r="AH26" s="102" t="s">
        <v>90</v>
      </c>
      <c r="AI26" s="102" t="s">
        <v>90</v>
      </c>
      <c r="AJ26" s="86" t="s">
        <v>134</v>
      </c>
      <c r="AK26" s="102">
        <f t="shared" si="3"/>
        <v>0.8</v>
      </c>
      <c r="AL26" s="93"/>
      <c r="AM26" s="102">
        <f t="shared" si="4"/>
        <v>0</v>
      </c>
      <c r="AN26" s="86"/>
      <c r="AO26" s="86"/>
      <c r="AP26" s="101" t="str">
        <f t="shared" si="5"/>
        <v>Nivel de conocimientos de MIPG</v>
      </c>
      <c r="AQ26" s="106">
        <v>0.8</v>
      </c>
      <c r="AR26" s="94"/>
      <c r="AS26" s="104">
        <f t="shared" si="7"/>
        <v>0</v>
      </c>
      <c r="AT26" s="95"/>
    </row>
    <row r="27" spans="1:46" ht="95.25" customHeight="1" thickBot="1" x14ac:dyDescent="0.3">
      <c r="A27" s="72"/>
      <c r="B27" s="191" t="s">
        <v>135</v>
      </c>
      <c r="C27" s="191"/>
      <c r="D27" s="191"/>
      <c r="E27" s="82">
        <f>SUM(E19:E26)</f>
        <v>1</v>
      </c>
      <c r="F27" s="195"/>
      <c r="G27" s="195"/>
      <c r="H27" s="195"/>
      <c r="I27" s="195"/>
      <c r="J27" s="195"/>
      <c r="K27" s="195"/>
      <c r="L27" s="195"/>
      <c r="M27" s="195"/>
      <c r="N27" s="195"/>
      <c r="O27" s="195"/>
      <c r="P27" s="195"/>
      <c r="Q27" s="195"/>
      <c r="R27" s="195"/>
      <c r="S27" s="195"/>
      <c r="T27" s="195"/>
      <c r="U27" s="195"/>
      <c r="V27" s="145" t="s">
        <v>136</v>
      </c>
      <c r="W27" s="145"/>
      <c r="X27" s="109">
        <f>AVERAGE(X19:X26)</f>
        <v>0.78125</v>
      </c>
      <c r="Y27" s="195"/>
      <c r="Z27" s="195"/>
      <c r="AA27" s="192" t="s">
        <v>137</v>
      </c>
      <c r="AB27" s="192"/>
      <c r="AC27" s="117">
        <f>AVERAGE(AC19:AC26)</f>
        <v>1</v>
      </c>
      <c r="AD27" s="195"/>
      <c r="AE27" s="195"/>
      <c r="AF27" s="145" t="s">
        <v>138</v>
      </c>
      <c r="AG27" s="145"/>
      <c r="AH27" s="197">
        <f>AVERAGE(AH19:AH26)</f>
        <v>0.77777777777777768</v>
      </c>
      <c r="AI27" s="196"/>
      <c r="AJ27" s="196"/>
      <c r="AK27" s="193" t="s">
        <v>139</v>
      </c>
      <c r="AL27" s="193"/>
      <c r="AM27" s="55">
        <f>AVERAGE(AM19:AM26)</f>
        <v>0</v>
      </c>
      <c r="AN27" s="126"/>
      <c r="AO27" s="194" t="s">
        <v>140</v>
      </c>
      <c r="AP27" s="194"/>
      <c r="AQ27" s="194"/>
      <c r="AR27" s="83">
        <f>AVERAGE(AS19:AS26)</f>
        <v>0</v>
      </c>
      <c r="AS27" s="189"/>
      <c r="AT27" s="190"/>
    </row>
    <row r="28" spans="1:46" x14ac:dyDescent="0.25">
      <c r="A28" s="3"/>
      <c r="B28" s="6"/>
      <c r="C28" s="6"/>
      <c r="D28" s="6"/>
      <c r="E28" s="6"/>
      <c r="F28" s="6"/>
      <c r="G28" s="6"/>
      <c r="H28" s="7"/>
      <c r="I28" s="7"/>
      <c r="J28" s="7"/>
      <c r="K28" s="7"/>
      <c r="L28" s="7"/>
      <c r="M28" s="7"/>
      <c r="N28" s="7"/>
      <c r="O28" s="7"/>
      <c r="P28" s="73"/>
      <c r="Q28" s="7"/>
      <c r="R28" s="7"/>
      <c r="S28" s="1"/>
      <c r="T28" s="1"/>
      <c r="U28" s="1"/>
      <c r="V28" s="144"/>
      <c r="W28" s="144"/>
      <c r="X28" s="47"/>
      <c r="Y28" s="11"/>
      <c r="Z28" s="11"/>
      <c r="AA28" s="144"/>
      <c r="AB28" s="144"/>
      <c r="AC28" s="47"/>
      <c r="AD28" s="11"/>
      <c r="AE28" s="11"/>
      <c r="AF28" s="144"/>
      <c r="AG28" s="144"/>
      <c r="AH28" s="47"/>
      <c r="AI28" s="11"/>
      <c r="AJ28" s="11"/>
      <c r="AK28" s="144"/>
      <c r="AL28" s="144"/>
      <c r="AM28" s="47"/>
      <c r="AN28" s="11"/>
      <c r="AO28" s="11"/>
      <c r="AP28" s="144"/>
      <c r="AQ28" s="144"/>
      <c r="AR28" s="144"/>
      <c r="AS28" s="47"/>
      <c r="AT28" s="1"/>
    </row>
    <row r="29" spans="1:46" x14ac:dyDescent="0.25">
      <c r="A29" s="3"/>
      <c r="B29" s="6"/>
      <c r="C29" s="6"/>
      <c r="D29" s="6"/>
      <c r="E29" s="6"/>
      <c r="F29" s="6"/>
      <c r="G29" s="6"/>
      <c r="H29" s="7"/>
      <c r="I29" s="7"/>
      <c r="J29" s="7"/>
      <c r="K29" s="7"/>
      <c r="L29" s="7"/>
      <c r="M29" s="7"/>
      <c r="N29" s="7"/>
      <c r="O29" s="7"/>
      <c r="P29" s="73"/>
      <c r="Q29" s="7"/>
      <c r="R29" s="7"/>
      <c r="S29" s="1"/>
      <c r="T29" s="1"/>
      <c r="U29" s="1"/>
      <c r="V29" s="122"/>
      <c r="W29" s="122"/>
      <c r="X29" s="47"/>
      <c r="Y29" s="11"/>
      <c r="Z29" s="11"/>
      <c r="AA29" s="122"/>
      <c r="AB29" s="122"/>
      <c r="AC29" s="47"/>
      <c r="AD29" s="11"/>
      <c r="AE29" s="11"/>
      <c r="AF29" s="122"/>
      <c r="AG29" s="122"/>
      <c r="AH29" s="47"/>
      <c r="AI29" s="11"/>
      <c r="AJ29" s="11"/>
      <c r="AK29" s="122"/>
      <c r="AL29" s="122"/>
      <c r="AM29" s="47"/>
      <c r="AN29" s="11"/>
      <c r="AO29" s="11"/>
      <c r="AP29" s="122"/>
      <c r="AQ29" s="122"/>
      <c r="AR29" s="122"/>
      <c r="AS29" s="47"/>
      <c r="AT29" s="1"/>
    </row>
    <row r="30" spans="1:46" ht="15.75" customHeight="1" x14ac:dyDescent="0.25">
      <c r="A30" s="3"/>
      <c r="B30" s="6"/>
      <c r="C30" s="6"/>
      <c r="D30" s="6"/>
      <c r="E30" s="6"/>
      <c r="F30" s="6"/>
      <c r="G30" s="6"/>
      <c r="H30" s="7"/>
      <c r="I30" s="7"/>
      <c r="J30" s="7"/>
      <c r="K30" s="7"/>
      <c r="L30" s="7"/>
      <c r="M30" s="7"/>
      <c r="N30" s="7"/>
      <c r="O30" s="7"/>
      <c r="P30" s="73"/>
      <c r="Q30" s="7"/>
      <c r="R30" s="7"/>
      <c r="S30" s="1"/>
      <c r="T30" s="1"/>
      <c r="U30" s="1"/>
      <c r="V30" s="144"/>
      <c r="W30" s="144"/>
      <c r="X30" s="53"/>
      <c r="Y30" s="11"/>
      <c r="Z30" s="11"/>
      <c r="AA30" s="144"/>
      <c r="AB30" s="144"/>
      <c r="AC30" s="53"/>
      <c r="AD30" s="11"/>
      <c r="AE30" s="11"/>
      <c r="AF30" s="144"/>
      <c r="AG30" s="144"/>
      <c r="AH30" s="54"/>
      <c r="AI30" s="11"/>
      <c r="AJ30" s="11"/>
      <c r="AK30" s="144"/>
      <c r="AL30" s="144"/>
      <c r="AM30" s="54"/>
      <c r="AN30" s="11"/>
      <c r="AO30" s="11"/>
      <c r="AP30" s="144"/>
      <c r="AQ30" s="144"/>
      <c r="AR30" s="144"/>
      <c r="AS30" s="54"/>
      <c r="AT30" s="1"/>
    </row>
    <row r="31" spans="1:46" ht="15.75" customHeight="1" x14ac:dyDescent="0.25">
      <c r="A31" s="3"/>
      <c r="B31" s="169" t="s">
        <v>141</v>
      </c>
      <c r="C31" s="169"/>
      <c r="D31" s="169"/>
      <c r="E31" s="130"/>
      <c r="F31" s="169" t="s">
        <v>142</v>
      </c>
      <c r="G31" s="169"/>
      <c r="H31" s="169"/>
      <c r="I31" s="169"/>
      <c r="J31" s="169" t="s">
        <v>143</v>
      </c>
      <c r="K31" s="169"/>
      <c r="L31" s="169"/>
      <c r="M31" s="169"/>
      <c r="N31" s="169"/>
      <c r="O31" s="169"/>
      <c r="P31" s="169"/>
      <c r="Q31" s="7"/>
      <c r="R31" s="7"/>
      <c r="S31" s="1"/>
      <c r="T31" s="1"/>
      <c r="U31" s="1"/>
      <c r="V31" s="144"/>
      <c r="W31" s="144"/>
      <c r="X31" s="53"/>
      <c r="Y31" s="11"/>
      <c r="Z31" s="11"/>
      <c r="AA31" s="144"/>
      <c r="AB31" s="144"/>
      <c r="AC31" s="53"/>
      <c r="AD31" s="11"/>
      <c r="AE31" s="11"/>
      <c r="AF31" s="144"/>
      <c r="AG31" s="144"/>
      <c r="AH31" s="54"/>
      <c r="AI31" s="11"/>
      <c r="AJ31" s="11"/>
      <c r="AK31" s="144"/>
      <c r="AL31" s="144"/>
      <c r="AM31" s="54"/>
      <c r="AN31" s="11"/>
      <c r="AO31" s="11"/>
      <c r="AP31" s="144"/>
      <c r="AQ31" s="144"/>
      <c r="AR31" s="144"/>
      <c r="AS31" s="54"/>
      <c r="AT31" s="1"/>
    </row>
    <row r="32" spans="1:46" ht="15.75" customHeight="1" x14ac:dyDescent="0.25">
      <c r="A32" s="3"/>
      <c r="B32" s="170" t="s">
        <v>144</v>
      </c>
      <c r="C32" s="170"/>
      <c r="D32" s="131"/>
      <c r="E32" s="131"/>
      <c r="F32" s="171" t="s">
        <v>144</v>
      </c>
      <c r="G32" s="171"/>
      <c r="H32" s="171"/>
      <c r="I32" s="171"/>
      <c r="J32" s="171" t="s">
        <v>144</v>
      </c>
      <c r="K32" s="171"/>
      <c r="L32" s="171"/>
      <c r="M32" s="171"/>
      <c r="N32" s="171"/>
      <c r="O32" s="171"/>
      <c r="P32" s="171"/>
      <c r="Q32" s="7"/>
      <c r="R32" s="7"/>
      <c r="S32" s="1"/>
      <c r="T32" s="1"/>
      <c r="U32" s="1"/>
      <c r="V32" s="163"/>
      <c r="W32" s="163"/>
      <c r="X32" s="47"/>
      <c r="Y32" s="11"/>
      <c r="Z32" s="11"/>
      <c r="AA32" s="163"/>
      <c r="AB32" s="163"/>
      <c r="AC32" s="47"/>
      <c r="AD32" s="11"/>
      <c r="AE32" s="11"/>
      <c r="AF32" s="163"/>
      <c r="AG32" s="163"/>
      <c r="AH32" s="47"/>
      <c r="AI32" s="11"/>
      <c r="AJ32" s="11"/>
      <c r="AK32" s="163"/>
      <c r="AL32" s="163"/>
      <c r="AM32" s="47"/>
      <c r="AN32" s="11"/>
      <c r="AO32" s="11"/>
      <c r="AP32" s="163"/>
      <c r="AQ32" s="163"/>
      <c r="AR32" s="163"/>
      <c r="AS32" s="47"/>
      <c r="AT32" s="1"/>
    </row>
    <row r="33" spans="1:46" ht="51" customHeight="1" x14ac:dyDescent="0.25">
      <c r="A33" s="3"/>
      <c r="B33" s="168" t="s">
        <v>145</v>
      </c>
      <c r="C33" s="168"/>
      <c r="D33" s="129"/>
      <c r="E33" s="129"/>
      <c r="F33" s="169" t="s">
        <v>146</v>
      </c>
      <c r="G33" s="169"/>
      <c r="H33" s="169"/>
      <c r="I33" s="169"/>
      <c r="J33" s="169" t="s">
        <v>147</v>
      </c>
      <c r="K33" s="169"/>
      <c r="L33" s="169"/>
      <c r="M33" s="169"/>
      <c r="N33" s="169"/>
      <c r="O33" s="169"/>
      <c r="P33" s="169"/>
      <c r="Q33" s="7"/>
      <c r="R33" s="7"/>
      <c r="S33" s="1"/>
      <c r="T33" s="1"/>
      <c r="U33" s="1"/>
      <c r="V33" s="1"/>
      <c r="W33" s="1"/>
      <c r="X33" s="8"/>
      <c r="Y33" s="1"/>
      <c r="Z33" s="1"/>
      <c r="AA33" s="1"/>
      <c r="AB33" s="1"/>
      <c r="AC33" s="8"/>
      <c r="AD33" s="1"/>
      <c r="AE33" s="1"/>
      <c r="AF33" s="1"/>
      <c r="AG33" s="1"/>
      <c r="AH33" s="8"/>
      <c r="AI33" s="1"/>
      <c r="AJ33" s="1"/>
      <c r="AK33" s="1"/>
      <c r="AL33" s="1"/>
      <c r="AM33" s="8"/>
      <c r="AN33" s="1"/>
      <c r="AO33" s="1"/>
      <c r="AP33" s="1"/>
      <c r="AQ33" s="1"/>
      <c r="AR33" s="1"/>
      <c r="AS33" s="8"/>
      <c r="AT33" s="1"/>
    </row>
    <row r="34" spans="1:46" ht="22.5" customHeight="1" x14ac:dyDescent="0.25">
      <c r="A34" s="3"/>
      <c r="B34" s="168"/>
      <c r="C34" s="168"/>
      <c r="D34" s="129"/>
      <c r="E34" s="129"/>
      <c r="F34" s="169"/>
      <c r="G34" s="169"/>
      <c r="H34" s="169"/>
      <c r="I34" s="169"/>
      <c r="J34" s="168"/>
      <c r="K34" s="168"/>
      <c r="L34" s="168"/>
      <c r="M34" s="168"/>
      <c r="N34" s="168"/>
      <c r="O34" s="168"/>
      <c r="P34" s="168"/>
      <c r="Q34" s="7"/>
      <c r="R34" s="7"/>
      <c r="S34" s="1"/>
      <c r="T34" s="1"/>
      <c r="U34" s="1"/>
      <c r="V34" s="1"/>
      <c r="W34" s="1"/>
      <c r="X34" s="8"/>
      <c r="Y34" s="1"/>
      <c r="Z34" s="1"/>
      <c r="AA34" s="1"/>
      <c r="AB34" s="1"/>
      <c r="AC34" s="8"/>
      <c r="AD34" s="1"/>
      <c r="AE34" s="1"/>
      <c r="AF34" s="1"/>
      <c r="AG34" s="1"/>
      <c r="AH34" s="8"/>
      <c r="AI34" s="1"/>
      <c r="AJ34" s="1"/>
      <c r="AK34" s="1"/>
      <c r="AL34" s="1"/>
      <c r="AM34" s="8"/>
      <c r="AN34" s="1"/>
      <c r="AO34" s="1"/>
      <c r="AP34" s="1"/>
      <c r="AQ34" s="1"/>
      <c r="AR34" s="1"/>
      <c r="AS34" s="8"/>
      <c r="AT34" s="1"/>
    </row>
    <row r="35" spans="1:46" x14ac:dyDescent="0.25"/>
    <row r="36" spans="1:46" x14ac:dyDescent="0.25"/>
    <row r="37" spans="1:46" x14ac:dyDescent="0.25"/>
  </sheetData>
  <mergeCells count="107">
    <mergeCell ref="A2:I2"/>
    <mergeCell ref="A1:I1"/>
    <mergeCell ref="AS27:AT27"/>
    <mergeCell ref="B27:D27"/>
    <mergeCell ref="AA27:AB27"/>
    <mergeCell ref="AF27:AG27"/>
    <mergeCell ref="AK27:AL27"/>
    <mergeCell ref="AO27:AQ27"/>
    <mergeCell ref="AP31:AR31"/>
    <mergeCell ref="AK12:AL12"/>
    <mergeCell ref="AF7:AJ7"/>
    <mergeCell ref="AK7:AO7"/>
    <mergeCell ref="AA7:AE7"/>
    <mergeCell ref="F27:U27"/>
    <mergeCell ref="Y27:Z27"/>
    <mergeCell ref="AA8:AE8"/>
    <mergeCell ref="AF8:AJ8"/>
    <mergeCell ref="AK8:AO8"/>
    <mergeCell ref="AF12:AG12"/>
    <mergeCell ref="AK16:AL16"/>
    <mergeCell ref="AD27:AE27"/>
    <mergeCell ref="AI27:AJ27"/>
    <mergeCell ref="V30:W30"/>
    <mergeCell ref="AP28:AR28"/>
    <mergeCell ref="D12:K12"/>
    <mergeCell ref="L12:O12"/>
    <mergeCell ref="AA15:AE15"/>
    <mergeCell ref="AC16:AC17"/>
    <mergeCell ref="AE16:AE17"/>
    <mergeCell ref="AD16:AD17"/>
    <mergeCell ref="F9:I9"/>
    <mergeCell ref="V12:W12"/>
    <mergeCell ref="AF15:AJ15"/>
    <mergeCell ref="F10:I10"/>
    <mergeCell ref="A3:B3"/>
    <mergeCell ref="A4:B4"/>
    <mergeCell ref="A5:B5"/>
    <mergeCell ref="A6:B6"/>
    <mergeCell ref="A7:B7"/>
    <mergeCell ref="D3:I3"/>
    <mergeCell ref="B34:C34"/>
    <mergeCell ref="F34:I34"/>
    <mergeCell ref="J34:P34"/>
    <mergeCell ref="F31:I31"/>
    <mergeCell ref="J31:P31"/>
    <mergeCell ref="J33:P33"/>
    <mergeCell ref="F33:I33"/>
    <mergeCell ref="B32:C32"/>
    <mergeCell ref="F32:I32"/>
    <mergeCell ref="J32:P32"/>
    <mergeCell ref="B33:C33"/>
    <mergeCell ref="B31:D31"/>
    <mergeCell ref="F4:I4"/>
    <mergeCell ref="F5:I5"/>
    <mergeCell ref="F6:I6"/>
    <mergeCell ref="F7:I7"/>
    <mergeCell ref="A14:C15"/>
    <mergeCell ref="D16:S16"/>
    <mergeCell ref="V32:W32"/>
    <mergeCell ref="AA32:AB32"/>
    <mergeCell ref="AP32:AR32"/>
    <mergeCell ref="AF31:AG31"/>
    <mergeCell ref="AF32:AG32"/>
    <mergeCell ref="AP30:AR30"/>
    <mergeCell ref="AK30:AL30"/>
    <mergeCell ref="AF30:AG30"/>
    <mergeCell ref="AA30:AB30"/>
    <mergeCell ref="AK32:AL32"/>
    <mergeCell ref="AK31:AL31"/>
    <mergeCell ref="V31:W31"/>
    <mergeCell ref="AA31:AB31"/>
    <mergeCell ref="AP7:AT7"/>
    <mergeCell ref="F8:I8"/>
    <mergeCell ref="AS16:AS17"/>
    <mergeCell ref="AP8:AT8"/>
    <mergeCell ref="V15:Z15"/>
    <mergeCell ref="AP15:AT15"/>
    <mergeCell ref="AP12:AR12"/>
    <mergeCell ref="AT16:AT17"/>
    <mergeCell ref="AA12:AB12"/>
    <mergeCell ref="AF16:AG16"/>
    <mergeCell ref="AA16:AB16"/>
    <mergeCell ref="AP16:AR16"/>
    <mergeCell ref="AJ16:AJ17"/>
    <mergeCell ref="AK14:AO14"/>
    <mergeCell ref="AM16:AM17"/>
    <mergeCell ref="AP14:AT14"/>
    <mergeCell ref="AN16:AN17"/>
    <mergeCell ref="AO16:AO17"/>
    <mergeCell ref="AI16:AI17"/>
    <mergeCell ref="V7:Z7"/>
    <mergeCell ref="Z16:Z17"/>
    <mergeCell ref="D14:U15"/>
    <mergeCell ref="V14:Z14"/>
    <mergeCell ref="X16:X17"/>
    <mergeCell ref="AK15:AO15"/>
    <mergeCell ref="AH16:AH17"/>
    <mergeCell ref="V8:Z8"/>
    <mergeCell ref="V16:W16"/>
    <mergeCell ref="AF28:AG28"/>
    <mergeCell ref="AK28:AL28"/>
    <mergeCell ref="V28:W28"/>
    <mergeCell ref="AA28:AB28"/>
    <mergeCell ref="V27:W27"/>
    <mergeCell ref="Y16:Y17"/>
    <mergeCell ref="AA14:AE14"/>
    <mergeCell ref="AF14:AJ14"/>
  </mergeCells>
  <conditionalFormatting sqref="AC27 AR27:AS27 AH24:AI24 X19:X27 AH19:AH27 AM19:AM27 AS19:AS26">
    <cfRule type="containsText" dxfId="94" priority="333" operator="containsText" text="N/A">
      <formula>NOT(ISERROR(SEARCH("N/A",X19)))</formula>
    </cfRule>
    <cfRule type="cellIs" dxfId="93" priority="334" operator="between">
      <formula>#REF!</formula>
      <formula>#REF!</formula>
    </cfRule>
    <cfRule type="cellIs" dxfId="92" priority="335" operator="between">
      <formula>#REF!</formula>
      <formula>#REF!</formula>
    </cfRule>
    <cfRule type="cellIs" dxfId="91" priority="336" operator="between">
      <formula>#REF!</formula>
      <formula>#REF!</formula>
    </cfRule>
  </conditionalFormatting>
  <conditionalFormatting sqref="X27">
    <cfRule type="colorScale" priority="124">
      <colorScale>
        <cfvo type="min"/>
        <cfvo type="percentile" val="50"/>
        <cfvo type="max"/>
        <color rgb="FFF8696B"/>
        <color rgb="FFFFEB84"/>
        <color rgb="FF63BE7B"/>
      </colorScale>
    </cfRule>
  </conditionalFormatting>
  <conditionalFormatting sqref="AC27">
    <cfRule type="colorScale" priority="123">
      <colorScale>
        <cfvo type="min"/>
        <cfvo type="percentile" val="50"/>
        <cfvo type="max"/>
        <color rgb="FFF8696B"/>
        <color rgb="FFFFEB84"/>
        <color rgb="FF63BE7B"/>
      </colorScale>
    </cfRule>
  </conditionalFormatting>
  <conditionalFormatting sqref="AH27">
    <cfRule type="colorScale" priority="122">
      <colorScale>
        <cfvo type="min"/>
        <cfvo type="percentile" val="50"/>
        <cfvo type="max"/>
        <color rgb="FFF8696B"/>
        <color rgb="FFFFEB84"/>
        <color rgb="FF63BE7B"/>
      </colorScale>
    </cfRule>
  </conditionalFormatting>
  <conditionalFormatting sqref="AM27">
    <cfRule type="colorScale" priority="121">
      <colorScale>
        <cfvo type="min"/>
        <cfvo type="percentile" val="50"/>
        <cfvo type="max"/>
        <color rgb="FFF8696B"/>
        <color rgb="FFFFEB84"/>
        <color rgb="FF63BE7B"/>
      </colorScale>
    </cfRule>
  </conditionalFormatting>
  <conditionalFormatting sqref="AR27">
    <cfRule type="colorScale" priority="116">
      <colorScale>
        <cfvo type="min"/>
        <cfvo type="percentile" val="50"/>
        <cfvo type="max"/>
        <color rgb="FFF8696B"/>
        <color rgb="FFFFEB84"/>
        <color rgb="FF63BE7B"/>
      </colorScale>
    </cfRule>
  </conditionalFormatting>
  <conditionalFormatting sqref="X19:X26">
    <cfRule type="containsText" dxfId="90" priority="109" operator="containsText" text="N/A">
      <formula>NOT(ISERROR(SEARCH("N/A",X19)))</formula>
    </cfRule>
  </conditionalFormatting>
  <conditionalFormatting sqref="W19:W21">
    <cfRule type="containsText" dxfId="89" priority="105" operator="containsText" text="N/A">
      <formula>NOT(ISERROR(SEARCH("N/A",W19)))</formula>
    </cfRule>
    <cfRule type="cellIs" dxfId="88" priority="106" operator="between">
      <formula>#REF!</formula>
      <formula>#REF!</formula>
    </cfRule>
    <cfRule type="cellIs" dxfId="87" priority="107" operator="between">
      <formula>#REF!</formula>
      <formula>#REF!</formula>
    </cfRule>
    <cfRule type="cellIs" dxfId="86" priority="108" operator="between">
      <formula>#REF!</formula>
      <formula>#REF!</formula>
    </cfRule>
  </conditionalFormatting>
  <conditionalFormatting sqref="W19:W21">
    <cfRule type="containsText" dxfId="85" priority="101" operator="containsText" text="N/A">
      <formula>NOT(ISERROR(SEARCH("N/A",W19)))</formula>
    </cfRule>
  </conditionalFormatting>
  <conditionalFormatting sqref="AR22:AR26">
    <cfRule type="colorScale" priority="94">
      <colorScale>
        <cfvo type="num" val="0.45"/>
        <cfvo type="percent" val="0.65"/>
        <cfvo type="percent" val="100"/>
        <color rgb="FFF8696B"/>
        <color rgb="FFFFEB84"/>
        <color rgb="FF63BE7B"/>
      </colorScale>
    </cfRule>
  </conditionalFormatting>
  <conditionalFormatting sqref="AR22:AR26">
    <cfRule type="colorScale" priority="96">
      <colorScale>
        <cfvo type="num" val="0.45"/>
        <cfvo type="percent" val="0.65"/>
        <cfvo type="percent" val="100"/>
        <color rgb="FFF8696B"/>
        <color rgb="FFFFEB84"/>
        <color rgb="FF63BE7B"/>
      </colorScale>
    </cfRule>
  </conditionalFormatting>
  <conditionalFormatting sqref="AR19:AR21 AR27">
    <cfRule type="colorScale" priority="353">
      <colorScale>
        <cfvo type="min"/>
        <cfvo type="percentile" val="50"/>
        <cfvo type="max"/>
        <color rgb="FF63BE7B"/>
        <color rgb="FFFFEB84"/>
        <color rgb="FFF8696B"/>
      </colorScale>
    </cfRule>
  </conditionalFormatting>
  <conditionalFormatting sqref="Y22">
    <cfRule type="containsText" dxfId="84" priority="86" operator="containsText" text="N/A">
      <formula>NOT(ISERROR(SEARCH("N/A",Y22)))</formula>
    </cfRule>
    <cfRule type="cellIs" dxfId="83" priority="87" operator="between">
      <formula>#REF!</formula>
      <formula>#REF!</formula>
    </cfRule>
    <cfRule type="cellIs" dxfId="82" priority="88" operator="between">
      <formula>#REF!</formula>
      <formula>#REF!</formula>
    </cfRule>
    <cfRule type="cellIs" dxfId="81" priority="89" operator="between">
      <formula>#REF!</formula>
      <formula>#REF!</formula>
    </cfRule>
  </conditionalFormatting>
  <conditionalFormatting sqref="Y22">
    <cfRule type="containsText" dxfId="80" priority="85" operator="containsText" text="N/A">
      <formula>NOT(ISERROR(SEARCH("N/A",Y22)))</formula>
    </cfRule>
  </conditionalFormatting>
  <conditionalFormatting sqref="Z22">
    <cfRule type="containsText" dxfId="79" priority="81" operator="containsText" text="N/A">
      <formula>NOT(ISERROR(SEARCH("N/A",Z22)))</formula>
    </cfRule>
    <cfRule type="cellIs" dxfId="78" priority="82" operator="between">
      <formula>#REF!</formula>
      <formula>#REF!</formula>
    </cfRule>
    <cfRule type="cellIs" dxfId="77" priority="83" operator="between">
      <formula>#REF!</formula>
      <formula>#REF!</formula>
    </cfRule>
    <cfRule type="cellIs" dxfId="76" priority="84" operator="between">
      <formula>#REF!</formula>
      <formula>#REF!</formula>
    </cfRule>
  </conditionalFormatting>
  <conditionalFormatting sqref="Z22">
    <cfRule type="containsText" dxfId="75" priority="80" operator="containsText" text="N/A">
      <formula>NOT(ISERROR(SEARCH("N/A",Z22)))</formula>
    </cfRule>
  </conditionalFormatting>
  <conditionalFormatting sqref="Y24">
    <cfRule type="containsText" dxfId="74" priority="76" operator="containsText" text="N/A">
      <formula>NOT(ISERROR(SEARCH("N/A",Y24)))</formula>
    </cfRule>
    <cfRule type="cellIs" dxfId="73" priority="77" operator="between">
      <formula>#REF!</formula>
      <formula>#REF!</formula>
    </cfRule>
    <cfRule type="cellIs" dxfId="72" priority="78" operator="between">
      <formula>#REF!</formula>
      <formula>#REF!</formula>
    </cfRule>
    <cfRule type="cellIs" dxfId="71" priority="79" operator="between">
      <formula>#REF!</formula>
      <formula>#REF!</formula>
    </cfRule>
  </conditionalFormatting>
  <conditionalFormatting sqref="Y24">
    <cfRule type="containsText" dxfId="70" priority="75" operator="containsText" text="N/A">
      <formula>NOT(ISERROR(SEARCH("N/A",Y24)))</formula>
    </cfRule>
  </conditionalFormatting>
  <conditionalFormatting sqref="Z24">
    <cfRule type="containsText" dxfId="69" priority="71" operator="containsText" text="N/A">
      <formula>NOT(ISERROR(SEARCH("N/A",Z24)))</formula>
    </cfRule>
    <cfRule type="cellIs" dxfId="68" priority="72" operator="between">
      <formula>#REF!</formula>
      <formula>#REF!</formula>
    </cfRule>
    <cfRule type="cellIs" dxfId="67" priority="73" operator="between">
      <formula>#REF!</formula>
      <formula>#REF!</formula>
    </cfRule>
    <cfRule type="cellIs" dxfId="66" priority="74" operator="between">
      <formula>#REF!</formula>
      <formula>#REF!</formula>
    </cfRule>
  </conditionalFormatting>
  <conditionalFormatting sqref="Z24">
    <cfRule type="containsText" dxfId="65" priority="70" operator="containsText" text="N/A">
      <formula>NOT(ISERROR(SEARCH("N/A",Z24)))</formula>
    </cfRule>
  </conditionalFormatting>
  <conditionalFormatting sqref="Y25:Z25">
    <cfRule type="containsText" dxfId="64" priority="66" operator="containsText" text="N/A">
      <formula>NOT(ISERROR(SEARCH("N/A",Y25)))</formula>
    </cfRule>
    <cfRule type="cellIs" dxfId="63" priority="67" operator="between">
      <formula>#REF!</formula>
      <formula>#REF!</formula>
    </cfRule>
    <cfRule type="cellIs" dxfId="62" priority="68" operator="between">
      <formula>#REF!</formula>
      <formula>#REF!</formula>
    </cfRule>
    <cfRule type="cellIs" dxfId="61" priority="69" operator="between">
      <formula>#REF!</formula>
      <formula>#REF!</formula>
    </cfRule>
  </conditionalFormatting>
  <conditionalFormatting sqref="Y25:Z25">
    <cfRule type="containsText" dxfId="60" priority="65" operator="containsText" text="N/A">
      <formula>NOT(ISERROR(SEARCH("N/A",Y25)))</formula>
    </cfRule>
  </conditionalFormatting>
  <conditionalFormatting sqref="Y26:Z26">
    <cfRule type="containsText" dxfId="59" priority="61" operator="containsText" text="N/A">
      <formula>NOT(ISERROR(SEARCH("N/A",Y26)))</formula>
    </cfRule>
    <cfRule type="cellIs" dxfId="58" priority="62" operator="between">
      <formula>#REF!</formula>
      <formula>#REF!</formula>
    </cfRule>
    <cfRule type="cellIs" dxfId="57" priority="63" operator="between">
      <formula>#REF!</formula>
      <formula>#REF!</formula>
    </cfRule>
    <cfRule type="cellIs" dxfId="56" priority="64" operator="between">
      <formula>#REF!</formula>
      <formula>#REF!</formula>
    </cfRule>
  </conditionalFormatting>
  <conditionalFormatting sqref="Y26:Z26">
    <cfRule type="containsText" dxfId="55" priority="60" operator="containsText" text="N/A">
      <formula>NOT(ISERROR(SEARCH("N/A",Y26)))</formula>
    </cfRule>
  </conditionalFormatting>
  <conditionalFormatting sqref="AR19:AR21">
    <cfRule type="colorScale" priority="391">
      <colorScale>
        <cfvo type="min"/>
        <cfvo type="percentile" val="50"/>
        <cfvo type="max"/>
        <color rgb="FF63BE7B"/>
        <color rgb="FFFFEB84"/>
        <color rgb="FFF8696B"/>
      </colorScale>
    </cfRule>
  </conditionalFormatting>
  <conditionalFormatting sqref="AG22">
    <cfRule type="containsText" dxfId="54" priority="56" operator="containsText" text="N/A">
      <formula>NOT(ISERROR(SEARCH("N/A",AG22)))</formula>
    </cfRule>
    <cfRule type="cellIs" dxfId="53" priority="57" operator="between">
      <formula>#REF!</formula>
      <formula>#REF!</formula>
    </cfRule>
    <cfRule type="cellIs" dxfId="52" priority="58" operator="between">
      <formula>#REF!</formula>
      <formula>#REF!</formula>
    </cfRule>
    <cfRule type="cellIs" dxfId="51" priority="59" operator="between">
      <formula>#REF!</formula>
      <formula>#REF!</formula>
    </cfRule>
  </conditionalFormatting>
  <conditionalFormatting sqref="AF22">
    <cfRule type="containsText" dxfId="50" priority="52" operator="containsText" text="N/A">
      <formula>NOT(ISERROR(SEARCH("N/A",AF22)))</formula>
    </cfRule>
    <cfRule type="cellIs" dxfId="49" priority="53" operator="between">
      <formula>#REF!</formula>
      <formula>#REF!</formula>
    </cfRule>
    <cfRule type="cellIs" dxfId="48" priority="54" operator="between">
      <formula>#REF!</formula>
      <formula>#REF!</formula>
    </cfRule>
    <cfRule type="cellIs" dxfId="47" priority="55" operator="between">
      <formula>#REF!</formula>
      <formula>#REF!</formula>
    </cfRule>
  </conditionalFormatting>
  <conditionalFormatting sqref="AG24">
    <cfRule type="containsText" dxfId="46" priority="48" operator="containsText" text="N/A">
      <formula>NOT(ISERROR(SEARCH("N/A",AG24)))</formula>
    </cfRule>
    <cfRule type="cellIs" dxfId="45" priority="49" operator="between">
      <formula>#REF!</formula>
      <formula>#REF!</formula>
    </cfRule>
    <cfRule type="cellIs" dxfId="44" priority="50" operator="between">
      <formula>#REF!</formula>
      <formula>#REF!</formula>
    </cfRule>
    <cfRule type="cellIs" dxfId="43" priority="51" operator="between">
      <formula>#REF!</formula>
      <formula>#REF!</formula>
    </cfRule>
  </conditionalFormatting>
  <conditionalFormatting sqref="AF24">
    <cfRule type="containsText" dxfId="42" priority="44" operator="containsText" text="N/A">
      <formula>NOT(ISERROR(SEARCH("N/A",AF24)))</formula>
    </cfRule>
    <cfRule type="cellIs" dxfId="41" priority="45" operator="between">
      <formula>#REF!</formula>
      <formula>#REF!</formula>
    </cfRule>
    <cfRule type="cellIs" dxfId="40" priority="46" operator="between">
      <formula>#REF!</formula>
      <formula>#REF!</formula>
    </cfRule>
    <cfRule type="cellIs" dxfId="39" priority="47" operator="between">
      <formula>#REF!</formula>
      <formula>#REF!</formula>
    </cfRule>
  </conditionalFormatting>
  <conditionalFormatting sqref="AF25">
    <cfRule type="containsText" dxfId="38" priority="40" operator="containsText" text="N/A">
      <formula>NOT(ISERROR(SEARCH("N/A",AF25)))</formula>
    </cfRule>
    <cfRule type="cellIs" dxfId="37" priority="41" operator="between">
      <formula>#REF!</formula>
      <formula>#REF!</formula>
    </cfRule>
    <cfRule type="cellIs" dxfId="36" priority="42" operator="between">
      <formula>#REF!</formula>
      <formula>#REF!</formula>
    </cfRule>
    <cfRule type="cellIs" dxfId="35" priority="43" operator="between">
      <formula>#REF!</formula>
      <formula>#REF!</formula>
    </cfRule>
  </conditionalFormatting>
  <conditionalFormatting sqref="AG25">
    <cfRule type="containsText" dxfId="34" priority="36" operator="containsText" text="N/A">
      <formula>NOT(ISERROR(SEARCH("N/A",AG25)))</formula>
    </cfRule>
    <cfRule type="cellIs" dxfId="33" priority="37" operator="between">
      <formula>#REF!</formula>
      <formula>#REF!</formula>
    </cfRule>
    <cfRule type="cellIs" dxfId="32" priority="38" operator="between">
      <formula>#REF!</formula>
      <formula>#REF!</formula>
    </cfRule>
    <cfRule type="cellIs" dxfId="31" priority="39" operator="between">
      <formula>#REF!</formula>
      <formula>#REF!</formula>
    </cfRule>
  </conditionalFormatting>
  <conditionalFormatting sqref="AI25">
    <cfRule type="containsText" dxfId="30" priority="32" operator="containsText" text="N/A">
      <formula>NOT(ISERROR(SEARCH("N/A",AI25)))</formula>
    </cfRule>
    <cfRule type="cellIs" dxfId="29" priority="33" operator="between">
      <formula>#REF!</formula>
      <formula>#REF!</formula>
    </cfRule>
    <cfRule type="cellIs" dxfId="28" priority="34" operator="between">
      <formula>#REF!</formula>
      <formula>#REF!</formula>
    </cfRule>
    <cfRule type="cellIs" dxfId="27" priority="35" operator="between">
      <formula>#REF!</formula>
      <formula>#REF!</formula>
    </cfRule>
  </conditionalFormatting>
  <conditionalFormatting sqref="AA24">
    <cfRule type="containsText" dxfId="26" priority="24" operator="containsText" text="N/A">
      <formula>NOT(ISERROR(SEARCH("N/A",AA24)))</formula>
    </cfRule>
    <cfRule type="cellIs" dxfId="25" priority="25" operator="between">
      <formula>#REF!</formula>
      <formula>#REF!</formula>
    </cfRule>
    <cfRule type="cellIs" dxfId="24" priority="26" operator="between">
      <formula>#REF!</formula>
      <formula>#REF!</formula>
    </cfRule>
    <cfRule type="cellIs" dxfId="23" priority="27" operator="between">
      <formula>#REF!</formula>
      <formula>#REF!</formula>
    </cfRule>
  </conditionalFormatting>
  <conditionalFormatting sqref="AA24">
    <cfRule type="containsText" dxfId="22" priority="23" operator="containsText" text="N/A">
      <formula>NOT(ISERROR(SEARCH("N/A",AA24)))</formula>
    </cfRule>
  </conditionalFormatting>
  <conditionalFormatting sqref="AB24">
    <cfRule type="containsText" dxfId="21" priority="19" operator="containsText" text="N/A">
      <formula>NOT(ISERROR(SEARCH("N/A",AB24)))</formula>
    </cfRule>
    <cfRule type="cellIs" dxfId="20" priority="20" operator="between">
      <formula>#REF!</formula>
      <formula>#REF!</formula>
    </cfRule>
    <cfRule type="cellIs" dxfId="19" priority="21" operator="between">
      <formula>#REF!</formula>
      <formula>#REF!</formula>
    </cfRule>
    <cfRule type="cellIs" dxfId="18" priority="22" operator="between">
      <formula>#REF!</formula>
      <formula>#REF!</formula>
    </cfRule>
  </conditionalFormatting>
  <conditionalFormatting sqref="AB24">
    <cfRule type="containsText" dxfId="17" priority="18" operator="containsText" text="N/A">
      <formula>NOT(ISERROR(SEARCH("N/A",AB24)))</formula>
    </cfRule>
  </conditionalFormatting>
  <conditionalFormatting sqref="AC24">
    <cfRule type="containsText" dxfId="16" priority="14" operator="containsText" text="N/A">
      <formula>NOT(ISERROR(SEARCH("N/A",AC24)))</formula>
    </cfRule>
    <cfRule type="cellIs" dxfId="15" priority="15" operator="between">
      <formula>#REF!</formula>
      <formula>#REF!</formula>
    </cfRule>
    <cfRule type="cellIs" dxfId="14" priority="16" operator="between">
      <formula>#REF!</formula>
      <formula>#REF!</formula>
    </cfRule>
    <cfRule type="cellIs" dxfId="13" priority="17" operator="between">
      <formula>#REF!</formula>
      <formula>#REF!</formula>
    </cfRule>
  </conditionalFormatting>
  <conditionalFormatting sqref="AC24">
    <cfRule type="containsText" dxfId="12" priority="13" operator="containsText" text="N/A">
      <formula>NOT(ISERROR(SEARCH("N/A",AC24)))</formula>
    </cfRule>
  </conditionalFormatting>
  <conditionalFormatting sqref="AI26">
    <cfRule type="containsText" dxfId="11" priority="9" operator="containsText" text="N/A">
      <formula>NOT(ISERROR(SEARCH("N/A",AI26)))</formula>
    </cfRule>
    <cfRule type="cellIs" dxfId="10" priority="10" operator="between">
      <formula>#REF!</formula>
      <formula>#REF!</formula>
    </cfRule>
    <cfRule type="cellIs" dxfId="9" priority="11" operator="between">
      <formula>#REF!</formula>
      <formula>#REF!</formula>
    </cfRule>
    <cfRule type="cellIs" dxfId="8" priority="12" operator="between">
      <formula>#REF!</formula>
      <formula>#REF!</formula>
    </cfRule>
  </conditionalFormatting>
  <conditionalFormatting sqref="AF26">
    <cfRule type="containsText" dxfId="7" priority="5" operator="containsText" text="N/A">
      <formula>NOT(ISERROR(SEARCH("N/A",AF26)))</formula>
    </cfRule>
    <cfRule type="cellIs" dxfId="6" priority="6" operator="between">
      <formula>#REF!</formula>
      <formula>#REF!</formula>
    </cfRule>
    <cfRule type="cellIs" dxfId="5" priority="7" operator="between">
      <formula>#REF!</formula>
      <formula>#REF!</formula>
    </cfRule>
    <cfRule type="cellIs" dxfId="4" priority="8" operator="between">
      <formula>#REF!</formula>
      <formula>#REF!</formula>
    </cfRule>
  </conditionalFormatting>
  <conditionalFormatting sqref="AG26">
    <cfRule type="containsText" dxfId="3" priority="1" operator="containsText" text="N/A">
      <formula>NOT(ISERROR(SEARCH("N/A",AG26)))</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6">
    <dataValidation type="list" allowBlank="1" showInputMessage="1" showErrorMessage="1" sqref="J26 J19:J24" xr:uid="{00000000-0002-0000-0000-000000000000}">
      <formula1>PROGRAMACION</formula1>
    </dataValidation>
    <dataValidation type="list" allowBlank="1" showInputMessage="1" showErrorMessage="1" sqref="W5" xr:uid="{00000000-0002-0000-0000-000001000000}">
      <formula1>$AT$7:$AT$12</formula1>
    </dataValidation>
    <dataValidation type="list" allowBlank="1" showInputMessage="1" showErrorMessage="1" error="Escriba un texto " promptTitle="Cualquier contenido" sqref="F19:F21" xr:uid="{00000000-0002-0000-0000-000002000000}">
      <formula1>META02</formula1>
    </dataValidation>
    <dataValidation type="list" allowBlank="1" showInputMessage="1" showErrorMessage="1" error="Escriba un texto " promptTitle="Cualquier contenido" sqref="F24:F26 F22" xr:uid="{00000000-0002-0000-0000-000003000000}">
      <formula1>META2</formula1>
    </dataValidation>
    <dataValidation type="list" allowBlank="1" showInputMessage="1" showErrorMessage="1" sqref="Q19:Q26" xr:uid="{00000000-0002-0000-0000-000004000000}">
      <formula1>INDICADOR</formula1>
    </dataValidation>
    <dataValidation type="list" allowBlank="1" showInputMessage="1" showErrorMessage="1" sqref="U19:U26" xr:uid="{00000000-0002-0000-0000-000005000000}">
      <formula1>CONTRALORIA</formula1>
    </dataValidation>
  </dataValidations>
  <pageMargins left="0.70866141732283472" right="0.70866141732283472" top="0.74803149606299213" bottom="0.74803149606299213" header="0.31496062992125984" footer="0.31496062992125984"/>
  <pageSetup paperSize="14" scale="14" orientation="landscape" horizontalDpi="4294967293" r:id="rId1"/>
  <headerFooter>
    <oddFooter xml:space="preserve">&amp;RCódigo: PLE-PIN-F017
Versión: 2
Vigencia desde: XX noviembre de 2018
</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9"/>
  <sheetViews>
    <sheetView zoomScale="55" zoomScaleNormal="55" workbookViewId="0">
      <selection activeCell="C3" sqref="C3:C6"/>
    </sheetView>
  </sheetViews>
  <sheetFormatPr baseColWidth="10" defaultColWidth="9.140625" defaultRowHeight="15" x14ac:dyDescent="0.25"/>
  <cols>
    <col min="1" max="1" width="25.140625" customWidth="1"/>
    <col min="2" max="2" width="28.28515625" bestFit="1" customWidth="1"/>
    <col min="3" max="3" width="56.5703125" bestFit="1" customWidth="1"/>
    <col min="4" max="4" width="43.28515625" customWidth="1"/>
    <col min="5" max="5" width="13.28515625" customWidth="1"/>
    <col min="6" max="256" width="11.42578125" customWidth="1"/>
  </cols>
  <sheetData>
    <row r="1" spans="1:8" x14ac:dyDescent="0.25">
      <c r="A1" t="s">
        <v>148</v>
      </c>
      <c r="B1" t="s">
        <v>149</v>
      </c>
      <c r="C1" t="s">
        <v>150</v>
      </c>
      <c r="D1" t="s">
        <v>151</v>
      </c>
      <c r="F1" t="s">
        <v>152</v>
      </c>
    </row>
    <row r="2" spans="1:8" x14ac:dyDescent="0.25">
      <c r="A2" t="s">
        <v>153</v>
      </c>
      <c r="B2" t="s">
        <v>154</v>
      </c>
      <c r="D2" t="s">
        <v>66</v>
      </c>
      <c r="F2" t="s">
        <v>155</v>
      </c>
    </row>
    <row r="3" spans="1:8" x14ac:dyDescent="0.25">
      <c r="A3" t="s">
        <v>156</v>
      </c>
      <c r="B3" t="s">
        <v>157</v>
      </c>
      <c r="C3" t="s">
        <v>158</v>
      </c>
      <c r="D3" t="s">
        <v>105</v>
      </c>
      <c r="F3" t="s">
        <v>68</v>
      </c>
    </row>
    <row r="4" spans="1:8" x14ac:dyDescent="0.25">
      <c r="A4" t="s">
        <v>159</v>
      </c>
      <c r="C4" t="s">
        <v>160</v>
      </c>
      <c r="D4" t="s">
        <v>161</v>
      </c>
      <c r="F4" t="s">
        <v>162</v>
      </c>
    </row>
    <row r="5" spans="1:8" x14ac:dyDescent="0.25">
      <c r="A5" t="s">
        <v>163</v>
      </c>
      <c r="C5" t="s">
        <v>63</v>
      </c>
      <c r="D5" t="s">
        <v>164</v>
      </c>
    </row>
    <row r="6" spans="1:8" x14ac:dyDescent="0.25">
      <c r="A6" t="s">
        <v>165</v>
      </c>
      <c r="C6" t="s">
        <v>166</v>
      </c>
      <c r="E6" t="s">
        <v>167</v>
      </c>
      <c r="G6" t="s">
        <v>168</v>
      </c>
    </row>
    <row r="7" spans="1:8" x14ac:dyDescent="0.25">
      <c r="A7" t="s">
        <v>169</v>
      </c>
      <c r="E7" t="s">
        <v>170</v>
      </c>
      <c r="G7" t="s">
        <v>171</v>
      </c>
    </row>
    <row r="8" spans="1:8" x14ac:dyDescent="0.25">
      <c r="E8" t="s">
        <v>172</v>
      </c>
      <c r="G8" t="s">
        <v>173</v>
      </c>
    </row>
    <row r="9" spans="1:8" x14ac:dyDescent="0.25">
      <c r="E9" t="s">
        <v>174</v>
      </c>
    </row>
    <row r="10" spans="1:8" x14ac:dyDescent="0.25">
      <c r="E10" t="s">
        <v>175</v>
      </c>
    </row>
    <row r="12" spans="1:8" s="14" customFormat="1" ht="74.25" customHeight="1" x14ac:dyDescent="0.25">
      <c r="A12" s="24"/>
      <c r="C12" s="25"/>
      <c r="D12" s="17"/>
      <c r="H12" s="14" t="s">
        <v>176</v>
      </c>
    </row>
    <row r="13" spans="1:8" s="14" customFormat="1" ht="74.25" customHeight="1" x14ac:dyDescent="0.25">
      <c r="A13" s="24"/>
      <c r="C13" s="25"/>
      <c r="D13" s="17"/>
      <c r="H13" s="14" t="s">
        <v>177</v>
      </c>
    </row>
    <row r="14" spans="1:8" s="14" customFormat="1" ht="74.25" customHeight="1" x14ac:dyDescent="0.25">
      <c r="A14" s="24"/>
      <c r="C14" s="25"/>
      <c r="D14" s="13"/>
      <c r="H14" s="14" t="s">
        <v>178</v>
      </c>
    </row>
    <row r="15" spans="1:8" s="14" customFormat="1" ht="74.25" customHeight="1" x14ac:dyDescent="0.25">
      <c r="A15" s="24"/>
      <c r="C15" s="25"/>
      <c r="D15" s="13"/>
      <c r="H15" s="14" t="s">
        <v>179</v>
      </c>
    </row>
    <row r="16" spans="1:8" s="14" customFormat="1" ht="74.25" customHeight="1" thickBot="1" x14ac:dyDescent="0.3">
      <c r="A16" s="24"/>
      <c r="C16" s="25"/>
      <c r="D16" s="16"/>
    </row>
    <row r="17" spans="1:4" s="14" customFormat="1" ht="74.25" customHeight="1" x14ac:dyDescent="0.25">
      <c r="A17" s="24"/>
      <c r="C17" s="25"/>
      <c r="D17" s="15"/>
    </row>
    <row r="18" spans="1:4" s="14" customFormat="1" ht="74.25" customHeight="1" x14ac:dyDescent="0.25">
      <c r="A18" s="24"/>
      <c r="C18" s="25"/>
      <c r="D18" s="17"/>
    </row>
    <row r="19" spans="1:4" s="14" customFormat="1" ht="74.25" customHeight="1" x14ac:dyDescent="0.25">
      <c r="A19" s="24"/>
      <c r="C19" s="25"/>
      <c r="D19" s="17"/>
    </row>
    <row r="20" spans="1:4" s="14" customFormat="1" ht="74.25" customHeight="1" x14ac:dyDescent="0.25">
      <c r="A20" s="24"/>
      <c r="C20" s="25"/>
      <c r="D20" s="17"/>
    </row>
    <row r="21" spans="1:4" s="14" customFormat="1" ht="74.25" customHeight="1" thickBot="1" x14ac:dyDescent="0.3">
      <c r="A21" s="24"/>
      <c r="C21" s="26"/>
      <c r="D21" s="17"/>
    </row>
    <row r="22" spans="1:4" ht="18.75" thickBot="1" x14ac:dyDescent="0.3">
      <c r="C22" s="26"/>
      <c r="D22" s="15"/>
    </row>
    <row r="23" spans="1:4" ht="18.75" thickBot="1" x14ac:dyDescent="0.3">
      <c r="C23" s="26"/>
      <c r="D23" s="12"/>
    </row>
    <row r="24" spans="1:4" ht="18" x14ac:dyDescent="0.25">
      <c r="C24" s="27"/>
      <c r="D24" s="15"/>
    </row>
    <row r="25" spans="1:4" ht="18" x14ac:dyDescent="0.25">
      <c r="C25" s="27"/>
      <c r="D25" s="17"/>
    </row>
    <row r="26" spans="1:4" ht="18" x14ac:dyDescent="0.25">
      <c r="C26" s="27"/>
      <c r="D26" s="17"/>
    </row>
    <row r="27" spans="1:4" ht="18.75" thickBot="1" x14ac:dyDescent="0.3">
      <c r="C27" s="27"/>
      <c r="D27" s="16"/>
    </row>
    <row r="28" spans="1:4" ht="18" x14ac:dyDescent="0.25">
      <c r="C28" s="27"/>
      <c r="D28" s="15"/>
    </row>
    <row r="29" spans="1:4" ht="18" x14ac:dyDescent="0.25">
      <c r="C29" s="27"/>
      <c r="D29" s="17"/>
    </row>
    <row r="30" spans="1:4" ht="18" x14ac:dyDescent="0.25">
      <c r="C30" s="27"/>
      <c r="D30" s="17"/>
    </row>
    <row r="31" spans="1:4" ht="18" x14ac:dyDescent="0.25">
      <c r="C31" s="27"/>
      <c r="D31" s="17"/>
    </row>
    <row r="32" spans="1:4" ht="18" x14ac:dyDescent="0.25">
      <c r="C32" s="28"/>
      <c r="D32" s="17"/>
    </row>
    <row r="33" spans="3:4" ht="18" x14ac:dyDescent="0.25">
      <c r="C33" s="28"/>
      <c r="D33" s="17"/>
    </row>
    <row r="34" spans="3:4" ht="18" x14ac:dyDescent="0.25">
      <c r="C34" s="28"/>
      <c r="D34" s="16"/>
    </row>
    <row r="35" spans="3:4" ht="18" x14ac:dyDescent="0.25">
      <c r="C35" s="28"/>
      <c r="D35" s="16"/>
    </row>
    <row r="36" spans="3:4" ht="18" x14ac:dyDescent="0.25">
      <c r="C36" s="28"/>
      <c r="D36" s="16"/>
    </row>
    <row r="37" spans="3:4" ht="18" x14ac:dyDescent="0.25">
      <c r="C37" s="28"/>
      <c r="D37" s="16"/>
    </row>
    <row r="38" spans="3:4" ht="18" x14ac:dyDescent="0.25">
      <c r="C38" s="28"/>
      <c r="D38" s="19"/>
    </row>
    <row r="39" spans="3:4" ht="18" x14ac:dyDescent="0.25">
      <c r="C39" s="28"/>
      <c r="D39" s="19"/>
    </row>
    <row r="40" spans="3:4" ht="18" x14ac:dyDescent="0.25">
      <c r="C40" s="29"/>
      <c r="D40" s="19"/>
    </row>
    <row r="41" spans="3:4" ht="18" x14ac:dyDescent="0.25">
      <c r="C41" s="29"/>
      <c r="D41" s="19"/>
    </row>
    <row r="42" spans="3:4" ht="18.75" thickBot="1" x14ac:dyDescent="0.3">
      <c r="C42" s="30"/>
      <c r="D42" s="19"/>
    </row>
    <row r="43" spans="3:4" ht="18" x14ac:dyDescent="0.25">
      <c r="C43" s="31"/>
      <c r="D43" s="15"/>
    </row>
    <row r="44" spans="3:4" ht="18" x14ac:dyDescent="0.25">
      <c r="C44" s="32"/>
      <c r="D44" s="16"/>
    </row>
    <row r="45" spans="3:4" ht="18" x14ac:dyDescent="0.25">
      <c r="C45" s="32"/>
      <c r="D45" s="16"/>
    </row>
    <row r="46" spans="3:4" ht="18" x14ac:dyDescent="0.25">
      <c r="C46" s="32"/>
      <c r="D46" s="19"/>
    </row>
    <row r="47" spans="3:4" ht="18.75" thickBot="1" x14ac:dyDescent="0.3">
      <c r="C47" s="33"/>
      <c r="D47" s="18"/>
    </row>
    <row r="48" spans="3:4" ht="18" x14ac:dyDescent="0.25">
      <c r="C48" s="34"/>
    </row>
    <row r="49" spans="3:3" ht="18" x14ac:dyDescent="0.25">
      <c r="C49" s="34"/>
    </row>
    <row r="50" spans="3:3" ht="18" x14ac:dyDescent="0.25">
      <c r="C50" s="34"/>
    </row>
    <row r="51" spans="3:3" ht="18" x14ac:dyDescent="0.25">
      <c r="C51" s="34"/>
    </row>
    <row r="52" spans="3:3" ht="18" x14ac:dyDescent="0.25">
      <c r="C52" s="35"/>
    </row>
    <row r="53" spans="3:3" ht="18" x14ac:dyDescent="0.25">
      <c r="C53" s="35"/>
    </row>
    <row r="54" spans="3:3" ht="18" x14ac:dyDescent="0.25">
      <c r="C54" s="35"/>
    </row>
    <row r="55" spans="3:3" ht="18" x14ac:dyDescent="0.25">
      <c r="C55" s="35"/>
    </row>
    <row r="56" spans="3:3" ht="18" x14ac:dyDescent="0.25">
      <c r="C56" s="36"/>
    </row>
    <row r="57" spans="3:3" ht="18" x14ac:dyDescent="0.25">
      <c r="C57" s="37"/>
    </row>
    <row r="58" spans="3:3" ht="18" x14ac:dyDescent="0.25">
      <c r="C58" s="37"/>
    </row>
    <row r="59" spans="3:3" ht="18" x14ac:dyDescent="0.25">
      <c r="C59" s="37"/>
    </row>
    <row r="60" spans="3:3" ht="18.75" thickBot="1" x14ac:dyDescent="0.3">
      <c r="C60" s="38"/>
    </row>
    <row r="61" spans="3:3" ht="18" x14ac:dyDescent="0.25">
      <c r="C61" s="39"/>
    </row>
    <row r="62" spans="3:3" ht="18" x14ac:dyDescent="0.25">
      <c r="C62" s="40"/>
    </row>
    <row r="63" spans="3:3" ht="18" x14ac:dyDescent="0.25">
      <c r="C63" s="40"/>
    </row>
    <row r="64" spans="3:3" ht="18" x14ac:dyDescent="0.25">
      <c r="C64" s="40"/>
    </row>
    <row r="65" spans="3:3" ht="18" x14ac:dyDescent="0.25">
      <c r="C65" s="40"/>
    </row>
    <row r="66" spans="3:3" ht="18" x14ac:dyDescent="0.25">
      <c r="C66" s="41"/>
    </row>
    <row r="67" spans="3:3" ht="18" x14ac:dyDescent="0.25">
      <c r="C67" s="41"/>
    </row>
    <row r="68" spans="3:3" ht="18" x14ac:dyDescent="0.25">
      <c r="C68" s="41"/>
    </row>
    <row r="69" spans="3:3" ht="18" x14ac:dyDescent="0.25">
      <c r="C69" s="41"/>
    </row>
    <row r="70" spans="3:3" ht="18" x14ac:dyDescent="0.25">
      <c r="C70" s="41"/>
    </row>
    <row r="71" spans="3:3" ht="18" x14ac:dyDescent="0.25">
      <c r="C71" s="42"/>
    </row>
    <row r="72" spans="3:3" ht="18" x14ac:dyDescent="0.25">
      <c r="C72" s="41"/>
    </row>
    <row r="73" spans="3:3" ht="18" x14ac:dyDescent="0.25">
      <c r="C73" s="41"/>
    </row>
    <row r="74" spans="3:3" ht="18" x14ac:dyDescent="0.25">
      <c r="C74" s="41"/>
    </row>
    <row r="75" spans="3:3" ht="18" x14ac:dyDescent="0.25">
      <c r="C75" s="41"/>
    </row>
    <row r="76" spans="3:3" ht="18" x14ac:dyDescent="0.25">
      <c r="C76" s="41"/>
    </row>
    <row r="77" spans="3:3" ht="18" x14ac:dyDescent="0.25">
      <c r="C77" s="41"/>
    </row>
    <row r="78" spans="3:3" ht="18" x14ac:dyDescent="0.25">
      <c r="C78" s="41"/>
    </row>
    <row r="79" spans="3:3" ht="18" x14ac:dyDescent="0.25">
      <c r="C79" s="40"/>
    </row>
    <row r="80" spans="3:3" ht="18" x14ac:dyDescent="0.25">
      <c r="C80" s="40"/>
    </row>
    <row r="81" spans="3:3" ht="18" x14ac:dyDescent="0.25">
      <c r="C81" s="40"/>
    </row>
    <row r="82" spans="3:3" ht="18" x14ac:dyDescent="0.25">
      <c r="C82" s="40"/>
    </row>
    <row r="83" spans="3:3" ht="18" x14ac:dyDescent="0.25">
      <c r="C83" s="40"/>
    </row>
    <row r="84" spans="3:3" ht="18" x14ac:dyDescent="0.25">
      <c r="C84" s="40"/>
    </row>
    <row r="85" spans="3:3" ht="18" x14ac:dyDescent="0.25">
      <c r="C85" s="43"/>
    </row>
    <row r="86" spans="3:3" ht="18" x14ac:dyDescent="0.25">
      <c r="C86" s="40"/>
    </row>
    <row r="87" spans="3:3" ht="18" x14ac:dyDescent="0.25">
      <c r="C87" s="40"/>
    </row>
    <row r="88" spans="3:3" ht="18.75" thickBot="1" x14ac:dyDescent="0.3">
      <c r="C88" s="44"/>
    </row>
    <row r="89" spans="3:3" ht="18" x14ac:dyDescent="0.25">
      <c r="C89" s="45"/>
    </row>
    <row r="90" spans="3:3" ht="18" x14ac:dyDescent="0.25">
      <c r="C90" s="41"/>
    </row>
    <row r="91" spans="3:3" ht="18" x14ac:dyDescent="0.25">
      <c r="C91" s="41"/>
    </row>
    <row r="92" spans="3:3" ht="18" x14ac:dyDescent="0.25">
      <c r="C92" s="41"/>
    </row>
    <row r="93" spans="3:3" ht="18" x14ac:dyDescent="0.25">
      <c r="C93" s="41"/>
    </row>
    <row r="94" spans="3:3" ht="18.75" thickBot="1" x14ac:dyDescent="0.3">
      <c r="C94" s="46"/>
    </row>
    <row r="99" spans="2:3" x14ac:dyDescent="0.25">
      <c r="B99" t="s">
        <v>180</v>
      </c>
      <c r="C99" t="s">
        <v>181</v>
      </c>
    </row>
    <row r="100" spans="2:3" x14ac:dyDescent="0.25">
      <c r="B100" s="21">
        <v>1167</v>
      </c>
      <c r="C100" s="14" t="s">
        <v>182</v>
      </c>
    </row>
    <row r="101" spans="2:3" ht="30" x14ac:dyDescent="0.25">
      <c r="B101" s="21">
        <v>1131</v>
      </c>
      <c r="C101" s="14" t="s">
        <v>183</v>
      </c>
    </row>
    <row r="102" spans="2:3" x14ac:dyDescent="0.25">
      <c r="B102" s="21">
        <v>1177</v>
      </c>
      <c r="C102" s="14" t="s">
        <v>184</v>
      </c>
    </row>
    <row r="103" spans="2:3" ht="30" x14ac:dyDescent="0.25">
      <c r="B103" s="21">
        <v>1094</v>
      </c>
      <c r="C103" s="14" t="s">
        <v>185</v>
      </c>
    </row>
    <row r="104" spans="2:3" x14ac:dyDescent="0.25">
      <c r="B104" s="21">
        <v>1128</v>
      </c>
      <c r="C104" s="14" t="s">
        <v>186</v>
      </c>
    </row>
    <row r="105" spans="2:3" ht="30" x14ac:dyDescent="0.25">
      <c r="B105" s="21">
        <v>1095</v>
      </c>
      <c r="C105" s="14" t="s">
        <v>187</v>
      </c>
    </row>
    <row r="106" spans="2:3" ht="30" x14ac:dyDescent="0.25">
      <c r="B106" s="21">
        <v>1129</v>
      </c>
      <c r="C106" s="14" t="s">
        <v>188</v>
      </c>
    </row>
    <row r="107" spans="2:3" ht="45" x14ac:dyDescent="0.25">
      <c r="B107" s="21">
        <v>1120</v>
      </c>
      <c r="C107" s="14" t="s">
        <v>189</v>
      </c>
    </row>
    <row r="108" spans="2:3" x14ac:dyDescent="0.25">
      <c r="B108" s="20"/>
    </row>
    <row r="109" spans="2:3" x14ac:dyDescent="0.25">
      <c r="B109" s="20"/>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16</vt:i4>
      </vt:variant>
    </vt:vector>
  </HeadingPairs>
  <TitlesOfParts>
    <vt:vector size="18" baseType="lpstr">
      <vt:lpstr>PLAN GESTION POR PROCESO</vt:lpstr>
      <vt:lpstr>Hoja2</vt:lpstr>
      <vt:lpstr>'PLAN GESTION POR PROCESO'!Área_de_impresión</vt:lpstr>
      <vt:lpstr>CODIGO</vt:lpstr>
      <vt:lpstr>CONTRALORIA</vt:lpstr>
      <vt:lpstr>FUENTE</vt:lpstr>
      <vt:lpstr>INDICADOR</vt:lpstr>
      <vt:lpstr>MEDICION</vt:lpstr>
      <vt:lpstr>MEDICIONFINAL</vt:lpstr>
      <vt:lpstr>META</vt:lpstr>
      <vt:lpstr>META02</vt:lpstr>
      <vt:lpstr>META2</vt:lpstr>
      <vt:lpstr>OBJETIVOS</vt:lpstr>
      <vt:lpstr>PMRFINAL</vt:lpstr>
      <vt:lpstr>PRODUCTO</vt:lpstr>
      <vt:lpstr>PROGRAMACION</vt:lpstr>
      <vt:lpstr>RUBROS</vt:lpstr>
      <vt:lpstr>SIG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revision/>
  <dcterms:created xsi:type="dcterms:W3CDTF">2016-04-29T15:58:00Z</dcterms:created>
  <dcterms:modified xsi:type="dcterms:W3CDTF">2019-11-13T23:10:58Z</dcterms:modified>
  <cp:category/>
  <cp:contentStatus/>
</cp:coreProperties>
</file>