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2_NIVEL CENTRAL\"/>
    </mc:Choice>
  </mc:AlternateContent>
  <xr:revisionPtr revIDLastSave="0" documentId="8_{0E262489-79A3-48A3-A9B1-0D9E0E9F02BA}" xr6:coauthVersionLast="41" xr6:coauthVersionMax="41" xr10:uidLastSave="{00000000-0000-0000-0000-000000000000}"/>
  <bookViews>
    <workbookView xWindow="-120" yWindow="-120" windowWidth="29040" windowHeight="15840" tabRatio="333"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PROCESO'!$A$1:$AT$31</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9" i="1" l="1"/>
  <c r="AR25" i="1" l="1"/>
  <c r="AM26" i="1"/>
  <c r="AR20" i="1"/>
  <c r="AC23" i="1"/>
  <c r="P26" i="1" l="1"/>
  <c r="AR28" i="1"/>
  <c r="AR27" i="1"/>
  <c r="AR26" i="1"/>
  <c r="AS26" i="1" s="1"/>
  <c r="AS25" i="1"/>
  <c r="AR24" i="1"/>
  <c r="AR22" i="1"/>
  <c r="AR21" i="1"/>
  <c r="AQ27" i="1"/>
  <c r="AQ28" i="1"/>
  <c r="AQ25" i="1"/>
  <c r="P24" i="1"/>
  <c r="AQ24" i="1"/>
  <c r="P23" i="1"/>
  <c r="AQ23" i="1" s="1"/>
  <c r="P22" i="1"/>
  <c r="AQ22" i="1"/>
  <c r="P21" i="1"/>
  <c r="AQ21" i="1" s="1"/>
  <c r="P20" i="1"/>
  <c r="AQ20" i="1"/>
  <c r="AS20" i="1" s="1"/>
  <c r="AH24" i="1"/>
  <c r="AH25" i="1"/>
  <c r="AM21" i="1"/>
  <c r="AM25" i="1"/>
  <c r="AM27" i="1"/>
  <c r="AM28" i="1"/>
  <c r="AM20" i="1"/>
  <c r="AC22" i="1"/>
  <c r="AC25" i="1"/>
  <c r="AC29" i="1" s="1"/>
  <c r="AC27" i="1"/>
  <c r="X22" i="1"/>
  <c r="X25" i="1"/>
  <c r="X29" i="1"/>
  <c r="E29" i="1"/>
  <c r="AS22" i="1" l="1"/>
  <c r="AS24" i="1"/>
  <c r="AS27" i="1"/>
  <c r="AS23" i="1"/>
  <c r="AM29" i="1"/>
  <c r="AS28" i="1"/>
  <c r="AS21" i="1"/>
  <c r="AR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Q18" authorId="0" shapeId="0" xr:uid="{00000000-0006-0000-0000-000001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8" authorId="0" shapeId="0" xr:uid="{00000000-0006-0000-0000-000002000000}">
      <text>
        <r>
          <rPr>
            <b/>
            <sz val="8"/>
            <color indexed="81"/>
            <rFont val="Tahoma"/>
            <family val="2"/>
          </rPr>
          <t>juan.jimenez:</t>
        </r>
        <r>
          <rPr>
            <sz val="8"/>
            <color indexed="81"/>
            <rFont val="Tahoma"/>
            <family val="2"/>
          </rPr>
          <t xml:space="preserve">
Establecer la o las dependencias responsables del proceso</t>
        </r>
      </text>
    </comment>
    <comment ref="U18" authorId="0" shapeId="0" xr:uid="{00000000-0006-0000-0000-000003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<sst xmlns="http://schemas.openxmlformats.org/spreadsheetml/2006/main" count="386" uniqueCount="191">
  <si>
    <t>PROCESO ACOMPAÑAMIENTO A LA GESTIÓN LOCAL</t>
  </si>
  <si>
    <t>SECRETARÍA DISTRITAL DE GOBIERNO</t>
  </si>
  <si>
    <t xml:space="preserve">VIGENCIA DE LA PLANEACIÓN: </t>
  </si>
  <si>
    <t>CONTROL DE CAMBIOS</t>
  </si>
  <si>
    <t xml:space="preserve">Dependencia: </t>
  </si>
  <si>
    <t>Subsecretaría de Gestión Local</t>
  </si>
  <si>
    <t>VERSIÓN</t>
  </si>
  <si>
    <t>FECHA</t>
  </si>
  <si>
    <t>DESCRIPCIÓN DE LA MODIFICACIÓN</t>
  </si>
  <si>
    <t xml:space="preserve">Objetivo Proceso: </t>
  </si>
  <si>
    <t>Fortalecer la capacidad institucional de las Alcaldías Locales a través del diseño y acompañamiento en la implementación del modelo de gestión, la asistencia técnica y generación de alertas tempranas frente a la gestión local en materia policiva y desarrollo local y el impulso a la capacidad de interlocución de los alcaldes locales con los actores institucionales y sociales para mejorar el servicio al ciudadano y fortalecer la gobernanza local por parte de las Alcaldías Locales.</t>
  </si>
  <si>
    <t>Se hace la oficialización del Plan de Gestión con relación a las metas programadas en la vigencia anterior.</t>
  </si>
  <si>
    <t xml:space="preserve">Alcance del Proceso: </t>
  </si>
  <si>
    <t>Lineamientos, orientaciones, acompañamiento, seguimiento y asistencia técnica en materia de gestión y desarrollo local, gestión policiva, agenciamiento y coordinación interinstitucional y participación ciudadana local.</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</si>
  <si>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</si>
  <si>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t xml:space="preserve">Líder del  Proceso: </t>
  </si>
  <si>
    <t>Subsecretario Gestión Local</t>
  </si>
  <si>
    <t>Se modifica la programación de la meta "Proyectar 4 modelos de acto administrativo, para la revisión y aprobación de la Dirección Jurídica,  aplicables al proceso de descongestión de las actuaciones administrativas de las alcaldías locales" en atención a la solicitud remitida mediante Radicado No. 20192000359913.
Se adiciona el avance de gestión del proceso realizado durante el II trimestre, obteniendo por resultado del 100%</t>
  </si>
  <si>
    <t>Se modifica la programación de la meta transversal "Obtener una calificación   igual o superior al 80  % en conocimientos de MIPG por proceso y/o Alcaldía Local"  para cuarto trimestre de vigencia.
Se adiciona el avance de gestión del proceso realizado durante el II trimestre, obteniendo por resultado del 100%</t>
  </si>
  <si>
    <t>Se adiciona el avance de gestión del proceso realizado durante el III trimestre, obteniendo por resultado del 100%</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</si>
  <si>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</si>
  <si>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</si>
  <si>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</si>
  <si>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</si>
  <si>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</si>
  <si>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</si>
  <si>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</si>
  <si>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</si>
  <si>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</si>
  <si>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</si>
  <si>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</si>
  <si>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</si>
  <si>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</si>
  <si>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</si>
  <si>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</si>
  <si>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</si>
  <si>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</si>
  <si>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</si>
  <si>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</si>
  <si>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</si>
  <si>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</si>
  <si>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</si>
  <si>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</si>
  <si>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</si>
  <si>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</si>
  <si>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</si>
  <si>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</si>
  <si>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</si>
  <si>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</si>
  <si>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</si>
  <si>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</si>
  <si>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</si>
  <si>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</si>
  <si>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</si>
  <si>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</si>
  <si>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</si>
  <si>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</si>
  <si>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la capacidad institucional y para el ejercicio de la función policiva por parte de las autoridades locales a cargo de la SDG.</t>
  </si>
  <si>
    <t>Diseñar e implementar un modelo de Fortalecimiento de la gestión local.</t>
  </si>
  <si>
    <r>
      <t xml:space="preserve">Efectuar </t>
    </r>
    <r>
      <rPr>
        <b/>
        <sz val="12"/>
        <color indexed="8"/>
        <rFont val="Arial"/>
        <family val="2"/>
      </rPr>
      <t>1</t>
    </r>
    <r>
      <rPr>
        <sz val="12"/>
        <color indexed="8"/>
        <rFont val="Arial"/>
        <family val="2"/>
      </rPr>
      <t xml:space="preserve"> balance de los resultados obtenidos con la implementación del nuevo Modelo de Gestión Local (MGL)</t>
    </r>
  </si>
  <si>
    <t>GESTIÓN</t>
  </si>
  <si>
    <t>Balance de resultados</t>
  </si>
  <si>
    <t>(No. de balances de los resultados  obtenidos con la  implementación del nuevo MGL elaborados / No. de balances de los resultados  obtenidos con la  implementación del nuevo MGL progrmados)*100</t>
  </si>
  <si>
    <t>N/A</t>
  </si>
  <si>
    <t>SUMA</t>
  </si>
  <si>
    <t>Balances</t>
  </si>
  <si>
    <t>EFICACIA</t>
  </si>
  <si>
    <t>Documentos del Balance</t>
  </si>
  <si>
    <t>META NO PROGRAMADA</t>
  </si>
  <si>
    <r>
      <t xml:space="preserve">Acompañar técnica y operativamente </t>
    </r>
    <r>
      <rPr>
        <b/>
        <sz val="12"/>
        <color indexed="8"/>
        <rFont val="Arial"/>
        <family val="2"/>
      </rPr>
      <t>2</t>
    </r>
    <r>
      <rPr>
        <sz val="12"/>
        <color indexed="8"/>
        <rFont val="Arial"/>
        <family val="2"/>
      </rPr>
      <t xml:space="preserve"> campañas distritales ejecutadas y lideradas por las Alcaldías Locales.</t>
    </r>
  </si>
  <si>
    <t>Campañas acompañadas técnica y operativamente</t>
  </si>
  <si>
    <t>(No. de campañas con acompañamiento técnico y operativo realizadas / No. de campañas con acompañamiento técnico y operativo programadas)*100</t>
  </si>
  <si>
    <t>Campañas</t>
  </si>
  <si>
    <t>Registros asistencia y/o fotográficos</t>
  </si>
  <si>
    <r>
      <t xml:space="preserve">Realizar </t>
    </r>
    <r>
      <rPr>
        <b/>
        <sz val="12"/>
        <color indexed="8"/>
        <rFont val="Arial"/>
        <family val="2"/>
      </rPr>
      <t>2</t>
    </r>
    <r>
      <rPr>
        <sz val="12"/>
        <color indexed="8"/>
        <rFont val="Arial"/>
        <family val="2"/>
      </rPr>
      <t xml:space="preserve"> ferias de conceptos con las Alcaldías Locales y los sectores administrativos.</t>
    </r>
  </si>
  <si>
    <t>Ferias de Conceptos</t>
  </si>
  <si>
    <t>(No. de ferias de conceptos realizadas / No. de ferias de conceptos programadas)*100</t>
  </si>
  <si>
    <t>Ferias</t>
  </si>
  <si>
    <t>Registros de asistencia</t>
  </si>
  <si>
    <t>Se realizó una (1) feria de conceptos durante los días 6 y 7 de marzo de 2019, con el propósito de fortalecer a las Alcaldías Locales - FDL a través de procesos de asistencia técnica inmediata y de coordinación interinstitucional, para la ejecución de los proyectos de inversión 2019.
Participaron 224 servidores públicos de las Alcaldías Locales - FDL y los  Sectores Administrativos de Ambiente, Cultura, Educación, Gobierno, IDRD. IDPAC, Integración Social, Mujer, Planeación, Salud, Seguridad</t>
  </si>
  <si>
    <t>Archivos Dirección para la Gestión del Desarrollo Local</t>
  </si>
  <si>
    <t xml:space="preserve">Se realizó la segunda feria de conceptos se realizó el 13 de junio de 2019, con el propósito de agilizar la gestión de recibo de obras, aprobaciones y paz y salvos  de los contratos que se adelantan en materia de malla vial, espacio público y parques. 
Participaron 69 servidores públicos de los equipos técnicos de  las Alcaldías Locales - DFL y las empresas de servicios públicos (EAAB, Codensa, ETB, Gas Natural) </t>
  </si>
  <si>
    <t>Meta Cumplida</t>
  </si>
  <si>
    <r>
      <t xml:space="preserve">Proyectar </t>
    </r>
    <r>
      <rPr>
        <b/>
        <sz val="12"/>
        <rFont val="Arial"/>
        <family val="2"/>
      </rPr>
      <t>4</t>
    </r>
    <r>
      <rPr>
        <sz val="12"/>
        <rFont val="Arial"/>
        <family val="2"/>
      </rPr>
      <t xml:space="preserve"> modelos de acto administrativo, para la revisión y aprobación de la Dirección Jurídica,  aplicables al proceso de descongestión de las actuaciones administrativas de las alcaldías locales.</t>
    </r>
  </si>
  <si>
    <t>Modelos de acto administrativo</t>
  </si>
  <si>
    <r>
      <t>(No. de modelos de acto administrativo</t>
    </r>
    <r>
      <rPr>
        <sz val="12"/>
        <rFont val="Arial"/>
        <family val="2"/>
      </rPr>
      <t xml:space="preserve"> proyectados / No.de modelos de acto administrativo programados)</t>
    </r>
  </si>
  <si>
    <t>Modelos</t>
  </si>
  <si>
    <t>Aplicativo de Gestión Documental</t>
  </si>
  <si>
    <t>Mediante radicado No.20192000051523 del 04 de febrero de 2019, se remitieron a la Dirección Jurídica de la SDG, los modelos de acto administrativo elaborados, aplicables al proceso de descongestión de las actuaciones administrativas de las Alcaldías Locales, así:
1.	Caducidad.
2.	Pérdida de Fuerza Ejecutoria.
3.	Archivo Intermedio (En el evento que la sanción principal es una demolición, se genera multa por desobediencia, y esta última se encuentra en la oficina de Ejecuciones Fiscales).
4.	Auto por el cual se traslada en el aplicativo Si Actúa, del ítem de Obras al ítem de Espacio Público, en los casos de investigación por antejardines.
5.	Archivo por legalización de barrios en los Cerros Orientales.</t>
  </si>
  <si>
    <t>Aplicativo de Gestión Documental - Orfeo</t>
  </si>
  <si>
    <t>La Meta se cumplió en el primer trimestre. Ver radicado No. 20192000359913 del 20 de junio de 2019</t>
  </si>
  <si>
    <t>N.A</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</si>
  <si>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</si>
  <si>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</si>
  <si>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</si>
  <si>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</si>
  <si>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</si>
  <si>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</si>
  <si>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</si>
  <si>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</si>
  <si>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Seguimiento Agora</t>
  </si>
  <si>
    <t>Se registró en el aplicativo Ágora, la buena práctica relacionada con SIPSE Local.</t>
  </si>
  <si>
    <t>Reporte AGORA</t>
  </si>
  <si>
    <t>Mantener el 100% de las acciones de mejora asignadas al proceso con relación a planes de mejoramiento interno documentadas y vigentes</t>
  </si>
  <si>
    <t>Acciones correctivas documentadas y vigentes</t>
  </si>
  <si>
    <r>
      <t xml:space="preserve">1- (No. De acciones vencidas del plan de mejoramiento responsabilidad del proceso  </t>
    </r>
    <r>
      <rPr>
        <b/>
        <sz val="12"/>
        <color indexed="30"/>
        <rFont val="Arial"/>
        <family val="2"/>
      </rPr>
      <t>/</t>
    </r>
    <r>
      <rPr>
        <sz val="12"/>
        <color indexed="30"/>
        <rFont val="Arial"/>
        <family val="2"/>
      </rPr>
      <t xml:space="preserve"> N°  de acciones a gestionar bajo responsabilidad del proceso)*100</t>
    </r>
  </si>
  <si>
    <t>CONSTANTE</t>
  </si>
  <si>
    <t>Planes de mejora</t>
  </si>
  <si>
    <t>MIMEC - SIG</t>
  </si>
  <si>
    <t>Reportes MIMEC - SIG remitidos por la OAP</t>
  </si>
  <si>
    <t>El proceso actualmente no presenta acciones de mejora.</t>
  </si>
  <si>
    <t>MIMEC -SIG</t>
  </si>
  <si>
    <t>El proceso presenta una gestión de 100% en las acciones de mejora. Actualmente, no presenta acciones vencidas</t>
  </si>
  <si>
    <t>El proceso mantuvo en el trimestre el 100% de las acciones de mejora asignadas con relación a planes de mejoramiento interno documentadas y vigentes</t>
  </si>
  <si>
    <t>Reporte SIG - 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</si>
  <si>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</si>
  <si>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</si>
  <si>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</si>
  <si>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Requerimientos ciudadanos vencidos asignados al proceso</t>
  </si>
  <si>
    <t>Aplicativo Gestión Documental</t>
  </si>
  <si>
    <t>Seguimiento requerimientos ciudadanos</t>
  </si>
  <si>
    <t>Reporte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</si>
  <si>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</si>
  <si>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</si>
  <si>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</si>
  <si>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</si>
  <si>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</si>
  <si>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</si>
  <si>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r>
      <t xml:space="preserve">Se realizan las siguientes observaciones a las dependencias que componen el proceso:
</t>
    </r>
    <r>
      <rPr>
        <b/>
        <sz val="12"/>
        <color rgb="FF0070C0"/>
        <rFont val="Arial"/>
        <family val="2"/>
      </rPr>
      <t xml:space="preserve">*Subsecretaría de Gestión Local:
</t>
    </r>
    <r>
      <rPr>
        <sz val="12"/>
        <color rgb="FF0070C0"/>
        <rFont val="Arial"/>
        <family val="2"/>
      </rPr>
      <t xml:space="preserve">Uso de la energía: Durante las 6 inspecciones se evidenció un 65% de monitores apagados y un  promedio de 11 monitores de la dependencia se encontraron encendidos. Total de equipos : 30
Gestión de Residuos: Se obtine un promedio de 9/9 puntos a partir de las 2 inspecciones realizadas a los puntos ecológico. Se otorga una calificación de 10 teniendo en cuenta que se evidencia una correcta separación de los residuos en el punto ecológico.
Movilidad sostenible: 2 bimodal, 1 bici, 9 carro particular,4 moto,  58 transporte público, 6 taxi, 3 carro compartido. Total 83
Participación actividades ambientales: Charla cambio climático 11. uaesp 16, feria 14  (80% de participación).
Reporte consumo de papel: Reporte actualizado.
Consumo de papel: Se evidencia una reducción del  8%  en comparación con el primer semestre de 2018. (98 remas 2018 - 90 resmas 2019)
</t>
    </r>
    <r>
      <rPr>
        <b/>
        <sz val="12"/>
        <color rgb="FF0070C0"/>
        <rFont val="Arial"/>
        <family val="2"/>
      </rPr>
      <t xml:space="preserve">*Dirección para la Gestión del Desarrollo Local: </t>
    </r>
    <r>
      <rPr>
        <sz val="12"/>
        <color rgb="FF0070C0"/>
        <rFont val="Arial"/>
        <family val="2"/>
      </rPr>
      <t xml:space="preserve">
Uso eficiente de energía: Durante las 6 inspecciones se evidenció un uso eficiente del 69 % , ya que se encontró un  promedio de 13 monitores de la dependencia encendidos. Total de equipos : 42
Gestión de Residuos: Se obtiene un promedio de 6/9 puntos a partir de las 2 inspecciones realizadas a los puntos ecológico. Se otorga una calificación de 5 teniendo en cuenta que se evidencia una mezcla parcial de los residuos en el punto ecológico.
Movilidad sostenible: No presentó reporte.
Participación actividades ambientales: uaesp 15, Recorrido histórico: 2,  charla cambio climático: 4. (50% de participación).
Reporte consumo de papel: Reporte hasta el mes de mayo
Consumo de papel: No se realzia comparación pues no esta completo el reporte.</t>
    </r>
  </si>
  <si>
    <t>Reporte criterios ambientales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</si>
  <si>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</si>
  <si>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</si>
  <si>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</si>
  <si>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</si>
  <si>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</si>
  <si>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</si>
  <si>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</si>
  <si>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</si>
  <si>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</si>
  <si>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</si>
  <si>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</si>
  <si>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</si>
  <si>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</si>
  <si>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</si>
  <si>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</si>
  <si>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</si>
  <si>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</si>
  <si>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</si>
  <si>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</si>
  <si>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</si>
  <si>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</si>
  <si>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</si>
  <si>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</si>
  <si>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</si>
  <si>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</si>
  <si>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</si>
  <si>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</si>
  <si>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</si>
  <si>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</si>
  <si>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</si>
  <si>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</si>
  <si>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</si>
  <si>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</si>
  <si>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</si>
  <si>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GESTION</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</si>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</sst>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37"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color indexed="8"/>
      <name val="Arial"/>
      <family val="2"/>
    </font>
    <font>
      <b/>
      <sz val="10"/>
      <color indexed="8"/>
      <name val="Arial"/>
      <family val="2"/>
    </font>
    <font>
      <b/>
      <sz val="10"/>
      <name val="Arial"/>
      <family val="2"/>
    </font>
    <font>
      <b/>
      <sz val="11"/>
      <color indexed="16"/>
      <name val="Arial"/>
      <family val="2"/>
    </font>
    <font>
      <sz val="12"/>
      <name val="Arial"/>
      <family val="2"/>
    </font>
    <font>
      <sz val="10"/>
      <color indexed="8"/>
      <name val="Arial"/>
      <family val="2"/>
    </font>
    <font>
      <b/>
      <sz val="12"/>
      <name val="Arial"/>
      <family val="2"/>
    </font>
    <font>
      <b/>
      <sz val="12"/>
      <color indexed="8"/>
      <name val="Arial"/>
      <family val="2"/>
    </font>
    <font>
      <b/>
      <sz val="12"/>
      <color indexed="30"/>
      <name val="Arial"/>
      <family val="2"/>
    </font>
    <font>
      <sz val="12"/>
      <color indexed="30"/>
      <name val="Arial"/>
      <family val="2"/>
    </font>
    <font>
      <b/>
      <sz val="22"/>
      <name val="Arial"/>
      <family val="2"/>
    </font>
    <font>
      <sz val="11"/>
      <name val="Arial"/>
      <family val="2"/>
    </font>
    <font>
      <b/>
      <sz val="16"/>
      <name val="Arial"/>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10"/>
      <color theme="1"/>
      <name val="Arial"/>
      <family val="2"/>
    </font>
    <font>
      <b/>
      <sz val="12"/>
      <color rgb="FF0070C0"/>
      <name val="Arial"/>
      <family val="2"/>
    </font>
    <font>
      <sz val="12"/>
      <color rgb="FF0070C0"/>
      <name val="Arial"/>
      <family val="2"/>
    </font>
    <font>
      <b/>
      <sz val="28"/>
      <color theme="1"/>
      <name val="Arial"/>
      <family val="2"/>
    </font>
    <font>
      <b/>
      <sz val="12"/>
      <color theme="1"/>
      <name val="Arial"/>
      <family val="2"/>
    </font>
    <font>
      <sz val="11"/>
      <color rgb="FF0070C0"/>
      <name val="Arial"/>
      <family val="2"/>
    </font>
    <font>
      <sz val="10"/>
      <color rgb="FF0070C0"/>
      <name val="Arial"/>
      <family val="2"/>
    </font>
    <font>
      <b/>
      <sz val="18"/>
      <color theme="1"/>
      <name val="Arial"/>
      <family val="2"/>
    </font>
    <font>
      <b/>
      <sz val="26"/>
      <color theme="1"/>
      <name val="Arial"/>
      <family val="2"/>
    </font>
    <font>
      <b/>
      <sz val="11"/>
      <name val="Arial"/>
      <family val="2"/>
    </font>
    <font>
      <b/>
      <sz val="11"/>
      <color rgb="FF0070C0"/>
      <name val="Arial"/>
      <family val="2"/>
    </font>
    <font>
      <b/>
      <sz val="10"/>
      <color rgb="FF0070C0"/>
      <name val="Arial"/>
      <family val="2"/>
    </font>
    <font>
      <b/>
      <sz val="12"/>
      <color theme="3" tint="0.39997558519241921"/>
      <name val="Arial"/>
      <family val="2"/>
    </font>
  </fonts>
  <fills count="21">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6"/>
        <bgColor indexed="64"/>
      </patternFill>
    </fill>
  </fills>
  <borders count="41">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9">
    <xf numFmtId="0" fontId="0" fillId="0" borderId="0"/>
    <xf numFmtId="0" fontId="1" fillId="2" borderId="0" applyNumberFormat="0" applyBorder="0" applyAlignment="0" applyProtection="0"/>
    <xf numFmtId="165" fontId="1" fillId="0" borderId="0" applyFill="0" applyBorder="0" applyAlignment="0" applyProtection="0"/>
    <xf numFmtId="0" fontId="1" fillId="0" borderId="0"/>
    <xf numFmtId="9" fontId="18"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290">
    <xf numFmtId="0" fontId="0" fillId="0" borderId="0" xfId="0"/>
    <xf numFmtId="0" fontId="19" fillId="0" borderId="1"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0" fillId="0" borderId="0" xfId="0" applyAlignment="1">
      <alignment wrapText="1"/>
    </xf>
    <xf numFmtId="0" fontId="19" fillId="0" borderId="3"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4"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0" fillId="0" borderId="0" xfId="0" applyFont="1" applyAlignment="1">
      <alignment horizontal="justify"/>
    </xf>
    <xf numFmtId="0" fontId="21" fillId="6" borderId="7" xfId="0" applyFont="1" applyFill="1" applyBorder="1" applyAlignment="1">
      <alignment horizontal="justify" vertical="center" wrapText="1"/>
    </xf>
    <xf numFmtId="0" fontId="21"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21" fillId="8" borderId="7" xfId="0" applyFont="1" applyFill="1" applyBorder="1" applyAlignment="1">
      <alignment horizontal="justify" vertical="center" wrapText="1"/>
    </xf>
    <xf numFmtId="0" fontId="21"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21" fillId="11" borderId="10" xfId="0" applyFont="1" applyFill="1" applyBorder="1" applyAlignment="1">
      <alignment horizontal="justify" vertical="center" wrapText="1"/>
    </xf>
    <xf numFmtId="0" fontId="21"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21" fillId="12" borderId="9" xfId="0" applyFont="1" applyFill="1" applyBorder="1" applyAlignment="1">
      <alignment horizontal="justify" vertical="center" wrapText="1"/>
    </xf>
    <xf numFmtId="0" fontId="21"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21" fillId="12" borderId="11" xfId="0" applyFont="1" applyFill="1" applyBorder="1" applyAlignment="1">
      <alignment horizontal="left" vertical="center" wrapText="1"/>
    </xf>
    <xf numFmtId="0" fontId="21"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19" fillId="0" borderId="0" xfId="0" applyFont="1"/>
    <xf numFmtId="0" fontId="7" fillId="7" borderId="12" xfId="0" applyFont="1" applyFill="1" applyBorder="1" applyAlignment="1">
      <alignment horizontal="center" vertical="center" wrapText="1"/>
    </xf>
    <xf numFmtId="0" fontId="23" fillId="7" borderId="0" xfId="0" applyFont="1" applyFill="1"/>
    <xf numFmtId="0" fontId="8" fillId="13" borderId="13" xfId="0" applyFont="1" applyFill="1" applyBorder="1" applyAlignment="1">
      <alignment horizontal="center" vertical="center" wrapText="1"/>
    </xf>
    <xf numFmtId="0" fontId="9" fillId="5" borderId="13" xfId="0" applyFont="1" applyFill="1" applyBorder="1" applyAlignment="1" applyProtection="1">
      <alignment horizontal="center" vertical="center" wrapText="1"/>
    </xf>
    <xf numFmtId="14" fontId="9" fillId="5" borderId="2" xfId="0" applyNumberFormat="1" applyFont="1" applyFill="1" applyBorder="1" applyAlignment="1" applyProtection="1">
      <alignment horizontal="center" vertical="center" wrapText="1"/>
    </xf>
    <xf numFmtId="0" fontId="10" fillId="7" borderId="0" xfId="0" applyFont="1" applyFill="1" applyBorder="1" applyAlignment="1">
      <alignment horizontal="center"/>
    </xf>
    <xf numFmtId="0" fontId="1" fillId="7" borderId="0" xfId="0" applyFont="1" applyFill="1" applyBorder="1" applyAlignment="1">
      <alignment horizontal="left" vertical="center" wrapText="1"/>
    </xf>
    <xf numFmtId="0" fontId="1" fillId="7" borderId="15"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24" fillId="7" borderId="0" xfId="0" applyFont="1" applyFill="1" applyBorder="1" applyAlignment="1">
      <alignment vertical="center"/>
    </xf>
    <xf numFmtId="0" fontId="23" fillId="7" borderId="0" xfId="0" applyFont="1" applyFill="1" applyAlignment="1">
      <alignment horizontal="center" vertical="center"/>
    </xf>
    <xf numFmtId="0" fontId="7" fillId="14" borderId="13"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2" xfId="0" applyFont="1" applyFill="1" applyBorder="1" applyAlignment="1">
      <alignment vertical="center" wrapText="1"/>
    </xf>
    <xf numFmtId="0" fontId="11" fillId="7" borderId="16" xfId="0" applyFont="1" applyFill="1" applyBorder="1" applyAlignment="1">
      <alignment horizontal="justify" vertical="center" wrapText="1"/>
    </xf>
    <xf numFmtId="0" fontId="20" fillId="7" borderId="16" xfId="0" applyFont="1" applyFill="1" applyBorder="1" applyAlignment="1">
      <alignment horizontal="justify" vertical="center" wrapText="1"/>
    </xf>
    <xf numFmtId="0" fontId="20" fillId="7" borderId="16" xfId="0" applyFont="1" applyFill="1" applyBorder="1" applyAlignment="1" applyProtection="1">
      <alignment horizontal="justify" vertical="center" wrapText="1"/>
      <protection locked="0"/>
    </xf>
    <xf numFmtId="0" fontId="20" fillId="0" borderId="16" xfId="0" applyFont="1" applyFill="1" applyBorder="1" applyAlignment="1">
      <alignment horizontal="justify" vertical="center" wrapText="1"/>
    </xf>
    <xf numFmtId="9" fontId="20" fillId="0" borderId="16" xfId="0" applyNumberFormat="1" applyFont="1" applyFill="1" applyBorder="1" applyAlignment="1">
      <alignment horizontal="center" vertical="center" wrapText="1"/>
    </xf>
    <xf numFmtId="0" fontId="9" fillId="0" borderId="16" xfId="0" applyFont="1" applyBorder="1" applyAlignment="1">
      <alignment horizontal="justify" vertical="center"/>
    </xf>
    <xf numFmtId="0" fontId="20" fillId="0" borderId="16" xfId="0" applyFont="1" applyBorder="1" applyAlignment="1">
      <alignment horizontal="center" vertical="center"/>
    </xf>
    <xf numFmtId="0" fontId="20" fillId="7" borderId="16" xfId="0" applyNumberFormat="1" applyFont="1" applyFill="1" applyBorder="1" applyAlignment="1" applyProtection="1">
      <alignment horizontal="justify" vertical="center" wrapText="1"/>
      <protection locked="0"/>
    </xf>
    <xf numFmtId="0" fontId="20" fillId="7" borderId="17" xfId="0" applyFont="1" applyFill="1" applyBorder="1" applyAlignment="1" applyProtection="1">
      <alignment horizontal="justify" vertical="center" wrapText="1"/>
      <protection locked="0"/>
    </xf>
    <xf numFmtId="0" fontId="20" fillId="0" borderId="30" xfId="0" applyFont="1" applyBorder="1" applyAlignment="1">
      <alignment horizontal="justify"/>
    </xf>
    <xf numFmtId="0" fontId="20" fillId="0" borderId="31" xfId="0" applyFont="1" applyBorder="1" applyAlignment="1">
      <alignment horizontal="justify"/>
    </xf>
    <xf numFmtId="0" fontId="11" fillId="7" borderId="18" xfId="0" applyFont="1" applyFill="1" applyBorder="1" applyAlignment="1">
      <alignment horizontal="justify" vertical="center" wrapText="1"/>
    </xf>
    <xf numFmtId="0" fontId="20" fillId="7" borderId="18" xfId="0" applyFont="1" applyFill="1" applyBorder="1" applyAlignment="1">
      <alignment horizontal="justify" vertical="center" wrapText="1"/>
    </xf>
    <xf numFmtId="0" fontId="20" fillId="7" borderId="18" xfId="0" applyFont="1" applyFill="1" applyBorder="1" applyAlignment="1" applyProtection="1">
      <alignment horizontal="justify" vertical="center" wrapText="1"/>
      <protection locked="0"/>
    </xf>
    <xf numFmtId="0" fontId="20" fillId="0" borderId="18" xfId="0" applyFont="1" applyFill="1" applyBorder="1" applyAlignment="1">
      <alignment horizontal="justify" vertical="center" wrapText="1"/>
    </xf>
    <xf numFmtId="9" fontId="20" fillId="0" borderId="18" xfId="0" applyNumberFormat="1" applyFont="1" applyFill="1" applyBorder="1" applyAlignment="1">
      <alignment horizontal="center" vertical="center" wrapText="1"/>
    </xf>
    <xf numFmtId="0" fontId="9" fillId="0" borderId="18" xfId="0" applyFont="1" applyBorder="1" applyAlignment="1">
      <alignment horizontal="justify" vertical="center"/>
    </xf>
    <xf numFmtId="0" fontId="20" fillId="0" borderId="18" xfId="0" applyFont="1" applyBorder="1" applyAlignment="1">
      <alignment horizontal="center" vertical="center"/>
    </xf>
    <xf numFmtId="164" fontId="20" fillId="7" borderId="18" xfId="4" applyNumberFormat="1" applyFont="1" applyFill="1" applyBorder="1" applyAlignment="1" applyProtection="1">
      <alignment horizontal="justify" vertical="center" wrapText="1"/>
      <protection locked="0"/>
    </xf>
    <xf numFmtId="0" fontId="20" fillId="7" borderId="19" xfId="0" applyFont="1" applyFill="1" applyBorder="1" applyAlignment="1" applyProtection="1">
      <alignment horizontal="justify" vertical="center" wrapText="1"/>
      <protection locked="0"/>
    </xf>
    <xf numFmtId="9" fontId="9" fillId="0" borderId="18" xfId="0" applyNumberFormat="1" applyFont="1" applyFill="1" applyBorder="1" applyAlignment="1">
      <alignment horizontal="center" vertical="center" wrapText="1"/>
    </xf>
    <xf numFmtId="0" fontId="11" fillId="7" borderId="20" xfId="0" applyFont="1" applyFill="1" applyBorder="1" applyAlignment="1">
      <alignment horizontal="justify" vertical="center" wrapText="1"/>
    </xf>
    <xf numFmtId="0" fontId="9" fillId="7" borderId="18" xfId="0" applyFont="1" applyFill="1" applyBorder="1" applyAlignment="1">
      <alignment horizontal="justify" vertical="center" wrapText="1"/>
    </xf>
    <xf numFmtId="9" fontId="9" fillId="7" borderId="18" xfId="0" applyNumberFormat="1" applyFont="1" applyFill="1" applyBorder="1" applyAlignment="1">
      <alignment horizontal="center" vertical="center" wrapText="1"/>
    </xf>
    <xf numFmtId="0" fontId="20" fillId="7" borderId="18" xfId="0" applyFont="1" applyFill="1" applyBorder="1" applyAlignment="1">
      <alignment horizontal="justify" vertical="center"/>
    </xf>
    <xf numFmtId="0" fontId="20" fillId="7" borderId="18" xfId="0" applyFont="1" applyFill="1" applyBorder="1" applyAlignment="1">
      <alignment horizontal="center" vertical="center"/>
    </xf>
    <xf numFmtId="0" fontId="20" fillId="0" borderId="0" xfId="0" applyFont="1" applyBorder="1" applyAlignment="1">
      <alignment horizontal="justify"/>
    </xf>
    <xf numFmtId="0" fontId="25" fillId="0" borderId="21" xfId="0" applyFont="1" applyFill="1" applyBorder="1" applyAlignment="1">
      <alignment horizontal="justify" vertical="center" wrapText="1"/>
    </xf>
    <xf numFmtId="0" fontId="26" fillId="0" borderId="18" xfId="0" applyFont="1" applyFill="1" applyBorder="1" applyAlignment="1" applyProtection="1">
      <alignment horizontal="justify" vertical="center" wrapText="1"/>
      <protection locked="0"/>
    </xf>
    <xf numFmtId="0" fontId="26" fillId="0" borderId="18" xfId="0" applyFont="1" applyFill="1" applyBorder="1" applyAlignment="1">
      <alignment horizontal="justify" vertical="center" wrapText="1"/>
    </xf>
    <xf numFmtId="9" fontId="26" fillId="0" borderId="18" xfId="4" applyNumberFormat="1" applyFont="1" applyFill="1" applyBorder="1" applyAlignment="1">
      <alignment horizontal="center" vertical="center" wrapText="1"/>
    </xf>
    <xf numFmtId="0" fontId="26" fillId="7" borderId="18" xfId="0" applyFont="1" applyFill="1" applyBorder="1" applyAlignment="1" applyProtection="1">
      <alignment horizontal="justify" vertical="center" wrapText="1"/>
      <protection locked="0"/>
    </xf>
    <xf numFmtId="0" fontId="26" fillId="0" borderId="18" xfId="0" applyFont="1" applyFill="1" applyBorder="1" applyAlignment="1">
      <alignment horizontal="center" vertical="center" wrapText="1"/>
    </xf>
    <xf numFmtId="0" fontId="26" fillId="7" borderId="19" xfId="0" applyFont="1" applyFill="1" applyBorder="1" applyAlignment="1" applyProtection="1">
      <alignment horizontal="justify" vertical="center" wrapText="1"/>
      <protection locked="0"/>
    </xf>
    <xf numFmtId="0" fontId="26" fillId="0" borderId="0" xfId="0" applyFont="1" applyBorder="1" applyAlignment="1">
      <alignment horizontal="justify"/>
    </xf>
    <xf numFmtId="0" fontId="25" fillId="0" borderId="21" xfId="0" applyFont="1" applyFill="1" applyBorder="1" applyAlignment="1">
      <alignment horizontal="center" vertical="center" wrapText="1"/>
    </xf>
    <xf numFmtId="9" fontId="26" fillId="0" borderId="18" xfId="4" applyFont="1" applyFill="1" applyBorder="1" applyAlignment="1">
      <alignment horizontal="center" vertical="center" wrapText="1"/>
    </xf>
    <xf numFmtId="0" fontId="26" fillId="0" borderId="18" xfId="0" applyFont="1" applyBorder="1" applyAlignment="1">
      <alignment horizontal="justify"/>
    </xf>
    <xf numFmtId="0" fontId="26" fillId="0" borderId="19" xfId="0" applyFont="1" applyBorder="1" applyAlignment="1">
      <alignment horizontal="justify"/>
    </xf>
    <xf numFmtId="0" fontId="26" fillId="0" borderId="0" xfId="0" applyFont="1" applyAlignment="1">
      <alignment horizontal="justify"/>
    </xf>
    <xf numFmtId="0" fontId="26" fillId="7" borderId="18" xfId="0" applyFont="1" applyFill="1" applyBorder="1" applyAlignment="1">
      <alignment horizontal="justify"/>
    </xf>
    <xf numFmtId="0" fontId="26" fillId="7" borderId="19" xfId="0" applyFont="1" applyFill="1" applyBorder="1" applyAlignment="1">
      <alignment horizontal="justify"/>
    </xf>
    <xf numFmtId="0" fontId="25" fillId="0" borderId="22" xfId="0" applyFont="1" applyFill="1" applyBorder="1" applyAlignment="1">
      <alignment horizontal="center" vertical="center" wrapText="1"/>
    </xf>
    <xf numFmtId="0" fontId="26" fillId="0" borderId="23" xfId="0" applyFont="1" applyFill="1" applyBorder="1" applyAlignment="1" applyProtection="1">
      <alignment horizontal="justify" vertical="center" wrapText="1"/>
      <protection locked="0"/>
    </xf>
    <xf numFmtId="0" fontId="26" fillId="0" borderId="23" xfId="0" applyFont="1" applyFill="1" applyBorder="1" applyAlignment="1">
      <alignment horizontal="justify" vertical="center" wrapText="1"/>
    </xf>
    <xf numFmtId="9" fontId="26" fillId="0" borderId="23" xfId="4" applyFont="1" applyFill="1" applyBorder="1" applyAlignment="1">
      <alignment horizontal="center" vertical="center"/>
    </xf>
    <xf numFmtId="0" fontId="26" fillId="7" borderId="23" xfId="0" applyFont="1" applyFill="1" applyBorder="1" applyAlignment="1">
      <alignment horizontal="justify"/>
    </xf>
    <xf numFmtId="9" fontId="26" fillId="0" borderId="23" xfId="0" applyNumberFormat="1" applyFont="1" applyFill="1" applyBorder="1" applyAlignment="1" applyProtection="1">
      <alignment horizontal="center" vertical="center" wrapText="1"/>
      <protection locked="0"/>
    </xf>
    <xf numFmtId="0" fontId="25" fillId="7" borderId="23" xfId="0" applyFont="1" applyFill="1" applyBorder="1" applyAlignment="1">
      <alignment horizontal="justify" vertical="center" wrapText="1"/>
    </xf>
    <xf numFmtId="0" fontId="26" fillId="7" borderId="24" xfId="0" applyFont="1" applyFill="1" applyBorder="1" applyAlignment="1">
      <alignment horizontal="justify"/>
    </xf>
    <xf numFmtId="0" fontId="7" fillId="7" borderId="14" xfId="0" applyFont="1" applyFill="1" applyBorder="1" applyAlignment="1">
      <alignment horizontal="center" vertical="center" wrapText="1"/>
    </xf>
    <xf numFmtId="9" fontId="27" fillId="7" borderId="5" xfId="4" applyFont="1" applyFill="1" applyBorder="1" applyAlignment="1" applyProtection="1">
      <alignment horizontal="center" vertical="center" wrapText="1"/>
      <protection locked="0"/>
    </xf>
    <xf numFmtId="9" fontId="15" fillId="7" borderId="5" xfId="4" applyFont="1" applyFill="1" applyBorder="1" applyAlignment="1">
      <alignment horizontal="center" vertical="center" wrapText="1"/>
    </xf>
    <xf numFmtId="0" fontId="23" fillId="7" borderId="0" xfId="0" applyFont="1" applyFill="1" applyBorder="1" applyAlignment="1">
      <alignment vertical="center" wrapText="1"/>
    </xf>
    <xf numFmtId="0" fontId="23" fillId="7" borderId="0" xfId="0" applyFont="1" applyFill="1" applyBorder="1" applyAlignment="1">
      <alignment horizontal="center" vertical="center" wrapText="1"/>
    </xf>
    <xf numFmtId="0" fontId="23" fillId="7" borderId="0" xfId="0" applyFont="1" applyFill="1" applyAlignment="1">
      <alignment vertical="top" wrapText="1"/>
    </xf>
    <xf numFmtId="0" fontId="19" fillId="0" borderId="0" xfId="0" applyFont="1" applyAlignment="1">
      <alignment horizontal="center" vertical="center"/>
    </xf>
    <xf numFmtId="0" fontId="1" fillId="7" borderId="12"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23" fillId="7" borderId="0" xfId="0" applyFont="1" applyFill="1" applyAlignment="1">
      <alignment horizontal="center"/>
    </xf>
    <xf numFmtId="0" fontId="24" fillId="15" borderId="2" xfId="0" applyFont="1" applyFill="1" applyBorder="1" applyAlignment="1">
      <alignment horizontal="center"/>
    </xf>
    <xf numFmtId="0" fontId="28" fillId="0" borderId="16" xfId="0" applyFont="1" applyBorder="1" applyAlignment="1">
      <alignment horizontal="center" vertical="center"/>
    </xf>
    <xf numFmtId="0" fontId="28" fillId="0" borderId="18" xfId="0" applyFont="1" applyBorder="1" applyAlignment="1">
      <alignment horizontal="center" vertical="center"/>
    </xf>
    <xf numFmtId="0" fontId="28" fillId="7" borderId="18" xfId="0" applyFont="1" applyFill="1" applyBorder="1" applyAlignment="1">
      <alignment horizontal="center" vertical="center"/>
    </xf>
    <xf numFmtId="0" fontId="19" fillId="0" borderId="0" xfId="0" applyFont="1" applyAlignment="1">
      <alignment horizontal="center"/>
    </xf>
    <xf numFmtId="9" fontId="26" fillId="0" borderId="18" xfId="0" applyNumberFormat="1" applyFont="1" applyFill="1" applyBorder="1" applyAlignment="1">
      <alignment horizontal="center" vertical="center" wrapText="1"/>
    </xf>
    <xf numFmtId="0" fontId="26" fillId="0" borderId="23" xfId="0" applyFont="1" applyFill="1" applyBorder="1" applyAlignment="1" applyProtection="1">
      <alignment horizontal="center" vertical="center" wrapText="1"/>
      <protection locked="0"/>
    </xf>
    <xf numFmtId="0" fontId="20" fillId="0" borderId="16" xfId="0" applyFont="1" applyFill="1" applyBorder="1" applyAlignment="1">
      <alignment horizontal="left" vertical="center" wrapText="1"/>
    </xf>
    <xf numFmtId="0" fontId="9" fillId="0" borderId="16" xfId="0" applyFont="1" applyBorder="1" applyAlignment="1">
      <alignment horizontal="left" vertical="center"/>
    </xf>
    <xf numFmtId="0" fontId="20" fillId="7" borderId="16" xfId="0" applyFont="1" applyFill="1" applyBorder="1" applyAlignment="1">
      <alignment horizontal="left" vertical="center" wrapText="1"/>
    </xf>
    <xf numFmtId="0" fontId="9" fillId="7" borderId="16" xfId="0" applyFont="1" applyFill="1" applyBorder="1" applyAlignment="1" applyProtection="1">
      <alignment horizontal="left" vertical="center" wrapText="1"/>
      <protection locked="0"/>
    </xf>
    <xf numFmtId="0" fontId="20" fillId="0" borderId="18" xfId="0" applyFont="1" applyFill="1" applyBorder="1" applyAlignment="1">
      <alignment horizontal="left" vertical="center" wrapText="1"/>
    </xf>
    <xf numFmtId="0" fontId="9" fillId="0" borderId="18" xfId="0" applyFont="1" applyBorder="1" applyAlignment="1">
      <alignment horizontal="left" vertical="center"/>
    </xf>
    <xf numFmtId="0" fontId="20" fillId="0" borderId="18" xfId="0" applyFont="1" applyBorder="1" applyAlignment="1">
      <alignment horizontal="left" vertical="center" wrapText="1"/>
    </xf>
    <xf numFmtId="0" fontId="20" fillId="7" borderId="18" xfId="0" applyFont="1" applyFill="1" applyBorder="1" applyAlignment="1">
      <alignment horizontal="left" vertical="center" wrapText="1"/>
    </xf>
    <xf numFmtId="0" fontId="9" fillId="7" borderId="18" xfId="0" applyFont="1" applyFill="1" applyBorder="1" applyAlignment="1">
      <alignment horizontal="left" vertical="center" wrapText="1"/>
    </xf>
    <xf numFmtId="0" fontId="20" fillId="7" borderId="18" xfId="0" applyFont="1" applyFill="1" applyBorder="1" applyAlignment="1">
      <alignment horizontal="left" vertical="center"/>
    </xf>
    <xf numFmtId="0" fontId="26" fillId="0" borderId="18" xfId="0" applyFont="1" applyFill="1" applyBorder="1" applyAlignment="1">
      <alignment horizontal="left" vertical="center" wrapText="1"/>
    </xf>
    <xf numFmtId="0" fontId="26" fillId="0" borderId="18" xfId="0" applyFont="1" applyFill="1" applyBorder="1" applyAlignment="1" applyProtection="1">
      <alignment horizontal="left" vertical="center" wrapText="1"/>
      <protection locked="0"/>
    </xf>
    <xf numFmtId="0" fontId="26" fillId="0" borderId="23" xfId="0" applyFont="1" applyFill="1" applyBorder="1" applyAlignment="1">
      <alignment horizontal="left" vertical="center" wrapText="1"/>
    </xf>
    <xf numFmtId="0" fontId="26" fillId="0" borderId="23" xfId="0" applyFont="1" applyFill="1" applyBorder="1" applyAlignment="1" applyProtection="1">
      <alignment horizontal="left" vertical="center" wrapText="1"/>
      <protection locked="0"/>
    </xf>
    <xf numFmtId="0" fontId="20" fillId="0" borderId="16" xfId="0" applyFont="1" applyBorder="1" applyAlignment="1">
      <alignment horizontal="left" vertical="center" wrapText="1"/>
    </xf>
    <xf numFmtId="0" fontId="26" fillId="0" borderId="18" xfId="0" applyFont="1" applyBorder="1" applyAlignment="1">
      <alignment horizontal="left" vertical="center" wrapText="1"/>
    </xf>
    <xf numFmtId="0" fontId="26" fillId="0" borderId="18" xfId="0" applyFont="1" applyFill="1" applyBorder="1" applyAlignment="1">
      <alignment horizontal="left" vertical="center"/>
    </xf>
    <xf numFmtId="0" fontId="26" fillId="0" borderId="23" xfId="0" applyFont="1" applyBorder="1" applyAlignment="1">
      <alignment horizontal="left" vertical="center" wrapText="1"/>
    </xf>
    <xf numFmtId="9" fontId="16" fillId="7" borderId="16" xfId="4" applyFont="1" applyFill="1" applyBorder="1" applyAlignment="1">
      <alignment horizontal="left" vertical="center" wrapText="1"/>
    </xf>
    <xf numFmtId="9" fontId="16" fillId="7" borderId="18" xfId="4" applyFont="1" applyFill="1" applyBorder="1" applyAlignment="1">
      <alignment horizontal="left" vertical="center" wrapText="1"/>
    </xf>
    <xf numFmtId="9" fontId="9" fillId="7" borderId="18" xfId="4" applyFont="1" applyFill="1" applyBorder="1" applyAlignment="1">
      <alignment horizontal="center" vertical="center" wrapText="1"/>
    </xf>
    <xf numFmtId="0" fontId="20" fillId="7" borderId="18" xfId="0" applyFont="1" applyFill="1" applyBorder="1" applyAlignment="1" applyProtection="1">
      <alignment horizontal="center" vertical="center" wrapText="1"/>
      <protection locked="0"/>
    </xf>
    <xf numFmtId="0" fontId="26" fillId="7" borderId="18" xfId="0" applyFont="1" applyFill="1" applyBorder="1" applyAlignment="1" applyProtection="1">
      <alignment horizontal="center" vertical="center" wrapText="1"/>
      <protection locked="0"/>
    </xf>
    <xf numFmtId="9" fontId="9" fillId="7" borderId="16" xfId="4" applyFont="1" applyFill="1" applyBorder="1" applyAlignment="1">
      <alignment horizontal="center" vertical="center" wrapText="1"/>
    </xf>
    <xf numFmtId="9" fontId="26" fillId="7" borderId="18" xfId="4" applyFont="1" applyFill="1" applyBorder="1" applyAlignment="1">
      <alignment horizontal="center" vertical="center" wrapText="1"/>
    </xf>
    <xf numFmtId="9" fontId="25" fillId="7" borderId="23" xfId="0" applyNumberFormat="1" applyFont="1" applyFill="1" applyBorder="1" applyAlignment="1">
      <alignment horizontal="center" vertical="center" wrapText="1"/>
    </xf>
    <xf numFmtId="9" fontId="26" fillId="0" borderId="18" xfId="0" applyNumberFormat="1" applyFont="1" applyBorder="1" applyAlignment="1">
      <alignment horizontal="center" vertical="center"/>
    </xf>
    <xf numFmtId="0" fontId="25" fillId="0" borderId="18" xfId="0" applyFont="1" applyFill="1" applyBorder="1" applyAlignment="1">
      <alignment horizontal="center" vertical="center" wrapText="1"/>
    </xf>
    <xf numFmtId="9" fontId="25" fillId="0" borderId="18" xfId="4" applyFont="1" applyFill="1" applyBorder="1" applyAlignment="1">
      <alignment horizontal="center" vertical="center" wrapText="1"/>
    </xf>
    <xf numFmtId="9" fontId="25" fillId="0" borderId="23" xfId="0" applyNumberFormat="1" applyFont="1" applyFill="1" applyBorder="1" applyAlignment="1" applyProtection="1">
      <alignment horizontal="center" vertical="center" wrapText="1"/>
      <protection locked="0"/>
    </xf>
    <xf numFmtId="0" fontId="20" fillId="7" borderId="18" xfId="4" applyNumberFormat="1" applyFont="1" applyFill="1" applyBorder="1" applyAlignment="1" applyProtection="1">
      <alignment horizontal="center" vertical="center" wrapText="1"/>
      <protection locked="0"/>
    </xf>
    <xf numFmtId="0" fontId="26" fillId="0" borderId="18" xfId="0" applyFont="1" applyBorder="1" applyAlignment="1">
      <alignment horizontal="center" vertical="center"/>
    </xf>
    <xf numFmtId="1" fontId="9" fillId="7" borderId="18" xfId="4" applyNumberFormat="1" applyFont="1" applyFill="1" applyBorder="1" applyAlignment="1">
      <alignment horizontal="center" vertical="center" wrapText="1"/>
    </xf>
    <xf numFmtId="9" fontId="7" fillId="16" borderId="2" xfId="0" applyNumberFormat="1" applyFont="1" applyFill="1" applyBorder="1" applyAlignment="1">
      <alignment horizontal="center" vertical="center" wrapText="1"/>
    </xf>
    <xf numFmtId="9" fontId="7" fillId="17" borderId="2" xfId="0" applyNumberFormat="1" applyFont="1" applyFill="1" applyBorder="1" applyAlignment="1">
      <alignment horizontal="center" vertical="center" wrapText="1"/>
    </xf>
    <xf numFmtId="0" fontId="20" fillId="7" borderId="18" xfId="0" applyFont="1" applyFill="1" applyBorder="1" applyAlignment="1" applyProtection="1">
      <alignment horizontal="left" vertical="center" wrapText="1"/>
      <protection locked="0"/>
    </xf>
    <xf numFmtId="9" fontId="26" fillId="7" borderId="23" xfId="0" applyNumberFormat="1" applyFont="1" applyFill="1" applyBorder="1" applyAlignment="1">
      <alignment horizontal="center" vertical="center" wrapText="1"/>
    </xf>
    <xf numFmtId="9" fontId="25" fillId="7" borderId="18" xfId="4" applyFont="1" applyFill="1" applyBorder="1" applyAlignment="1">
      <alignment horizontal="center" vertical="center" wrapText="1"/>
    </xf>
    <xf numFmtId="0" fontId="26" fillId="0" borderId="18" xfId="0" applyFont="1" applyBorder="1" applyAlignment="1">
      <alignment horizontal="left" vertical="center"/>
    </xf>
    <xf numFmtId="9" fontId="29" fillId="7" borderId="18" xfId="4" applyFont="1" applyFill="1" applyBorder="1" applyAlignment="1">
      <alignment horizontal="left" vertical="center" wrapText="1"/>
    </xf>
    <xf numFmtId="9" fontId="30" fillId="7" borderId="23" xfId="4" applyFont="1" applyFill="1" applyBorder="1" applyAlignment="1">
      <alignment horizontal="left" vertical="center" wrapText="1"/>
    </xf>
    <xf numFmtId="9" fontId="26" fillId="7" borderId="23" xfId="4" applyFont="1" applyFill="1" applyBorder="1" applyAlignment="1">
      <alignment horizontal="center" vertical="center" wrapText="1"/>
    </xf>
    <xf numFmtId="9" fontId="29" fillId="7" borderId="23" xfId="4" applyFont="1" applyFill="1" applyBorder="1" applyAlignment="1">
      <alignment horizontal="left" vertical="center" wrapText="1"/>
    </xf>
    <xf numFmtId="0" fontId="26" fillId="0" borderId="0" xfId="0" applyFont="1" applyAlignment="1">
      <alignment horizontal="justify" vertical="center"/>
    </xf>
    <xf numFmtId="1" fontId="28" fillId="7" borderId="18" xfId="4" applyNumberFormat="1" applyFont="1" applyFill="1" applyBorder="1" applyAlignment="1">
      <alignment horizontal="center" vertical="center" wrapText="1"/>
    </xf>
    <xf numFmtId="1" fontId="28" fillId="7" borderId="16" xfId="4" applyNumberFormat="1" applyFont="1" applyFill="1" applyBorder="1" applyAlignment="1">
      <alignment horizontal="center" vertical="center" wrapText="1"/>
    </xf>
    <xf numFmtId="1" fontId="25" fillId="7" borderId="18" xfId="4" applyNumberFormat="1" applyFont="1" applyFill="1" applyBorder="1" applyAlignment="1">
      <alignment horizontal="center" vertical="center" wrapText="1"/>
    </xf>
    <xf numFmtId="10" fontId="26" fillId="0" borderId="18" xfId="4" applyNumberFormat="1" applyFont="1" applyFill="1" applyBorder="1" applyAlignment="1">
      <alignment horizontal="center" vertical="center" wrapText="1"/>
    </xf>
    <xf numFmtId="9" fontId="25" fillId="0" borderId="18" xfId="4" applyFont="1" applyFill="1" applyBorder="1" applyAlignment="1">
      <alignment horizontal="center" vertical="center"/>
    </xf>
    <xf numFmtId="9" fontId="29" fillId="0" borderId="18" xfId="4" applyFont="1" applyFill="1" applyBorder="1" applyAlignment="1">
      <alignment horizontal="left" vertical="center" wrapText="1"/>
    </xf>
    <xf numFmtId="0" fontId="26" fillId="0" borderId="18" xfId="0" applyFont="1" applyFill="1" applyBorder="1" applyAlignment="1">
      <alignment horizontal="justify"/>
    </xf>
    <xf numFmtId="9" fontId="17" fillId="16" borderId="2" xfId="0" applyNumberFormat="1" applyFont="1" applyFill="1" applyBorder="1" applyAlignment="1">
      <alignment horizontal="center" vertical="center" wrapText="1"/>
    </xf>
    <xf numFmtId="164" fontId="26" fillId="0" borderId="18" xfId="4" applyNumberFormat="1" applyFont="1" applyFill="1" applyBorder="1" applyAlignment="1">
      <alignment horizontal="center" vertical="center" wrapText="1"/>
    </xf>
    <xf numFmtId="9" fontId="26" fillId="0" borderId="18" xfId="4" applyFont="1" applyBorder="1" applyAlignment="1">
      <alignment horizontal="center" vertical="center"/>
    </xf>
    <xf numFmtId="0" fontId="0" fillId="0" borderId="2" xfId="0" applyBorder="1" applyAlignment="1">
      <alignment horizontal="center" vertical="center"/>
    </xf>
    <xf numFmtId="9" fontId="25" fillId="0" borderId="18" xfId="0" applyNumberFormat="1" applyFont="1" applyFill="1" applyBorder="1" applyAlignment="1">
      <alignment horizontal="center" vertical="center" wrapText="1"/>
    </xf>
    <xf numFmtId="10" fontId="17" fillId="17" borderId="2" xfId="0" applyNumberFormat="1"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9" fontId="16" fillId="7" borderId="16" xfId="4" applyFont="1" applyFill="1" applyBorder="1" applyAlignment="1">
      <alignment horizontal="center" vertical="center" wrapText="1"/>
    </xf>
    <xf numFmtId="9" fontId="16" fillId="7" borderId="18" xfId="4" applyFont="1" applyFill="1" applyBorder="1" applyAlignment="1">
      <alignment horizontal="center" vertical="center" wrapText="1"/>
    </xf>
    <xf numFmtId="9" fontId="26" fillId="0" borderId="18" xfId="0" applyNumberFormat="1"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9" fontId="25" fillId="0" borderId="18" xfId="0" applyNumberFormat="1" applyFont="1" applyFill="1" applyBorder="1" applyAlignment="1" applyProtection="1">
      <alignment horizontal="center" vertical="center" wrapText="1"/>
      <protection locked="0"/>
    </xf>
    <xf numFmtId="0" fontId="25" fillId="0" borderId="18" xfId="0" applyFont="1" applyFill="1" applyBorder="1" applyAlignment="1">
      <alignment horizontal="justify" vertical="center" wrapText="1"/>
    </xf>
    <xf numFmtId="0" fontId="26" fillId="0" borderId="19" xfId="0" applyFont="1" applyFill="1" applyBorder="1" applyAlignment="1">
      <alignment horizontal="justify"/>
    </xf>
    <xf numFmtId="0" fontId="26" fillId="0" borderId="0" xfId="0" applyFont="1" applyFill="1" applyAlignment="1">
      <alignment horizontal="justify"/>
    </xf>
    <xf numFmtId="9" fontId="30" fillId="7" borderId="23" xfId="4" applyFont="1" applyFill="1" applyBorder="1" applyAlignment="1">
      <alignment horizontal="center" vertical="center" wrapText="1"/>
    </xf>
    <xf numFmtId="9" fontId="29" fillId="7" borderId="18" xfId="4" applyFont="1" applyFill="1" applyBorder="1" applyAlignment="1">
      <alignment horizontal="center" vertical="center" wrapText="1"/>
    </xf>
    <xf numFmtId="0" fontId="23" fillId="7" borderId="0" xfId="0" applyFont="1" applyFill="1" applyAlignment="1">
      <alignment horizontal="center" vertical="top" wrapText="1"/>
    </xf>
    <xf numFmtId="9" fontId="33" fillId="7" borderId="16" xfId="4" applyFont="1" applyFill="1" applyBorder="1" applyAlignment="1">
      <alignment horizontal="center" vertical="center" wrapText="1"/>
    </xf>
    <xf numFmtId="9" fontId="33" fillId="7" borderId="18" xfId="4" applyFont="1" applyFill="1" applyBorder="1" applyAlignment="1">
      <alignment horizontal="center" vertical="center" wrapText="1"/>
    </xf>
    <xf numFmtId="9" fontId="11" fillId="7" borderId="18" xfId="4" applyFont="1" applyFill="1" applyBorder="1" applyAlignment="1">
      <alignment horizontal="center" vertical="center" wrapText="1"/>
    </xf>
    <xf numFmtId="9" fontId="34" fillId="7" borderId="18" xfId="4" applyFont="1" applyFill="1" applyBorder="1" applyAlignment="1">
      <alignment horizontal="center" vertical="center" wrapText="1"/>
    </xf>
    <xf numFmtId="9" fontId="35" fillId="7" borderId="23" xfId="4" applyFont="1" applyFill="1" applyBorder="1" applyAlignment="1">
      <alignment horizontal="center" vertical="center" wrapText="1"/>
    </xf>
    <xf numFmtId="0" fontId="26" fillId="0" borderId="18" xfId="0" applyFont="1" applyFill="1" applyBorder="1" applyAlignment="1">
      <alignment horizontal="justify" vertical="center"/>
    </xf>
    <xf numFmtId="0" fontId="26" fillId="7" borderId="23" xfId="0" applyFont="1" applyFill="1" applyBorder="1" applyAlignment="1">
      <alignment horizontal="justify" vertical="center"/>
    </xf>
    <xf numFmtId="1" fontId="29" fillId="7" borderId="18" xfId="4" applyNumberFormat="1" applyFont="1" applyFill="1" applyBorder="1" applyAlignment="1">
      <alignment horizontal="center" vertical="center" wrapText="1"/>
    </xf>
    <xf numFmtId="1" fontId="26" fillId="7" borderId="18" xfId="4" applyNumberFormat="1" applyFont="1" applyFill="1" applyBorder="1" applyAlignment="1" applyProtection="1">
      <alignment horizontal="center" vertical="center" wrapText="1"/>
      <protection locked="0"/>
    </xf>
    <xf numFmtId="1" fontId="20" fillId="7" borderId="18" xfId="4" applyNumberFormat="1" applyFont="1" applyFill="1" applyBorder="1" applyAlignment="1" applyProtection="1">
      <alignment horizontal="center" vertical="center" wrapText="1"/>
      <protection locked="0"/>
    </xf>
    <xf numFmtId="9" fontId="11" fillId="7" borderId="16" xfId="4" applyFont="1" applyFill="1" applyBorder="1" applyAlignment="1" applyProtection="1">
      <alignment horizontal="center" vertical="center" wrapText="1"/>
      <protection locked="0"/>
    </xf>
    <xf numFmtId="9" fontId="11" fillId="7" borderId="18" xfId="4" applyFont="1" applyFill="1" applyBorder="1" applyAlignment="1" applyProtection="1">
      <alignment horizontal="center" vertical="center" wrapText="1"/>
      <protection locked="0"/>
    </xf>
    <xf numFmtId="9" fontId="36" fillId="7" borderId="18" xfId="4" applyFont="1" applyFill="1" applyBorder="1" applyAlignment="1" applyProtection="1">
      <alignment horizontal="center" vertical="center" wrapText="1"/>
      <protection locked="0"/>
    </xf>
    <xf numFmtId="9" fontId="36" fillId="0" borderId="18" xfId="4" applyFont="1" applyFill="1" applyBorder="1" applyAlignment="1" applyProtection="1">
      <alignment horizontal="center" vertical="center" wrapText="1"/>
      <protection locked="0"/>
    </xf>
    <xf numFmtId="9" fontId="36" fillId="7" borderId="23" xfId="4" applyFont="1" applyFill="1" applyBorder="1" applyAlignment="1" applyProtection="1">
      <alignment horizontal="center" vertical="center" wrapText="1"/>
      <protection locked="0"/>
    </xf>
    <xf numFmtId="0" fontId="23" fillId="7"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3" fillId="7" borderId="2" xfId="0" applyFont="1" applyFill="1" applyBorder="1" applyAlignment="1">
      <alignment horizontal="center" vertical="top" wrapText="1"/>
    </xf>
    <xf numFmtId="0" fontId="8" fillId="13" borderId="2"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4" fillId="7" borderId="0" xfId="0" applyFont="1" applyFill="1" applyBorder="1" applyAlignment="1">
      <alignment horizontal="center" vertical="center"/>
    </xf>
    <xf numFmtId="0" fontId="7" fillId="15" borderId="2"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23" fillId="7" borderId="5" xfId="0" applyFont="1" applyFill="1" applyBorder="1" applyAlignment="1" applyProtection="1">
      <alignment horizontal="center" vertical="center" wrapText="1"/>
      <protection locked="0"/>
    </xf>
    <xf numFmtId="0" fontId="0" fillId="0" borderId="0" xfId="0" applyBorder="1" applyAlignment="1">
      <alignment horizontal="center" vertical="center"/>
    </xf>
    <xf numFmtId="14" fontId="1" fillId="7" borderId="0" xfId="0" applyNumberFormat="1" applyFont="1" applyFill="1" applyBorder="1" applyAlignment="1">
      <alignment horizontal="center" vertical="center" wrapText="1"/>
    </xf>
    <xf numFmtId="0" fontId="9" fillId="5" borderId="0" xfId="0" applyFont="1" applyFill="1" applyBorder="1" applyAlignment="1">
      <alignment horizontal="center" vertical="center" wrapText="1"/>
    </xf>
    <xf numFmtId="0" fontId="0" fillId="0" borderId="36" xfId="0" applyBorder="1" applyAlignment="1">
      <alignment horizontal="center" vertical="center"/>
    </xf>
    <xf numFmtId="14" fontId="1" fillId="7" borderId="36" xfId="0" applyNumberFormat="1" applyFont="1" applyFill="1" applyBorder="1" applyAlignment="1">
      <alignment horizontal="center" vertical="center" wrapText="1"/>
    </xf>
    <xf numFmtId="0" fontId="0" fillId="0" borderId="6" xfId="0" applyBorder="1" applyAlignment="1">
      <alignment horizontal="center" vertical="center"/>
    </xf>
    <xf numFmtId="0" fontId="26" fillId="0" borderId="2" xfId="0" applyFont="1" applyBorder="1" applyAlignment="1" applyProtection="1">
      <alignment horizontal="justify" vertical="center" wrapText="1"/>
      <protection locked="0"/>
    </xf>
    <xf numFmtId="0" fontId="26" fillId="0" borderId="0" xfId="0" applyFont="1" applyAlignment="1">
      <alignment horizontal="left" vertical="center"/>
    </xf>
    <xf numFmtId="0" fontId="23" fillId="7"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2" xfId="0" applyFont="1" applyFill="1" applyBorder="1" applyAlignment="1">
      <alignment horizontal="center" vertical="top" wrapText="1"/>
    </xf>
    <xf numFmtId="0" fontId="23" fillId="7" borderId="2" xfId="0" applyFont="1" applyFill="1" applyBorder="1" applyAlignment="1">
      <alignment horizontal="center" vertical="top" wrapText="1"/>
    </xf>
    <xf numFmtId="0" fontId="8" fillId="13" borderId="27"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28"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2" xfId="0" applyFont="1" applyFill="1" applyBorder="1" applyAlignment="1">
      <alignment horizontal="center" vertical="center" wrapText="1"/>
    </xf>
    <xf numFmtId="22" fontId="31" fillId="18" borderId="32" xfId="0" applyNumberFormat="1" applyFont="1" applyFill="1" applyBorder="1" applyAlignment="1">
      <alignment horizontal="center" vertical="center"/>
    </xf>
    <xf numFmtId="22" fontId="31" fillId="18" borderId="33" xfId="0" applyNumberFormat="1" applyFont="1" applyFill="1" applyBorder="1" applyAlignment="1">
      <alignment horizontal="center" vertical="center"/>
    </xf>
    <xf numFmtId="22" fontId="31" fillId="18" borderId="9" xfId="0" applyNumberFormat="1" applyFont="1" applyFill="1" applyBorder="1" applyAlignment="1">
      <alignment horizontal="center" vertical="center"/>
    </xf>
    <xf numFmtId="0" fontId="31" fillId="8" borderId="34" xfId="0" applyFont="1" applyFill="1" applyBorder="1" applyAlignment="1">
      <alignment horizontal="center" vertical="center"/>
    </xf>
    <xf numFmtId="0" fontId="31" fillId="8" borderId="35" xfId="0" applyFont="1" applyFill="1" applyBorder="1" applyAlignment="1">
      <alignment horizontal="center" vertical="center"/>
    </xf>
    <xf numFmtId="0" fontId="31" fillId="8" borderId="11" xfId="0" applyFont="1" applyFill="1" applyBorder="1" applyAlignment="1">
      <alignment horizontal="center" vertical="center"/>
    </xf>
    <xf numFmtId="0" fontId="1" fillId="7" borderId="1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9" fillId="5" borderId="2" xfId="0" applyFont="1" applyFill="1" applyBorder="1" applyAlignment="1" applyProtection="1">
      <alignment horizontal="center" vertical="center" wrapText="1"/>
    </xf>
    <xf numFmtId="0" fontId="9" fillId="5" borderId="26" xfId="0" applyFont="1" applyFill="1" applyBorder="1" applyAlignment="1" applyProtection="1">
      <alignment horizontal="center" vertical="center" wrapText="1"/>
    </xf>
    <xf numFmtId="0" fontId="9" fillId="5" borderId="2"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4" fillId="7" borderId="0" xfId="0" applyFont="1" applyFill="1" applyBorder="1" applyAlignment="1">
      <alignment horizontal="center" vertical="center"/>
    </xf>
    <xf numFmtId="0" fontId="6" fillId="16" borderId="6" xfId="0" applyFont="1" applyFill="1" applyBorder="1" applyAlignment="1" applyProtection="1">
      <alignment horizontal="center" vertical="center" wrapText="1"/>
      <protection locked="0"/>
    </xf>
    <xf numFmtId="0" fontId="23" fillId="7" borderId="0" xfId="0" applyFont="1" applyFill="1" applyBorder="1" applyAlignment="1">
      <alignment horizontal="center"/>
    </xf>
    <xf numFmtId="0" fontId="6" fillId="17" borderId="6" xfId="0" applyFont="1" applyFill="1" applyBorder="1" applyAlignment="1" applyProtection="1">
      <alignment horizontal="center" vertical="center" wrapText="1"/>
      <protection locked="0"/>
    </xf>
    <xf numFmtId="0" fontId="6" fillId="16" borderId="2" xfId="0" applyFont="1" applyFill="1" applyBorder="1" applyAlignment="1" applyProtection="1">
      <alignment horizontal="center" vertical="center" wrapText="1"/>
      <protection locked="0"/>
    </xf>
    <xf numFmtId="0" fontId="9" fillId="5" borderId="38"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6" fillId="14" borderId="27"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16" borderId="12"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26" xfId="0" applyFont="1" applyFill="1" applyBorder="1" applyAlignment="1">
      <alignment horizontal="center" vertical="center" wrapText="1"/>
    </xf>
    <xf numFmtId="9" fontId="1" fillId="7" borderId="5" xfId="4" applyFont="1" applyFill="1" applyBorder="1" applyAlignment="1" applyProtection="1">
      <alignment horizontal="center" vertical="center" wrapText="1"/>
      <protection locked="0"/>
    </xf>
    <xf numFmtId="9" fontId="1" fillId="7" borderId="29" xfId="4" applyFont="1" applyFill="1" applyBorder="1" applyAlignment="1" applyProtection="1">
      <alignment horizontal="center" vertical="center" wrapText="1"/>
      <protection locked="0"/>
    </xf>
    <xf numFmtId="0" fontId="32" fillId="19" borderId="5" xfId="0" applyFont="1" applyFill="1" applyBorder="1" applyAlignment="1" applyProtection="1">
      <alignment horizontal="center" vertical="center" wrapText="1"/>
      <protection locked="0"/>
    </xf>
    <xf numFmtId="0" fontId="7" fillId="17" borderId="12"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23" fillId="7" borderId="5" xfId="0" applyFont="1" applyFill="1" applyBorder="1" applyAlignment="1" applyProtection="1">
      <alignment horizontal="center" vertical="center" wrapText="1"/>
      <protection locked="0"/>
    </xf>
    <xf numFmtId="0" fontId="20" fillId="7" borderId="5" xfId="0" applyFont="1" applyFill="1" applyBorder="1" applyAlignment="1" applyProtection="1">
      <alignment horizontal="center" vertical="center" wrapText="1"/>
      <protection locked="0"/>
    </xf>
    <xf numFmtId="0" fontId="20" fillId="7" borderId="25" xfId="0" applyFont="1" applyFill="1" applyBorder="1" applyAlignment="1" applyProtection="1">
      <alignment horizontal="center" vertical="center" wrapText="1"/>
      <protection locked="0"/>
    </xf>
    <xf numFmtId="0" fontId="20" fillId="7" borderId="8" xfId="0" applyFont="1" applyFill="1" applyBorder="1" applyAlignment="1" applyProtection="1">
      <alignment horizontal="center" vertical="center" wrapText="1"/>
      <protection locked="0"/>
    </xf>
    <xf numFmtId="0" fontId="31" fillId="20" borderId="25" xfId="0" applyFont="1" applyFill="1" applyBorder="1" applyAlignment="1" applyProtection="1">
      <alignment horizontal="center" vertical="center" wrapText="1"/>
      <protection locked="0"/>
    </xf>
    <xf numFmtId="0" fontId="31" fillId="20" borderId="8" xfId="0" applyFont="1" applyFill="1" applyBorder="1" applyAlignment="1" applyProtection="1">
      <alignment horizontal="center" vertical="center" wrapText="1"/>
      <protection locked="0"/>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46">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087" name="AutoShape 38" descr="Resultado de imagen para boton agregar icono">
          <a:extLst>
            <a:ext uri="{FF2B5EF4-FFF2-40B4-BE49-F238E27FC236}">
              <a16:creationId xmlns:a16="http://schemas.microsoft.com/office/drawing/2014/main" id="{CE98A84E-D3DB-475F-B347-DB07368D33D3}"/>
            </a:ext>
          </a:extLst>
        </xdr:cNvPr>
        <xdr:cNvSpPr>
          <a:spLocks noChangeAspect="1" noChangeArrowheads="1"/>
        </xdr:cNvSpPr>
      </xdr:nvSpPr>
      <xdr:spPr bwMode="auto">
        <a:xfrm>
          <a:off x="13211175" y="3905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088" name="AutoShape 39" descr="Resultado de imagen para boton agregar icono">
          <a:extLst>
            <a:ext uri="{FF2B5EF4-FFF2-40B4-BE49-F238E27FC236}">
              <a16:creationId xmlns:a16="http://schemas.microsoft.com/office/drawing/2014/main" id="{9460DFA5-2D11-4F75-9E8B-B4DC1482F970}"/>
            </a:ext>
          </a:extLst>
        </xdr:cNvPr>
        <xdr:cNvSpPr>
          <a:spLocks noChangeAspect="1" noChangeArrowheads="1"/>
        </xdr:cNvSpPr>
      </xdr:nvSpPr>
      <xdr:spPr bwMode="auto">
        <a:xfrm>
          <a:off x="13211175" y="3905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089" name="AutoShape 40" descr="Resultado de imagen para boton agregar icono">
          <a:extLst>
            <a:ext uri="{FF2B5EF4-FFF2-40B4-BE49-F238E27FC236}">
              <a16:creationId xmlns:a16="http://schemas.microsoft.com/office/drawing/2014/main" id="{0AD52B49-5E32-4C85-A1A4-86A47FD86B0A}"/>
            </a:ext>
          </a:extLst>
        </xdr:cNvPr>
        <xdr:cNvSpPr>
          <a:spLocks noChangeAspect="1" noChangeArrowheads="1"/>
        </xdr:cNvSpPr>
      </xdr:nvSpPr>
      <xdr:spPr bwMode="auto">
        <a:xfrm>
          <a:off x="13211175" y="3905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090" name="AutoShape 42" descr="Z">
          <a:extLst>
            <a:ext uri="{FF2B5EF4-FFF2-40B4-BE49-F238E27FC236}">
              <a16:creationId xmlns:a16="http://schemas.microsoft.com/office/drawing/2014/main" id="{513EBB46-BC89-4666-BFC9-35578D4E58DE}"/>
            </a:ext>
          </a:extLst>
        </xdr:cNvPr>
        <xdr:cNvSpPr>
          <a:spLocks noChangeAspect="1" noChangeArrowheads="1"/>
        </xdr:cNvSpPr>
      </xdr:nvSpPr>
      <xdr:spPr bwMode="auto">
        <a:xfrm>
          <a:off x="13211175" y="3905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7"/>
  <sheetViews>
    <sheetView showGridLines="0" tabSelected="1" topLeftCell="A6" zoomScale="70" zoomScaleNormal="70" workbookViewId="0">
      <selection activeCell="E9" sqref="E9"/>
    </sheetView>
  </sheetViews>
  <sheetFormatPr baseColWidth="10" defaultColWidth="11.42578125" defaultRowHeight="14.25" zeroHeight="1" x14ac:dyDescent="0.2"/>
  <cols>
    <col min="1" max="1" width="8.85546875" style="105" customWidth="1"/>
    <col min="2" max="2" width="48.42578125" style="34" hidden="1" customWidth="1"/>
    <col min="3" max="3" width="58" style="34" hidden="1" customWidth="1"/>
    <col min="4" max="4" width="63.140625" style="34" customWidth="1"/>
    <col min="5" max="5" width="19.7109375" style="105" customWidth="1"/>
    <col min="6" max="6" width="36" style="34" customWidth="1"/>
    <col min="7" max="7" width="35.7109375" style="34" customWidth="1"/>
    <col min="8" max="8" width="54.28515625" style="34" customWidth="1"/>
    <col min="9" max="9" width="29.85546875" style="113" customWidth="1"/>
    <col min="10" max="10" width="22" style="34" customWidth="1"/>
    <col min="11" max="11" width="28" style="34" customWidth="1"/>
    <col min="12" max="15" width="11.42578125" style="113" customWidth="1"/>
    <col min="16" max="16" width="23.7109375" style="113" customWidth="1"/>
    <col min="17" max="17" width="20" style="34" customWidth="1"/>
    <col min="18" max="18" width="27.28515625" style="34" customWidth="1"/>
    <col min="19" max="19" width="19.5703125" style="34" customWidth="1"/>
    <col min="20" max="20" width="46.28515625" style="34" customWidth="1"/>
    <col min="21" max="21" width="11.42578125" style="34" customWidth="1"/>
    <col min="22" max="22" width="22.28515625" style="34" customWidth="1"/>
    <col min="23" max="23" width="17.140625" style="34" customWidth="1"/>
    <col min="24" max="24" width="18.42578125" style="34" customWidth="1"/>
    <col min="25" max="25" width="81.7109375" style="34" customWidth="1"/>
    <col min="26" max="26" width="19.42578125" style="34" customWidth="1"/>
    <col min="27" max="28" width="19.7109375" style="113" customWidth="1"/>
    <col min="29" max="29" width="19.28515625" style="113" customWidth="1"/>
    <col min="30" max="30" width="115.42578125" style="34" customWidth="1"/>
    <col min="31" max="31" width="27.28515625" style="34" customWidth="1"/>
    <col min="32" max="32" width="20" style="34" customWidth="1"/>
    <col min="33" max="33" width="20.7109375" style="34" customWidth="1"/>
    <col min="34" max="34" width="20" style="34" customWidth="1"/>
    <col min="35" max="35" width="46.7109375" style="34" customWidth="1"/>
    <col min="36" max="36" width="20.7109375" style="34" customWidth="1"/>
    <col min="37" max="38" width="22.28515625" style="34" customWidth="1"/>
    <col min="39" max="39" width="22.85546875" style="34" customWidth="1"/>
    <col min="40" max="40" width="21.85546875" style="34" customWidth="1"/>
    <col min="41" max="41" width="20.7109375" style="34" customWidth="1"/>
    <col min="42" max="42" width="33.85546875" style="34" customWidth="1"/>
    <col min="43" max="43" width="19.140625" style="34" customWidth="1"/>
    <col min="44" max="44" width="31.42578125" style="34" customWidth="1"/>
    <col min="45" max="45" width="18.42578125" style="34" customWidth="1"/>
    <col min="46" max="46" width="38.7109375" style="34" customWidth="1"/>
    <col min="47" max="47" width="29.42578125" style="34" customWidth="1"/>
    <col min="48" max="16384" width="11.42578125" style="34"/>
  </cols>
  <sheetData>
    <row r="1" spans="1:46" ht="40.5" customHeight="1" x14ac:dyDescent="0.2">
      <c r="A1" s="234" t="s">
        <v>0</v>
      </c>
      <c r="B1" s="235"/>
      <c r="C1" s="235"/>
      <c r="D1" s="235"/>
      <c r="E1" s="235"/>
      <c r="F1" s="235"/>
      <c r="G1" s="235"/>
      <c r="H1" s="235"/>
      <c r="I1" s="236"/>
      <c r="J1" s="40"/>
      <c r="K1" s="40"/>
      <c r="L1" s="40"/>
      <c r="M1" s="40"/>
      <c r="N1" s="40"/>
      <c r="O1" s="40"/>
      <c r="P1" s="40"/>
      <c r="Q1" s="40"/>
      <c r="R1" s="40"/>
      <c r="S1" s="40"/>
      <c r="T1" s="40"/>
      <c r="U1" s="40"/>
      <c r="V1" s="40"/>
      <c r="W1" s="40"/>
      <c r="X1" s="40"/>
      <c r="Y1" s="40"/>
      <c r="Z1" s="40"/>
    </row>
    <row r="2" spans="1:46" ht="40.5" customHeight="1" thickBot="1" x14ac:dyDescent="0.25">
      <c r="A2" s="237" t="s">
        <v>1</v>
      </c>
      <c r="B2" s="238"/>
      <c r="C2" s="238"/>
      <c r="D2" s="238"/>
      <c r="E2" s="238"/>
      <c r="F2" s="238"/>
      <c r="G2" s="238"/>
      <c r="H2" s="238"/>
      <c r="I2" s="239"/>
      <c r="J2" s="40"/>
      <c r="K2" s="40"/>
      <c r="L2" s="40"/>
      <c r="M2" s="40"/>
      <c r="N2" s="40"/>
      <c r="O2" s="40"/>
      <c r="P2" s="40"/>
      <c r="Q2" s="40"/>
      <c r="R2" s="40"/>
      <c r="S2" s="40"/>
      <c r="T2" s="40"/>
      <c r="U2" s="40"/>
      <c r="V2" s="40"/>
      <c r="W2" s="40"/>
      <c r="X2" s="40"/>
      <c r="Y2" s="40"/>
      <c r="Z2" s="40"/>
    </row>
    <row r="3" spans="1:46" ht="32.25" customHeight="1" x14ac:dyDescent="0.2">
      <c r="A3" s="230" t="s">
        <v>2</v>
      </c>
      <c r="B3" s="231"/>
      <c r="C3" s="35">
        <v>2019</v>
      </c>
      <c r="D3" s="227" t="s">
        <v>3</v>
      </c>
      <c r="E3" s="228"/>
      <c r="F3" s="228"/>
      <c r="G3" s="228"/>
      <c r="H3" s="228"/>
      <c r="I3" s="229"/>
      <c r="J3" s="40"/>
      <c r="K3" s="40"/>
      <c r="L3" s="40"/>
      <c r="M3" s="40"/>
      <c r="N3" s="40"/>
      <c r="O3" s="40"/>
      <c r="P3" s="40"/>
      <c r="Q3" s="40"/>
      <c r="R3" s="40"/>
      <c r="S3" s="40"/>
      <c r="T3" s="40"/>
      <c r="U3" s="40"/>
      <c r="V3" s="40"/>
      <c r="W3" s="40"/>
      <c r="X3" s="40"/>
      <c r="Y3" s="40"/>
      <c r="Z3" s="40"/>
      <c r="AA3" s="108"/>
      <c r="AB3" s="108"/>
      <c r="AC3" s="108"/>
      <c r="AD3" s="36"/>
      <c r="AE3" s="36"/>
      <c r="AF3" s="36"/>
      <c r="AG3" s="36"/>
      <c r="AH3" s="36"/>
      <c r="AI3" s="36"/>
      <c r="AJ3" s="36"/>
      <c r="AK3" s="36"/>
      <c r="AL3" s="36"/>
      <c r="AM3" s="36"/>
      <c r="AN3" s="36"/>
      <c r="AO3" s="36"/>
      <c r="AP3" s="36"/>
      <c r="AQ3" s="36"/>
      <c r="AR3" s="36"/>
      <c r="AS3" s="36"/>
      <c r="AT3" s="36"/>
    </row>
    <row r="4" spans="1:46" ht="43.5" customHeight="1" x14ac:dyDescent="0.2">
      <c r="A4" s="230" t="s">
        <v>4</v>
      </c>
      <c r="B4" s="231"/>
      <c r="C4" s="35" t="s">
        <v>5</v>
      </c>
      <c r="D4" s="37" t="s">
        <v>6</v>
      </c>
      <c r="E4" s="203" t="s">
        <v>7</v>
      </c>
      <c r="F4" s="246" t="s">
        <v>8</v>
      </c>
      <c r="G4" s="246"/>
      <c r="H4" s="246"/>
      <c r="I4" s="247"/>
      <c r="J4" s="40"/>
      <c r="K4" s="40"/>
      <c r="L4" s="40"/>
      <c r="M4" s="40"/>
      <c r="N4" s="40"/>
      <c r="O4" s="40"/>
      <c r="P4" s="40"/>
      <c r="Q4" s="40"/>
      <c r="R4" s="40"/>
      <c r="S4" s="40"/>
      <c r="T4" s="40"/>
      <c r="U4" s="40"/>
      <c r="V4" s="40"/>
      <c r="W4" s="40"/>
      <c r="X4" s="40"/>
      <c r="Y4" s="40"/>
      <c r="Z4" s="40"/>
      <c r="AA4" s="108"/>
      <c r="AB4" s="108"/>
      <c r="AC4" s="108"/>
      <c r="AD4" s="36"/>
      <c r="AE4" s="36"/>
      <c r="AF4" s="36"/>
      <c r="AG4" s="36"/>
      <c r="AH4" s="36"/>
      <c r="AI4" s="36"/>
      <c r="AJ4" s="36"/>
      <c r="AK4" s="36"/>
      <c r="AL4" s="36"/>
      <c r="AM4" s="36"/>
      <c r="AN4" s="36"/>
      <c r="AO4" s="36"/>
      <c r="AP4" s="36"/>
      <c r="AQ4" s="36"/>
      <c r="AR4" s="36"/>
      <c r="AS4" s="36"/>
      <c r="AT4" s="36"/>
    </row>
    <row r="5" spans="1:46" ht="150.75" customHeight="1" x14ac:dyDescent="0.2">
      <c r="A5" s="232" t="s">
        <v>9</v>
      </c>
      <c r="B5" s="233"/>
      <c r="C5" s="106" t="s">
        <v>10</v>
      </c>
      <c r="D5" s="38">
        <v>1</v>
      </c>
      <c r="E5" s="39">
        <v>43439</v>
      </c>
      <c r="F5" s="242" t="s">
        <v>11</v>
      </c>
      <c r="G5" s="242"/>
      <c r="H5" s="242"/>
      <c r="I5" s="243"/>
      <c r="J5" s="40"/>
      <c r="K5" s="40"/>
      <c r="L5" s="40"/>
      <c r="M5" s="40"/>
      <c r="N5" s="40"/>
      <c r="O5" s="40"/>
      <c r="P5" s="40"/>
      <c r="Q5" s="40"/>
      <c r="R5" s="40"/>
      <c r="S5" s="40"/>
      <c r="T5" s="40"/>
      <c r="U5" s="40"/>
      <c r="V5" s="40"/>
      <c r="W5" s="40"/>
      <c r="X5" s="40"/>
      <c r="Y5" s="40"/>
      <c r="Z5" s="40"/>
      <c r="AA5" s="108"/>
      <c r="AB5" s="108"/>
      <c r="AC5" s="108"/>
      <c r="AD5" s="36"/>
      <c r="AE5" s="36"/>
      <c r="AF5" s="36"/>
      <c r="AG5" s="36"/>
      <c r="AH5" s="36"/>
      <c r="AI5" s="36"/>
      <c r="AJ5" s="36"/>
      <c r="AK5" s="36"/>
      <c r="AL5" s="36"/>
      <c r="AM5" s="36"/>
      <c r="AN5" s="36"/>
      <c r="AO5" s="36"/>
      <c r="AP5" s="36"/>
      <c r="AQ5" s="36"/>
      <c r="AR5" s="36"/>
      <c r="AS5" s="36"/>
      <c r="AT5" s="36"/>
    </row>
    <row r="6" spans="1:46" ht="139.5" customHeight="1" x14ac:dyDescent="0.2">
      <c r="A6" s="232" t="s">
        <v>12</v>
      </c>
      <c r="B6" s="233"/>
      <c r="C6" s="106" t="s">
        <v>13</v>
      </c>
      <c r="D6" s="38">
        <v>2</v>
      </c>
      <c r="E6" s="39">
        <v>43578</v>
      </c>
      <c r="F6" s="242" t="s">
        <v>14</v>
      </c>
      <c r="G6" s="242"/>
      <c r="H6" s="242"/>
      <c r="I6" s="243"/>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1"/>
      <c r="AQ6" s="40"/>
      <c r="AR6" s="40"/>
      <c r="AS6" s="40"/>
      <c r="AT6" s="40"/>
    </row>
    <row r="7" spans="1:46" ht="98.25" customHeight="1" x14ac:dyDescent="0.2">
      <c r="A7" s="240" t="s">
        <v>15</v>
      </c>
      <c r="B7" s="241"/>
      <c r="C7" s="107" t="s">
        <v>16</v>
      </c>
      <c r="D7" s="170">
        <v>3</v>
      </c>
      <c r="E7" s="173">
        <v>43675</v>
      </c>
      <c r="F7" s="244" t="s">
        <v>17</v>
      </c>
      <c r="G7" s="244"/>
      <c r="H7" s="244"/>
      <c r="I7" s="245"/>
      <c r="J7" s="40"/>
      <c r="K7" s="40"/>
      <c r="L7" s="40"/>
      <c r="M7" s="40"/>
      <c r="N7" s="40"/>
      <c r="O7" s="40"/>
      <c r="P7" s="40"/>
      <c r="Q7" s="40"/>
      <c r="R7" s="40"/>
      <c r="S7" s="40"/>
      <c r="T7" s="40"/>
      <c r="U7" s="40"/>
      <c r="V7" s="40"/>
      <c r="W7" s="40"/>
      <c r="X7" s="40"/>
      <c r="Y7" s="40"/>
      <c r="Z7" s="40"/>
      <c r="AA7" s="248"/>
      <c r="AB7" s="248"/>
      <c r="AC7" s="248"/>
      <c r="AD7" s="248"/>
      <c r="AE7" s="248"/>
      <c r="AF7" s="248"/>
      <c r="AG7" s="248"/>
      <c r="AH7" s="248"/>
      <c r="AI7" s="248"/>
      <c r="AJ7" s="248"/>
      <c r="AK7" s="248"/>
      <c r="AL7" s="248"/>
      <c r="AM7" s="248"/>
      <c r="AN7" s="248"/>
      <c r="AO7" s="248"/>
      <c r="AP7" s="248"/>
      <c r="AQ7" s="248"/>
      <c r="AR7" s="248"/>
      <c r="AS7" s="248"/>
      <c r="AT7" s="248"/>
    </row>
    <row r="8" spans="1:46" ht="54" customHeight="1" x14ac:dyDescent="0.2">
      <c r="A8" s="42"/>
      <c r="B8" s="41"/>
      <c r="C8" s="41"/>
      <c r="D8" s="220">
        <v>4</v>
      </c>
      <c r="E8" s="216">
        <v>43717</v>
      </c>
      <c r="F8" s="271" t="s">
        <v>18</v>
      </c>
      <c r="G8" s="271"/>
      <c r="H8" s="271"/>
      <c r="I8" s="272"/>
      <c r="J8" s="41"/>
      <c r="K8" s="41"/>
      <c r="L8" s="43"/>
      <c r="M8" s="43"/>
      <c r="N8" s="43"/>
      <c r="O8" s="43"/>
      <c r="P8" s="43"/>
      <c r="Q8" s="36"/>
      <c r="R8" s="36"/>
      <c r="S8" s="36"/>
      <c r="T8" s="36"/>
      <c r="U8" s="36"/>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row>
    <row r="9" spans="1:46" ht="54" customHeight="1" x14ac:dyDescent="0.2">
      <c r="A9" s="43"/>
      <c r="B9" s="41"/>
      <c r="C9" s="41"/>
      <c r="D9" s="218">
        <v>5</v>
      </c>
      <c r="E9" s="219">
        <v>43782</v>
      </c>
      <c r="F9" s="255" t="s">
        <v>19</v>
      </c>
      <c r="G9" s="256"/>
      <c r="H9" s="256"/>
      <c r="I9" s="257"/>
      <c r="J9" s="41"/>
      <c r="K9" s="41"/>
      <c r="L9" s="43"/>
      <c r="M9" s="43"/>
      <c r="N9" s="43"/>
      <c r="O9" s="43"/>
      <c r="P9" s="43"/>
      <c r="Q9" s="36"/>
      <c r="R9" s="36"/>
      <c r="S9" s="36"/>
      <c r="T9" s="36"/>
      <c r="U9" s="36"/>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row>
    <row r="10" spans="1:46" ht="54" customHeight="1" x14ac:dyDescent="0.2">
      <c r="A10" s="43"/>
      <c r="B10" s="41"/>
      <c r="C10" s="41"/>
      <c r="D10" s="215"/>
      <c r="E10" s="216"/>
      <c r="F10" s="217"/>
      <c r="G10" s="217"/>
      <c r="H10" s="217"/>
      <c r="I10" s="217"/>
      <c r="J10" s="41"/>
      <c r="K10" s="41"/>
      <c r="L10" s="43"/>
      <c r="M10" s="43"/>
      <c r="N10" s="43"/>
      <c r="O10" s="43"/>
      <c r="P10" s="43"/>
      <c r="Q10" s="36"/>
      <c r="R10" s="36"/>
      <c r="S10" s="36"/>
      <c r="T10" s="36"/>
      <c r="U10" s="36"/>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row>
    <row r="11" spans="1:46" ht="54" customHeight="1" x14ac:dyDescent="0.2">
      <c r="A11" s="43"/>
      <c r="B11" s="41"/>
      <c r="C11" s="41"/>
      <c r="D11" s="215"/>
      <c r="E11" s="216"/>
      <c r="F11" s="217"/>
      <c r="G11" s="217"/>
      <c r="H11" s="217"/>
      <c r="I11" s="217"/>
      <c r="J11" s="41"/>
      <c r="K11" s="41"/>
      <c r="L11" s="43"/>
      <c r="M11" s="43"/>
      <c r="N11" s="43"/>
      <c r="O11" s="43"/>
      <c r="P11" s="43"/>
      <c r="Q11" s="36"/>
      <c r="R11" s="36"/>
      <c r="S11" s="36"/>
      <c r="T11" s="36"/>
      <c r="U11" s="36"/>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row>
    <row r="12" spans="1:46" x14ac:dyDescent="0.2">
      <c r="A12" s="43"/>
      <c r="B12" s="41"/>
      <c r="C12" s="41"/>
      <c r="D12" s="250"/>
      <c r="E12" s="250"/>
      <c r="F12" s="250"/>
      <c r="G12" s="250"/>
      <c r="H12" s="250"/>
      <c r="I12" s="250"/>
      <c r="J12" s="250"/>
      <c r="K12" s="250"/>
      <c r="L12" s="250"/>
      <c r="M12" s="250"/>
      <c r="N12" s="250"/>
      <c r="O12" s="250"/>
      <c r="P12" s="250"/>
      <c r="Q12" s="250"/>
      <c r="R12" s="250"/>
      <c r="S12" s="250"/>
      <c r="T12" s="206"/>
      <c r="U12" s="4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row>
    <row r="13" spans="1:46" x14ac:dyDescent="0.2">
      <c r="A13" s="45"/>
      <c r="B13" s="36"/>
      <c r="C13" s="36"/>
      <c r="D13" s="252"/>
      <c r="E13" s="252"/>
      <c r="F13" s="252"/>
      <c r="G13" s="252"/>
      <c r="H13" s="252"/>
      <c r="I13" s="252"/>
      <c r="J13" s="252"/>
      <c r="K13" s="252"/>
      <c r="L13" s="249"/>
      <c r="M13" s="249"/>
      <c r="N13" s="249"/>
      <c r="O13" s="249"/>
      <c r="P13" s="204"/>
      <c r="Q13" s="204"/>
      <c r="R13" s="204"/>
      <c r="S13" s="204"/>
      <c r="T13" s="204"/>
      <c r="U13" s="204"/>
      <c r="V13" s="249"/>
      <c r="W13" s="249"/>
      <c r="X13" s="205"/>
      <c r="Y13" s="205"/>
      <c r="Z13" s="205"/>
      <c r="AA13" s="249"/>
      <c r="AB13" s="249"/>
      <c r="AC13" s="205"/>
      <c r="AD13" s="205"/>
      <c r="AE13" s="205"/>
      <c r="AF13" s="249"/>
      <c r="AG13" s="249"/>
      <c r="AH13" s="205"/>
      <c r="AI13" s="205"/>
      <c r="AJ13" s="205"/>
      <c r="AK13" s="249"/>
      <c r="AL13" s="249"/>
      <c r="AM13" s="205"/>
      <c r="AN13" s="205"/>
      <c r="AO13" s="205"/>
      <c r="AP13" s="249"/>
      <c r="AQ13" s="249"/>
      <c r="AR13" s="249"/>
      <c r="AS13" s="205"/>
      <c r="AT13" s="205"/>
    </row>
    <row r="14" spans="1:46" ht="15" thickBot="1" x14ac:dyDescent="0.25">
      <c r="A14" s="45"/>
      <c r="B14" s="36"/>
      <c r="C14" s="36"/>
      <c r="D14" s="36"/>
      <c r="E14" s="45"/>
      <c r="F14" s="36"/>
      <c r="G14" s="36"/>
      <c r="H14" s="36"/>
      <c r="I14" s="108"/>
      <c r="J14" s="36"/>
      <c r="K14" s="36"/>
      <c r="L14" s="108"/>
      <c r="M14" s="108"/>
      <c r="N14" s="108"/>
      <c r="O14" s="108"/>
      <c r="P14" s="108"/>
      <c r="Q14" s="36"/>
      <c r="R14" s="36"/>
      <c r="S14" s="36"/>
      <c r="T14" s="36"/>
      <c r="U14" s="36"/>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row>
    <row r="15" spans="1:46" ht="15" customHeight="1" x14ac:dyDescent="0.2">
      <c r="A15" s="259" t="s">
        <v>20</v>
      </c>
      <c r="B15" s="260"/>
      <c r="C15" s="260"/>
      <c r="D15" s="263"/>
      <c r="E15" s="263"/>
      <c r="F15" s="263"/>
      <c r="G15" s="263"/>
      <c r="H15" s="263"/>
      <c r="I15" s="263"/>
      <c r="J15" s="263"/>
      <c r="K15" s="263"/>
      <c r="L15" s="263"/>
      <c r="M15" s="263"/>
      <c r="N15" s="263"/>
      <c r="O15" s="263"/>
      <c r="P15" s="263"/>
      <c r="Q15" s="263"/>
      <c r="R15" s="263"/>
      <c r="S15" s="263"/>
      <c r="T15" s="263"/>
      <c r="U15" s="263"/>
      <c r="V15" s="254" t="s">
        <v>21</v>
      </c>
      <c r="W15" s="254"/>
      <c r="X15" s="254"/>
      <c r="Y15" s="254"/>
      <c r="Z15" s="254"/>
      <c r="AA15" s="253" t="s">
        <v>21</v>
      </c>
      <c r="AB15" s="253"/>
      <c r="AC15" s="253"/>
      <c r="AD15" s="253"/>
      <c r="AE15" s="253"/>
      <c r="AF15" s="254" t="s">
        <v>21</v>
      </c>
      <c r="AG15" s="254"/>
      <c r="AH15" s="254"/>
      <c r="AI15" s="254"/>
      <c r="AJ15" s="254"/>
      <c r="AK15" s="253" t="s">
        <v>21</v>
      </c>
      <c r="AL15" s="253"/>
      <c r="AM15" s="253"/>
      <c r="AN15" s="253"/>
      <c r="AO15" s="253"/>
      <c r="AP15" s="274" t="s">
        <v>21</v>
      </c>
      <c r="AQ15" s="274"/>
      <c r="AR15" s="274"/>
      <c r="AS15" s="274"/>
      <c r="AT15" s="275"/>
    </row>
    <row r="16" spans="1:46" ht="15" customHeight="1" x14ac:dyDescent="0.2">
      <c r="A16" s="261"/>
      <c r="B16" s="262"/>
      <c r="C16" s="262"/>
      <c r="D16" s="264"/>
      <c r="E16" s="264"/>
      <c r="F16" s="264"/>
      <c r="G16" s="264"/>
      <c r="H16" s="264"/>
      <c r="I16" s="264"/>
      <c r="J16" s="264"/>
      <c r="K16" s="264"/>
      <c r="L16" s="264"/>
      <c r="M16" s="264"/>
      <c r="N16" s="264"/>
      <c r="O16" s="264"/>
      <c r="P16" s="264"/>
      <c r="Q16" s="264"/>
      <c r="R16" s="264"/>
      <c r="S16" s="264"/>
      <c r="T16" s="264"/>
      <c r="U16" s="264"/>
      <c r="V16" s="251" t="s">
        <v>22</v>
      </c>
      <c r="W16" s="251"/>
      <c r="X16" s="251"/>
      <c r="Y16" s="251"/>
      <c r="Z16" s="251"/>
      <c r="AA16" s="253" t="s">
        <v>23</v>
      </c>
      <c r="AB16" s="253"/>
      <c r="AC16" s="253"/>
      <c r="AD16" s="253"/>
      <c r="AE16" s="253"/>
      <c r="AF16" s="251" t="s">
        <v>24</v>
      </c>
      <c r="AG16" s="251"/>
      <c r="AH16" s="251"/>
      <c r="AI16" s="251"/>
      <c r="AJ16" s="251"/>
      <c r="AK16" s="253" t="s">
        <v>25</v>
      </c>
      <c r="AL16" s="253"/>
      <c r="AM16" s="253"/>
      <c r="AN16" s="253"/>
      <c r="AO16" s="253"/>
      <c r="AP16" s="277" t="s">
        <v>26</v>
      </c>
      <c r="AQ16" s="277"/>
      <c r="AR16" s="277"/>
      <c r="AS16" s="277"/>
      <c r="AT16" s="278"/>
    </row>
    <row r="17" spans="1:47" ht="15" customHeight="1" x14ac:dyDescent="0.2">
      <c r="A17" s="208"/>
      <c r="B17" s="209"/>
      <c r="C17" s="209"/>
      <c r="D17" s="258" t="s">
        <v>27</v>
      </c>
      <c r="E17" s="258"/>
      <c r="F17" s="258"/>
      <c r="G17" s="258"/>
      <c r="H17" s="258"/>
      <c r="I17" s="258"/>
      <c r="J17" s="258"/>
      <c r="K17" s="258"/>
      <c r="L17" s="258"/>
      <c r="M17" s="258"/>
      <c r="N17" s="258"/>
      <c r="O17" s="258"/>
      <c r="P17" s="258"/>
      <c r="Q17" s="258"/>
      <c r="R17" s="258"/>
      <c r="S17" s="258"/>
      <c r="T17" s="207"/>
      <c r="U17" s="207"/>
      <c r="V17" s="267"/>
      <c r="W17" s="268"/>
      <c r="X17" s="269" t="s">
        <v>28</v>
      </c>
      <c r="Y17" s="265" t="s">
        <v>29</v>
      </c>
      <c r="Z17" s="265" t="s">
        <v>30</v>
      </c>
      <c r="AA17" s="266"/>
      <c r="AB17" s="266"/>
      <c r="AC17" s="266" t="s">
        <v>28</v>
      </c>
      <c r="AD17" s="266" t="s">
        <v>29</v>
      </c>
      <c r="AE17" s="266" t="s">
        <v>30</v>
      </c>
      <c r="AF17" s="265"/>
      <c r="AG17" s="265"/>
      <c r="AH17" s="265" t="s">
        <v>28</v>
      </c>
      <c r="AI17" s="265" t="s">
        <v>29</v>
      </c>
      <c r="AJ17" s="265" t="s">
        <v>30</v>
      </c>
      <c r="AK17" s="266"/>
      <c r="AL17" s="266"/>
      <c r="AM17" s="266" t="s">
        <v>28</v>
      </c>
      <c r="AN17" s="266" t="s">
        <v>29</v>
      </c>
      <c r="AO17" s="266" t="s">
        <v>30</v>
      </c>
      <c r="AP17" s="273" t="s">
        <v>31</v>
      </c>
      <c r="AQ17" s="273"/>
      <c r="AR17" s="273"/>
      <c r="AS17" s="273" t="s">
        <v>28</v>
      </c>
      <c r="AT17" s="276" t="s">
        <v>32</v>
      </c>
    </row>
    <row r="18" spans="1:47" ht="44.25" customHeight="1" x14ac:dyDescent="0.2">
      <c r="A18" s="46" t="s">
        <v>33</v>
      </c>
      <c r="B18" s="47" t="s">
        <v>34</v>
      </c>
      <c r="C18" s="47" t="s">
        <v>35</v>
      </c>
      <c r="D18" s="207" t="s">
        <v>36</v>
      </c>
      <c r="E18" s="207" t="s">
        <v>37</v>
      </c>
      <c r="F18" s="207" t="s">
        <v>38</v>
      </c>
      <c r="G18" s="207" t="s">
        <v>39</v>
      </c>
      <c r="H18" s="207" t="s">
        <v>40</v>
      </c>
      <c r="I18" s="207" t="s">
        <v>41</v>
      </c>
      <c r="J18" s="207" t="s">
        <v>42</v>
      </c>
      <c r="K18" s="207" t="s">
        <v>43</v>
      </c>
      <c r="L18" s="207" t="s">
        <v>44</v>
      </c>
      <c r="M18" s="207" t="s">
        <v>45</v>
      </c>
      <c r="N18" s="207" t="s">
        <v>46</v>
      </c>
      <c r="O18" s="207" t="s">
        <v>47</v>
      </c>
      <c r="P18" s="207" t="s">
        <v>48</v>
      </c>
      <c r="Q18" s="207" t="s">
        <v>49</v>
      </c>
      <c r="R18" s="207" t="s">
        <v>50</v>
      </c>
      <c r="S18" s="207" t="s">
        <v>51</v>
      </c>
      <c r="T18" s="207" t="s">
        <v>52</v>
      </c>
      <c r="U18" s="207" t="s">
        <v>53</v>
      </c>
      <c r="V18" s="210" t="s">
        <v>54</v>
      </c>
      <c r="W18" s="210" t="s">
        <v>55</v>
      </c>
      <c r="X18" s="270"/>
      <c r="Y18" s="265"/>
      <c r="Z18" s="265"/>
      <c r="AA18" s="211" t="s">
        <v>54</v>
      </c>
      <c r="AB18" s="211" t="s">
        <v>55</v>
      </c>
      <c r="AC18" s="266"/>
      <c r="AD18" s="266"/>
      <c r="AE18" s="266"/>
      <c r="AF18" s="210" t="s">
        <v>54</v>
      </c>
      <c r="AG18" s="210" t="s">
        <v>55</v>
      </c>
      <c r="AH18" s="265"/>
      <c r="AI18" s="265"/>
      <c r="AJ18" s="265"/>
      <c r="AK18" s="211" t="s">
        <v>54</v>
      </c>
      <c r="AL18" s="211" t="s">
        <v>55</v>
      </c>
      <c r="AM18" s="266"/>
      <c r="AN18" s="266"/>
      <c r="AO18" s="266"/>
      <c r="AP18" s="212" t="s">
        <v>39</v>
      </c>
      <c r="AQ18" s="212" t="s">
        <v>54</v>
      </c>
      <c r="AR18" s="212" t="s">
        <v>55</v>
      </c>
      <c r="AS18" s="273"/>
      <c r="AT18" s="276"/>
    </row>
    <row r="19" spans="1:47" x14ac:dyDescent="0.2">
      <c r="A19" s="46"/>
      <c r="B19" s="48"/>
      <c r="C19" s="48"/>
      <c r="D19" s="207" t="s">
        <v>56</v>
      </c>
      <c r="E19" s="207"/>
      <c r="F19" s="207" t="s">
        <v>56</v>
      </c>
      <c r="G19" s="207" t="s">
        <v>56</v>
      </c>
      <c r="H19" s="207" t="s">
        <v>56</v>
      </c>
      <c r="I19" s="207" t="s">
        <v>56</v>
      </c>
      <c r="J19" s="207" t="s">
        <v>56</v>
      </c>
      <c r="K19" s="207" t="s">
        <v>56</v>
      </c>
      <c r="L19" s="109" t="s">
        <v>56</v>
      </c>
      <c r="M19" s="109" t="s">
        <v>56</v>
      </c>
      <c r="N19" s="109" t="s">
        <v>56</v>
      </c>
      <c r="O19" s="109" t="s">
        <v>56</v>
      </c>
      <c r="P19" s="207" t="s">
        <v>56</v>
      </c>
      <c r="Q19" s="207" t="s">
        <v>56</v>
      </c>
      <c r="R19" s="207" t="s">
        <v>56</v>
      </c>
      <c r="S19" s="207" t="s">
        <v>56</v>
      </c>
      <c r="T19" s="207"/>
      <c r="U19" s="207"/>
      <c r="V19" s="210" t="s">
        <v>56</v>
      </c>
      <c r="W19" s="210"/>
      <c r="X19" s="210" t="s">
        <v>56</v>
      </c>
      <c r="Y19" s="210" t="s">
        <v>56</v>
      </c>
      <c r="Z19" s="210" t="s">
        <v>56</v>
      </c>
      <c r="AA19" s="211" t="s">
        <v>56</v>
      </c>
      <c r="AB19" s="211" t="s">
        <v>56</v>
      </c>
      <c r="AC19" s="211" t="s">
        <v>56</v>
      </c>
      <c r="AD19" s="211" t="s">
        <v>56</v>
      </c>
      <c r="AE19" s="211" t="s">
        <v>56</v>
      </c>
      <c r="AF19" s="210" t="s">
        <v>56</v>
      </c>
      <c r="AG19" s="210" t="s">
        <v>56</v>
      </c>
      <c r="AH19" s="210"/>
      <c r="AI19" s="210" t="s">
        <v>56</v>
      </c>
      <c r="AJ19" s="210" t="s">
        <v>56</v>
      </c>
      <c r="AK19" s="211" t="s">
        <v>56</v>
      </c>
      <c r="AL19" s="211" t="s">
        <v>56</v>
      </c>
      <c r="AM19" s="211" t="s">
        <v>56</v>
      </c>
      <c r="AN19" s="211" t="s">
        <v>56</v>
      </c>
      <c r="AO19" s="211" t="s">
        <v>56</v>
      </c>
      <c r="AP19" s="212" t="s">
        <v>56</v>
      </c>
      <c r="AQ19" s="212"/>
      <c r="AR19" s="212" t="s">
        <v>56</v>
      </c>
      <c r="AS19" s="212" t="s">
        <v>56</v>
      </c>
      <c r="AT19" s="213" t="s">
        <v>56</v>
      </c>
    </row>
    <row r="20" spans="1:47" s="59" customFormat="1" ht="96" customHeight="1" x14ac:dyDescent="0.2">
      <c r="A20" s="49"/>
      <c r="B20" s="50" t="s">
        <v>57</v>
      </c>
      <c r="C20" s="51" t="s">
        <v>58</v>
      </c>
      <c r="D20" s="116" t="s">
        <v>59</v>
      </c>
      <c r="E20" s="53">
        <v>0.2</v>
      </c>
      <c r="F20" s="117" t="s">
        <v>60</v>
      </c>
      <c r="G20" s="118" t="s">
        <v>61</v>
      </c>
      <c r="H20" s="119" t="s">
        <v>62</v>
      </c>
      <c r="I20" s="53" t="s">
        <v>63</v>
      </c>
      <c r="J20" s="52" t="s">
        <v>64</v>
      </c>
      <c r="K20" s="118" t="s">
        <v>65</v>
      </c>
      <c r="L20" s="55">
        <v>0</v>
      </c>
      <c r="M20" s="55">
        <v>0</v>
      </c>
      <c r="N20" s="55">
        <v>0</v>
      </c>
      <c r="O20" s="55">
        <v>1</v>
      </c>
      <c r="P20" s="110">
        <f>SUM(L20:O20)</f>
        <v>1</v>
      </c>
      <c r="Q20" s="54" t="s">
        <v>66</v>
      </c>
      <c r="R20" s="119" t="s">
        <v>67</v>
      </c>
      <c r="S20" s="130" t="s">
        <v>5</v>
      </c>
      <c r="T20" s="119" t="s">
        <v>67</v>
      </c>
      <c r="U20" s="51"/>
      <c r="V20" s="55">
        <v>0</v>
      </c>
      <c r="W20" s="55">
        <v>0</v>
      </c>
      <c r="X20" s="134" t="s">
        <v>68</v>
      </c>
      <c r="Y20" s="134" t="s">
        <v>68</v>
      </c>
      <c r="Z20" s="134" t="s">
        <v>68</v>
      </c>
      <c r="AA20" s="174">
        <v>0</v>
      </c>
      <c r="AB20" s="174">
        <v>0</v>
      </c>
      <c r="AC20" s="185" t="s">
        <v>68</v>
      </c>
      <c r="AD20" s="174" t="s">
        <v>68</v>
      </c>
      <c r="AE20" s="134" t="s">
        <v>68</v>
      </c>
      <c r="AF20" s="55">
        <v>0</v>
      </c>
      <c r="AG20" s="55">
        <v>0</v>
      </c>
      <c r="AH20" s="134" t="s">
        <v>68</v>
      </c>
      <c r="AI20" s="135" t="s">
        <v>68</v>
      </c>
      <c r="AJ20" s="135" t="s">
        <v>68</v>
      </c>
      <c r="AK20" s="55">
        <v>1</v>
      </c>
      <c r="AL20" s="56"/>
      <c r="AM20" s="139">
        <f>AL20/AK20</f>
        <v>0</v>
      </c>
      <c r="AN20" s="51"/>
      <c r="AO20" s="51"/>
      <c r="AP20" s="118" t="s">
        <v>61</v>
      </c>
      <c r="AQ20" s="110">
        <f t="shared" ref="AQ20:AQ25" si="0">+P20</f>
        <v>1</v>
      </c>
      <c r="AR20" s="161">
        <f>+W20+AB20+AG20+AL20</f>
        <v>0</v>
      </c>
      <c r="AS20" s="195">
        <f>AR20/AQ20</f>
        <v>0</v>
      </c>
      <c r="AT20" s="57"/>
      <c r="AU20" s="58"/>
    </row>
    <row r="21" spans="1:47" s="59" customFormat="1" ht="97.5" customHeight="1" x14ac:dyDescent="0.2">
      <c r="A21" s="60"/>
      <c r="B21" s="61" t="s">
        <v>57</v>
      </c>
      <c r="C21" s="62" t="s">
        <v>58</v>
      </c>
      <c r="D21" s="120" t="s">
        <v>69</v>
      </c>
      <c r="E21" s="64">
        <v>0.2</v>
      </c>
      <c r="F21" s="121" t="s">
        <v>60</v>
      </c>
      <c r="G21" s="122" t="s">
        <v>70</v>
      </c>
      <c r="H21" s="123" t="s">
        <v>71</v>
      </c>
      <c r="I21" s="64" t="s">
        <v>63</v>
      </c>
      <c r="J21" s="63" t="s">
        <v>64</v>
      </c>
      <c r="K21" s="122" t="s">
        <v>72</v>
      </c>
      <c r="L21" s="66">
        <v>0</v>
      </c>
      <c r="M21" s="66">
        <v>0</v>
      </c>
      <c r="N21" s="66">
        <v>0</v>
      </c>
      <c r="O21" s="66">
        <v>2</v>
      </c>
      <c r="P21" s="111">
        <f>SUM(L21:O21)</f>
        <v>2</v>
      </c>
      <c r="Q21" s="65" t="s">
        <v>66</v>
      </c>
      <c r="R21" s="120" t="s">
        <v>73</v>
      </c>
      <c r="S21" s="122" t="s">
        <v>5</v>
      </c>
      <c r="T21" s="120" t="s">
        <v>73</v>
      </c>
      <c r="U21" s="62"/>
      <c r="V21" s="66">
        <v>0</v>
      </c>
      <c r="W21" s="66">
        <v>0</v>
      </c>
      <c r="X21" s="135" t="s">
        <v>68</v>
      </c>
      <c r="Y21" s="134" t="s">
        <v>68</v>
      </c>
      <c r="Z21" s="134" t="s">
        <v>68</v>
      </c>
      <c r="AA21" s="175">
        <v>0</v>
      </c>
      <c r="AB21" s="175">
        <v>0</v>
      </c>
      <c r="AC21" s="186" t="s">
        <v>68</v>
      </c>
      <c r="AD21" s="174" t="s">
        <v>68</v>
      </c>
      <c r="AE21" s="134" t="s">
        <v>68</v>
      </c>
      <c r="AF21" s="66">
        <v>0</v>
      </c>
      <c r="AG21" s="66">
        <v>0</v>
      </c>
      <c r="AH21" s="135" t="s">
        <v>68</v>
      </c>
      <c r="AI21" s="135" t="s">
        <v>68</v>
      </c>
      <c r="AJ21" s="135" t="s">
        <v>68</v>
      </c>
      <c r="AK21" s="66">
        <v>2</v>
      </c>
      <c r="AL21" s="67"/>
      <c r="AM21" s="136">
        <f t="shared" ref="AM21:AM28" si="1">AL21/AK21</f>
        <v>0</v>
      </c>
      <c r="AN21" s="62"/>
      <c r="AO21" s="62"/>
      <c r="AP21" s="122" t="s">
        <v>70</v>
      </c>
      <c r="AQ21" s="111">
        <f t="shared" si="0"/>
        <v>2</v>
      </c>
      <c r="AR21" s="160">
        <f t="shared" ref="AR21:AR28" si="2">+W21+AB21+AG21+AL21</f>
        <v>0</v>
      </c>
      <c r="AS21" s="196">
        <f t="shared" ref="AS21:AS28" si="3">AR21/AQ21</f>
        <v>0</v>
      </c>
      <c r="AT21" s="68"/>
      <c r="AU21" s="58"/>
    </row>
    <row r="22" spans="1:47" s="59" customFormat="1" ht="155.25" customHeight="1" x14ac:dyDescent="0.2">
      <c r="A22" s="60"/>
      <c r="B22" s="61" t="s">
        <v>57</v>
      </c>
      <c r="C22" s="62" t="s">
        <v>58</v>
      </c>
      <c r="D22" s="120" t="s">
        <v>74</v>
      </c>
      <c r="E22" s="69">
        <v>0.2</v>
      </c>
      <c r="F22" s="121" t="s">
        <v>60</v>
      </c>
      <c r="G22" s="123" t="s">
        <v>75</v>
      </c>
      <c r="H22" s="123" t="s">
        <v>76</v>
      </c>
      <c r="I22" s="69" t="s">
        <v>63</v>
      </c>
      <c r="J22" s="63" t="s">
        <v>64</v>
      </c>
      <c r="K22" s="123" t="s">
        <v>77</v>
      </c>
      <c r="L22" s="66">
        <v>1</v>
      </c>
      <c r="M22" s="66">
        <v>1</v>
      </c>
      <c r="N22" s="66">
        <v>0</v>
      </c>
      <c r="O22" s="66">
        <v>0</v>
      </c>
      <c r="P22" s="111">
        <f>SUM(L22:O22)</f>
        <v>2</v>
      </c>
      <c r="Q22" s="65" t="s">
        <v>66</v>
      </c>
      <c r="R22" s="120" t="s">
        <v>78</v>
      </c>
      <c r="S22" s="122" t="s">
        <v>5</v>
      </c>
      <c r="T22" s="120" t="s">
        <v>78</v>
      </c>
      <c r="U22" s="62"/>
      <c r="V22" s="66">
        <v>1</v>
      </c>
      <c r="W22" s="148">
        <v>1</v>
      </c>
      <c r="X22" s="136">
        <f>W22/V22</f>
        <v>1</v>
      </c>
      <c r="Y22" s="151" t="s">
        <v>79</v>
      </c>
      <c r="Z22" s="62" t="s">
        <v>80</v>
      </c>
      <c r="AA22" s="66">
        <v>1</v>
      </c>
      <c r="AB22" s="146">
        <v>1</v>
      </c>
      <c r="AC22" s="187">
        <f t="shared" ref="AC22:AC27" si="4">AB22/AA22</f>
        <v>1</v>
      </c>
      <c r="AD22" s="62" t="s">
        <v>81</v>
      </c>
      <c r="AE22" s="62" t="s">
        <v>80</v>
      </c>
      <c r="AF22" s="66">
        <v>0</v>
      </c>
      <c r="AG22" s="137">
        <v>0</v>
      </c>
      <c r="AH22" s="135" t="s">
        <v>68</v>
      </c>
      <c r="AI22" s="135" t="s">
        <v>68</v>
      </c>
      <c r="AJ22" s="135" t="s">
        <v>68</v>
      </c>
      <c r="AK22" s="66">
        <v>0</v>
      </c>
      <c r="AL22" s="194">
        <v>0</v>
      </c>
      <c r="AM22" s="135" t="s">
        <v>68</v>
      </c>
      <c r="AN22" s="135" t="s">
        <v>68</v>
      </c>
      <c r="AO22" s="135" t="s">
        <v>68</v>
      </c>
      <c r="AP22" s="123" t="s">
        <v>75</v>
      </c>
      <c r="AQ22" s="111">
        <f t="shared" si="0"/>
        <v>2</v>
      </c>
      <c r="AR22" s="160">
        <f t="shared" si="2"/>
        <v>2</v>
      </c>
      <c r="AS22" s="196">
        <f t="shared" si="3"/>
        <v>1</v>
      </c>
      <c r="AT22" s="68" t="s">
        <v>82</v>
      </c>
      <c r="AU22" s="58"/>
    </row>
    <row r="23" spans="1:47" s="75" customFormat="1" ht="236.25" customHeight="1" x14ac:dyDescent="0.2">
      <c r="A23" s="70"/>
      <c r="B23" s="61" t="s">
        <v>57</v>
      </c>
      <c r="C23" s="62" t="s">
        <v>58</v>
      </c>
      <c r="D23" s="124" t="s">
        <v>83</v>
      </c>
      <c r="E23" s="72">
        <v>0.2</v>
      </c>
      <c r="F23" s="125" t="s">
        <v>60</v>
      </c>
      <c r="G23" s="124" t="s">
        <v>84</v>
      </c>
      <c r="H23" s="123" t="s">
        <v>85</v>
      </c>
      <c r="I23" s="72" t="s">
        <v>63</v>
      </c>
      <c r="J23" s="71" t="s">
        <v>64</v>
      </c>
      <c r="K23" s="124" t="s">
        <v>86</v>
      </c>
      <c r="L23" s="74">
        <v>1</v>
      </c>
      <c r="M23" s="74">
        <v>3</v>
      </c>
      <c r="N23" s="74">
        <v>0</v>
      </c>
      <c r="O23" s="74">
        <v>0</v>
      </c>
      <c r="P23" s="112">
        <f>SUM(L23:O23)</f>
        <v>4</v>
      </c>
      <c r="Q23" s="73" t="s">
        <v>66</v>
      </c>
      <c r="R23" s="123" t="s">
        <v>87</v>
      </c>
      <c r="S23" s="122" t="s">
        <v>5</v>
      </c>
      <c r="T23" s="123" t="s">
        <v>87</v>
      </c>
      <c r="U23" s="62"/>
      <c r="V23" s="74">
        <v>1</v>
      </c>
      <c r="W23" s="148">
        <v>5</v>
      </c>
      <c r="X23" s="136">
        <v>1</v>
      </c>
      <c r="Y23" s="151" t="s">
        <v>88</v>
      </c>
      <c r="Z23" s="62" t="s">
        <v>89</v>
      </c>
      <c r="AA23" s="74">
        <v>3</v>
      </c>
      <c r="AB23" s="146">
        <v>3</v>
      </c>
      <c r="AC23" s="187">
        <f t="shared" si="4"/>
        <v>1</v>
      </c>
      <c r="AD23" s="62" t="s">
        <v>90</v>
      </c>
      <c r="AE23" s="62" t="s">
        <v>91</v>
      </c>
      <c r="AF23" s="74">
        <v>0</v>
      </c>
      <c r="AG23" s="137">
        <v>0</v>
      </c>
      <c r="AH23" s="135" t="s">
        <v>68</v>
      </c>
      <c r="AI23" s="135" t="s">
        <v>68</v>
      </c>
      <c r="AJ23" s="135" t="s">
        <v>68</v>
      </c>
      <c r="AK23" s="74">
        <v>0</v>
      </c>
      <c r="AL23" s="194">
        <v>0</v>
      </c>
      <c r="AM23" s="135" t="s">
        <v>68</v>
      </c>
      <c r="AN23" s="135" t="s">
        <v>68</v>
      </c>
      <c r="AO23" s="135" t="s">
        <v>68</v>
      </c>
      <c r="AP23" s="124" t="s">
        <v>84</v>
      </c>
      <c r="AQ23" s="111">
        <f t="shared" si="0"/>
        <v>4</v>
      </c>
      <c r="AR23" s="160">
        <v>5</v>
      </c>
      <c r="AS23" s="196">
        <f t="shared" si="3"/>
        <v>1.25</v>
      </c>
      <c r="AT23" s="68" t="s">
        <v>82</v>
      </c>
    </row>
    <row r="24" spans="1:47" s="83" customFormat="1" ht="123.75" customHeight="1" x14ac:dyDescent="0.2">
      <c r="A24" s="76">
        <v>6</v>
      </c>
      <c r="B24" s="77" t="s">
        <v>92</v>
      </c>
      <c r="C24" s="77" t="s">
        <v>93</v>
      </c>
      <c r="D24" s="126" t="s">
        <v>94</v>
      </c>
      <c r="E24" s="79">
        <v>0.04</v>
      </c>
      <c r="F24" s="126" t="s">
        <v>95</v>
      </c>
      <c r="G24" s="126" t="s">
        <v>96</v>
      </c>
      <c r="H24" s="126" t="s">
        <v>97</v>
      </c>
      <c r="I24" s="81">
        <v>1</v>
      </c>
      <c r="J24" s="78" t="s">
        <v>64</v>
      </c>
      <c r="K24" s="126" t="s">
        <v>98</v>
      </c>
      <c r="L24" s="81">
        <v>0</v>
      </c>
      <c r="M24" s="81">
        <v>0</v>
      </c>
      <c r="N24" s="81">
        <v>1</v>
      </c>
      <c r="O24" s="81">
        <v>0</v>
      </c>
      <c r="P24" s="143">
        <f>+SUM(L24:O24)</f>
        <v>1</v>
      </c>
      <c r="Q24" s="77" t="s">
        <v>66</v>
      </c>
      <c r="R24" s="127" t="s">
        <v>99</v>
      </c>
      <c r="S24" s="131" t="s">
        <v>5</v>
      </c>
      <c r="T24" s="132" t="s">
        <v>100</v>
      </c>
      <c r="U24" s="80"/>
      <c r="V24" s="81">
        <v>0</v>
      </c>
      <c r="W24" s="81">
        <v>0</v>
      </c>
      <c r="X24" s="155" t="s">
        <v>68</v>
      </c>
      <c r="Y24" s="155" t="s">
        <v>68</v>
      </c>
      <c r="Z24" s="155" t="s">
        <v>68</v>
      </c>
      <c r="AA24" s="192">
        <v>0</v>
      </c>
      <c r="AB24" s="192">
        <v>0</v>
      </c>
      <c r="AC24" s="188" t="s">
        <v>68</v>
      </c>
      <c r="AD24" s="155" t="s">
        <v>68</v>
      </c>
      <c r="AE24" s="155" t="s">
        <v>68</v>
      </c>
      <c r="AF24" s="81">
        <v>1</v>
      </c>
      <c r="AG24" s="138">
        <v>1</v>
      </c>
      <c r="AH24" s="140">
        <f>AG24/AF24</f>
        <v>1</v>
      </c>
      <c r="AI24" s="80" t="s">
        <v>101</v>
      </c>
      <c r="AJ24" s="221" t="s">
        <v>102</v>
      </c>
      <c r="AK24" s="81">
        <v>0</v>
      </c>
      <c r="AL24" s="193">
        <v>0</v>
      </c>
      <c r="AM24" s="155" t="s">
        <v>68</v>
      </c>
      <c r="AN24" s="155" t="s">
        <v>68</v>
      </c>
      <c r="AO24" s="221" t="s">
        <v>102</v>
      </c>
      <c r="AP24" s="126" t="s">
        <v>96</v>
      </c>
      <c r="AQ24" s="143">
        <f t="shared" si="0"/>
        <v>1</v>
      </c>
      <c r="AR24" s="162">
        <f t="shared" si="2"/>
        <v>1</v>
      </c>
      <c r="AS24" s="197">
        <f t="shared" si="3"/>
        <v>1</v>
      </c>
      <c r="AT24" s="82" t="s">
        <v>82</v>
      </c>
    </row>
    <row r="25" spans="1:47" s="88" customFormat="1" ht="133.5" customHeight="1" x14ac:dyDescent="0.2">
      <c r="A25" s="84">
        <v>6</v>
      </c>
      <c r="B25" s="77" t="s">
        <v>92</v>
      </c>
      <c r="C25" s="77" t="s">
        <v>93</v>
      </c>
      <c r="D25" s="126" t="s">
        <v>103</v>
      </c>
      <c r="E25" s="85">
        <v>0.04</v>
      </c>
      <c r="F25" s="126" t="s">
        <v>95</v>
      </c>
      <c r="G25" s="126" t="s">
        <v>104</v>
      </c>
      <c r="H25" s="126" t="s">
        <v>105</v>
      </c>
      <c r="I25" s="114">
        <v>1</v>
      </c>
      <c r="J25" s="78" t="s">
        <v>106</v>
      </c>
      <c r="K25" s="126" t="s">
        <v>107</v>
      </c>
      <c r="L25" s="85">
        <v>1</v>
      </c>
      <c r="M25" s="85">
        <v>1</v>
      </c>
      <c r="N25" s="85">
        <v>1</v>
      </c>
      <c r="O25" s="85">
        <v>1</v>
      </c>
      <c r="P25" s="144">
        <v>1</v>
      </c>
      <c r="Q25" s="77" t="s">
        <v>66</v>
      </c>
      <c r="R25" s="127" t="s">
        <v>108</v>
      </c>
      <c r="S25" s="131" t="s">
        <v>5</v>
      </c>
      <c r="T25" s="127" t="s">
        <v>109</v>
      </c>
      <c r="U25" s="147" t="s">
        <v>63</v>
      </c>
      <c r="V25" s="85">
        <v>1</v>
      </c>
      <c r="W25" s="142">
        <v>1</v>
      </c>
      <c r="X25" s="140">
        <f>W25/V25</f>
        <v>1</v>
      </c>
      <c r="Y25" s="154" t="s">
        <v>110</v>
      </c>
      <c r="Z25" s="154" t="s">
        <v>111</v>
      </c>
      <c r="AA25" s="85">
        <v>1</v>
      </c>
      <c r="AB25" s="169">
        <v>1</v>
      </c>
      <c r="AC25" s="153">
        <f t="shared" si="4"/>
        <v>1</v>
      </c>
      <c r="AD25" s="131" t="s">
        <v>112</v>
      </c>
      <c r="AE25" s="154" t="s">
        <v>111</v>
      </c>
      <c r="AF25" s="85">
        <v>1</v>
      </c>
      <c r="AG25" s="142">
        <v>1</v>
      </c>
      <c r="AH25" s="140">
        <f>AG25/AF25</f>
        <v>1</v>
      </c>
      <c r="AI25" s="131" t="s">
        <v>113</v>
      </c>
      <c r="AJ25" s="159" t="s">
        <v>114</v>
      </c>
      <c r="AK25" s="85">
        <v>1</v>
      </c>
      <c r="AL25" s="86"/>
      <c r="AM25" s="140">
        <f t="shared" si="1"/>
        <v>0</v>
      </c>
      <c r="AN25" s="86"/>
      <c r="AO25" s="159" t="s">
        <v>114</v>
      </c>
      <c r="AP25" s="126" t="s">
        <v>104</v>
      </c>
      <c r="AQ25" s="171">
        <f t="shared" si="0"/>
        <v>1</v>
      </c>
      <c r="AR25" s="153">
        <f>+(W25+AB25+AG25+AL25)/4</f>
        <v>0.75</v>
      </c>
      <c r="AS25" s="197">
        <f t="shared" si="3"/>
        <v>0.75</v>
      </c>
      <c r="AT25" s="87"/>
    </row>
    <row r="26" spans="1:47" s="88" customFormat="1" ht="168.75" customHeight="1" x14ac:dyDescent="0.2">
      <c r="A26" s="84">
        <v>6</v>
      </c>
      <c r="B26" s="77" t="s">
        <v>92</v>
      </c>
      <c r="C26" s="77" t="s">
        <v>93</v>
      </c>
      <c r="D26" s="126" t="s">
        <v>115</v>
      </c>
      <c r="E26" s="79">
        <v>0.04</v>
      </c>
      <c r="F26" s="126" t="s">
        <v>95</v>
      </c>
      <c r="G26" s="126" t="s">
        <v>116</v>
      </c>
      <c r="H26" s="126" t="s">
        <v>117</v>
      </c>
      <c r="I26" s="81">
        <v>15</v>
      </c>
      <c r="J26" s="78" t="s">
        <v>64</v>
      </c>
      <c r="K26" s="126" t="s">
        <v>118</v>
      </c>
      <c r="L26" s="85">
        <v>0</v>
      </c>
      <c r="M26" s="163">
        <v>0</v>
      </c>
      <c r="N26" s="163">
        <v>0</v>
      </c>
      <c r="O26" s="168">
        <v>1</v>
      </c>
      <c r="P26" s="164">
        <f>SUM(L26:O26)</f>
        <v>1</v>
      </c>
      <c r="Q26" s="77" t="s">
        <v>66</v>
      </c>
      <c r="R26" s="127" t="s">
        <v>119</v>
      </c>
      <c r="S26" s="131" t="s">
        <v>5</v>
      </c>
      <c r="T26" s="127" t="s">
        <v>120</v>
      </c>
      <c r="U26" s="89"/>
      <c r="V26" s="85">
        <v>0</v>
      </c>
      <c r="W26" s="85">
        <v>0</v>
      </c>
      <c r="X26" s="155" t="s">
        <v>68</v>
      </c>
      <c r="Y26" s="155" t="s">
        <v>68</v>
      </c>
      <c r="Z26" s="155" t="s">
        <v>68</v>
      </c>
      <c r="AA26" s="183">
        <v>0</v>
      </c>
      <c r="AB26" s="183">
        <v>0</v>
      </c>
      <c r="AC26" s="188" t="s">
        <v>68</v>
      </c>
      <c r="AD26" s="155" t="s">
        <v>68</v>
      </c>
      <c r="AE26" s="155" t="s">
        <v>68</v>
      </c>
      <c r="AF26" s="85">
        <v>0</v>
      </c>
      <c r="AG26" s="85">
        <v>0</v>
      </c>
      <c r="AH26" s="165" t="s">
        <v>68</v>
      </c>
      <c r="AI26" s="190" t="s">
        <v>68</v>
      </c>
      <c r="AJ26" s="221" t="s">
        <v>121</v>
      </c>
      <c r="AK26" s="85">
        <v>1</v>
      </c>
      <c r="AL26" s="85"/>
      <c r="AM26" s="85">
        <f t="shared" si="1"/>
        <v>0</v>
      </c>
      <c r="AN26" s="166"/>
      <c r="AO26" s="221" t="s">
        <v>121</v>
      </c>
      <c r="AP26" s="126" t="s">
        <v>116</v>
      </c>
      <c r="AQ26" s="164">
        <v>1</v>
      </c>
      <c r="AR26" s="144">
        <f t="shared" si="2"/>
        <v>0</v>
      </c>
      <c r="AS26" s="198">
        <f t="shared" si="3"/>
        <v>0</v>
      </c>
      <c r="AT26" s="90"/>
      <c r="AU26" s="159"/>
    </row>
    <row r="27" spans="1:47" s="181" customFormat="1" ht="409.5" customHeight="1" x14ac:dyDescent="0.2">
      <c r="A27" s="84">
        <v>6</v>
      </c>
      <c r="B27" s="77" t="s">
        <v>92</v>
      </c>
      <c r="C27" s="77" t="s">
        <v>93</v>
      </c>
      <c r="D27" s="127" t="s">
        <v>122</v>
      </c>
      <c r="E27" s="176">
        <v>0.04</v>
      </c>
      <c r="F27" s="127" t="s">
        <v>95</v>
      </c>
      <c r="G27" s="127" t="s">
        <v>123</v>
      </c>
      <c r="H27" s="127" t="s">
        <v>124</v>
      </c>
      <c r="I27" s="177">
        <v>0</v>
      </c>
      <c r="J27" s="77" t="s">
        <v>106</v>
      </c>
      <c r="K27" s="127" t="s">
        <v>125</v>
      </c>
      <c r="L27" s="176">
        <v>0</v>
      </c>
      <c r="M27" s="176">
        <v>0.7</v>
      </c>
      <c r="N27" s="176">
        <v>0</v>
      </c>
      <c r="O27" s="176">
        <v>0.7</v>
      </c>
      <c r="P27" s="178">
        <v>0.7</v>
      </c>
      <c r="Q27" s="77" t="s">
        <v>66</v>
      </c>
      <c r="R27" s="127" t="s">
        <v>126</v>
      </c>
      <c r="S27" s="126" t="s">
        <v>5</v>
      </c>
      <c r="T27" s="127" t="s">
        <v>127</v>
      </c>
      <c r="U27" s="166"/>
      <c r="V27" s="176">
        <v>0</v>
      </c>
      <c r="W27" s="114">
        <v>0</v>
      </c>
      <c r="X27" s="165" t="s">
        <v>68</v>
      </c>
      <c r="Y27" s="165" t="s">
        <v>68</v>
      </c>
      <c r="Z27" s="165" t="s">
        <v>68</v>
      </c>
      <c r="AA27" s="176">
        <v>0.7</v>
      </c>
      <c r="AB27" s="171">
        <v>0.7</v>
      </c>
      <c r="AC27" s="144">
        <f t="shared" si="4"/>
        <v>1</v>
      </c>
      <c r="AD27" s="78" t="s">
        <v>128</v>
      </c>
      <c r="AE27" s="166"/>
      <c r="AF27" s="176">
        <v>0</v>
      </c>
      <c r="AG27" s="176">
        <v>0</v>
      </c>
      <c r="AH27" s="165" t="s">
        <v>68</v>
      </c>
      <c r="AI27" s="190" t="s">
        <v>68</v>
      </c>
      <c r="AJ27" s="222" t="s">
        <v>129</v>
      </c>
      <c r="AK27" s="176">
        <v>0.7</v>
      </c>
      <c r="AL27" s="179"/>
      <c r="AM27" s="85">
        <f t="shared" si="1"/>
        <v>0</v>
      </c>
      <c r="AN27" s="166"/>
      <c r="AO27" s="222" t="s">
        <v>129</v>
      </c>
      <c r="AP27" s="127" t="s">
        <v>123</v>
      </c>
      <c r="AQ27" s="171">
        <f>+P27</f>
        <v>0.7</v>
      </c>
      <c r="AR27" s="144">
        <f t="shared" si="2"/>
        <v>0.7</v>
      </c>
      <c r="AS27" s="198">
        <f t="shared" si="3"/>
        <v>1</v>
      </c>
      <c r="AT27" s="180"/>
    </row>
    <row r="28" spans="1:47" s="88" customFormat="1" ht="111.75" customHeight="1" x14ac:dyDescent="0.2">
      <c r="A28" s="91">
        <v>6</v>
      </c>
      <c r="B28" s="92" t="s">
        <v>92</v>
      </c>
      <c r="C28" s="92" t="s">
        <v>93</v>
      </c>
      <c r="D28" s="128" t="s">
        <v>130</v>
      </c>
      <c r="E28" s="94">
        <v>0.04</v>
      </c>
      <c r="F28" s="129" t="s">
        <v>95</v>
      </c>
      <c r="G28" s="128" t="s">
        <v>131</v>
      </c>
      <c r="H28" s="129" t="s">
        <v>132</v>
      </c>
      <c r="I28" s="115">
        <v>0</v>
      </c>
      <c r="J28" s="93" t="s">
        <v>64</v>
      </c>
      <c r="K28" s="129" t="s">
        <v>133</v>
      </c>
      <c r="L28" s="96">
        <v>0</v>
      </c>
      <c r="M28" s="96">
        <v>0</v>
      </c>
      <c r="N28" s="96">
        <v>0</v>
      </c>
      <c r="O28" s="96">
        <v>0.8</v>
      </c>
      <c r="P28" s="145">
        <v>0.8</v>
      </c>
      <c r="Q28" s="92" t="s">
        <v>66</v>
      </c>
      <c r="R28" s="129" t="s">
        <v>126</v>
      </c>
      <c r="S28" s="133" t="s">
        <v>5</v>
      </c>
      <c r="T28" s="129" t="s">
        <v>126</v>
      </c>
      <c r="U28" s="95"/>
      <c r="V28" s="96">
        <v>0</v>
      </c>
      <c r="W28" s="152">
        <v>0</v>
      </c>
      <c r="X28" s="156" t="s">
        <v>68</v>
      </c>
      <c r="Y28" s="155" t="s">
        <v>68</v>
      </c>
      <c r="Z28" s="155" t="s">
        <v>68</v>
      </c>
      <c r="AA28" s="182">
        <v>0</v>
      </c>
      <c r="AB28" s="182">
        <v>0</v>
      </c>
      <c r="AC28" s="189" t="s">
        <v>68</v>
      </c>
      <c r="AD28" s="155" t="s">
        <v>68</v>
      </c>
      <c r="AE28" s="155" t="s">
        <v>68</v>
      </c>
      <c r="AF28" s="96">
        <v>0</v>
      </c>
      <c r="AG28" s="96">
        <v>0</v>
      </c>
      <c r="AH28" s="158" t="s">
        <v>68</v>
      </c>
      <c r="AI28" s="191" t="s">
        <v>68</v>
      </c>
      <c r="AJ28" s="221" t="s">
        <v>134</v>
      </c>
      <c r="AK28" s="96">
        <v>0.8</v>
      </c>
      <c r="AL28" s="97"/>
      <c r="AM28" s="157">
        <f t="shared" si="1"/>
        <v>0</v>
      </c>
      <c r="AN28" s="95"/>
      <c r="AO28" s="221" t="s">
        <v>134</v>
      </c>
      <c r="AP28" s="128" t="s">
        <v>131</v>
      </c>
      <c r="AQ28" s="171">
        <f>+P28</f>
        <v>0.8</v>
      </c>
      <c r="AR28" s="141">
        <f t="shared" si="2"/>
        <v>0</v>
      </c>
      <c r="AS28" s="199">
        <f t="shared" si="3"/>
        <v>0</v>
      </c>
      <c r="AT28" s="98"/>
    </row>
    <row r="29" spans="1:47" ht="67.5" customHeight="1" x14ac:dyDescent="0.2">
      <c r="A29" s="99"/>
      <c r="B29" s="281" t="s">
        <v>135</v>
      </c>
      <c r="C29" s="281"/>
      <c r="D29" s="281"/>
      <c r="E29" s="100">
        <f>SUM(E20:E28)</f>
        <v>1.0000000000000002</v>
      </c>
      <c r="F29" s="214"/>
      <c r="G29" s="214"/>
      <c r="H29" s="214"/>
      <c r="I29" s="214"/>
      <c r="J29" s="214"/>
      <c r="K29" s="214"/>
      <c r="L29" s="214"/>
      <c r="M29" s="214"/>
      <c r="N29" s="214"/>
      <c r="O29" s="214"/>
      <c r="P29" s="214"/>
      <c r="Q29" s="214"/>
      <c r="R29" s="214"/>
      <c r="S29" s="214"/>
      <c r="T29" s="214"/>
      <c r="U29" s="214"/>
      <c r="V29" s="267" t="s">
        <v>136</v>
      </c>
      <c r="W29" s="268"/>
      <c r="X29" s="167">
        <f>AVERAGE(X20:X28)</f>
        <v>1</v>
      </c>
      <c r="Y29" s="284"/>
      <c r="Z29" s="284"/>
      <c r="AA29" s="282" t="s">
        <v>137</v>
      </c>
      <c r="AB29" s="283"/>
      <c r="AC29" s="172">
        <f>AVERAGE(AC20:AC28)</f>
        <v>1</v>
      </c>
      <c r="AD29" s="284"/>
      <c r="AE29" s="284"/>
      <c r="AF29" s="267" t="s">
        <v>138</v>
      </c>
      <c r="AG29" s="268"/>
      <c r="AH29" s="149">
        <f>AVERAGE(AH20:AH28)</f>
        <v>1</v>
      </c>
      <c r="AI29" s="285"/>
      <c r="AJ29" s="285"/>
      <c r="AK29" s="282" t="s">
        <v>139</v>
      </c>
      <c r="AL29" s="283"/>
      <c r="AM29" s="150">
        <f>AVERAGE(AM20:AM28)</f>
        <v>0</v>
      </c>
      <c r="AN29" s="286"/>
      <c r="AO29" s="287"/>
      <c r="AP29" s="288" t="s">
        <v>140</v>
      </c>
      <c r="AQ29" s="289"/>
      <c r="AR29" s="101">
        <f>AVERAGE(AR20:AR28)</f>
        <v>1.0499999999999998</v>
      </c>
      <c r="AS29" s="279"/>
      <c r="AT29" s="280"/>
    </row>
    <row r="30" spans="1:47" ht="51" customHeight="1" x14ac:dyDescent="0.2">
      <c r="A30" s="45"/>
      <c r="B30" s="102"/>
      <c r="C30" s="102"/>
      <c r="D30" s="102"/>
      <c r="E30" s="103"/>
      <c r="F30" s="102"/>
      <c r="G30" s="102"/>
      <c r="H30" s="36"/>
      <c r="I30" s="108"/>
      <c r="J30" s="36"/>
      <c r="K30" s="36"/>
      <c r="L30" s="108"/>
      <c r="M30" s="108"/>
      <c r="N30" s="108"/>
      <c r="O30" s="108"/>
      <c r="P30" s="108"/>
      <c r="Q30" s="36"/>
      <c r="R30" s="36"/>
      <c r="S30" s="36"/>
      <c r="T30" s="36"/>
      <c r="U30" s="36"/>
      <c r="V30" s="36"/>
      <c r="W30" s="36"/>
      <c r="X30" s="104"/>
      <c r="Y30" s="36"/>
      <c r="Z30" s="36"/>
      <c r="AA30" s="108"/>
      <c r="AB30" s="108"/>
      <c r="AC30" s="184"/>
      <c r="AD30" s="36"/>
      <c r="AE30" s="36"/>
      <c r="AF30" s="36"/>
      <c r="AG30" s="36"/>
      <c r="AH30" s="104"/>
      <c r="AI30" s="36"/>
      <c r="AJ30" s="36"/>
      <c r="AK30" s="36"/>
      <c r="AL30" s="36"/>
      <c r="AM30" s="104"/>
      <c r="AN30" s="36"/>
      <c r="AO30" s="36"/>
      <c r="AP30" s="36"/>
      <c r="AQ30" s="36"/>
      <c r="AR30" s="36"/>
      <c r="AS30" s="104"/>
      <c r="AT30" s="36"/>
    </row>
    <row r="31" spans="1:47" ht="22.5" customHeight="1" x14ac:dyDescent="0.2">
      <c r="A31" s="45"/>
      <c r="B31" s="102"/>
      <c r="C31" s="102"/>
      <c r="D31" s="102"/>
      <c r="E31" s="103"/>
      <c r="F31" s="102"/>
      <c r="G31" s="102"/>
      <c r="H31" s="36"/>
      <c r="I31" s="108"/>
      <c r="J31" s="36"/>
      <c r="K31" s="36"/>
      <c r="L31" s="108"/>
      <c r="M31" s="108"/>
      <c r="N31" s="108"/>
      <c r="O31" s="108"/>
      <c r="P31" s="108"/>
      <c r="Q31" s="36"/>
      <c r="R31" s="36"/>
      <c r="S31" s="36"/>
      <c r="T31" s="36"/>
      <c r="U31" s="36"/>
      <c r="V31" s="36"/>
      <c r="W31" s="36"/>
      <c r="X31" s="104"/>
      <c r="Y31" s="36"/>
      <c r="Z31" s="36"/>
      <c r="AA31" s="108"/>
      <c r="AB31" s="108"/>
      <c r="AC31" s="184"/>
      <c r="AD31" s="36"/>
      <c r="AE31" s="36"/>
      <c r="AF31" s="36"/>
      <c r="AG31" s="36"/>
      <c r="AH31" s="104"/>
      <c r="AI31" s="36"/>
      <c r="AJ31" s="36"/>
      <c r="AK31" s="36"/>
      <c r="AL31" s="36"/>
      <c r="AM31" s="104"/>
      <c r="AN31" s="36"/>
      <c r="AO31" s="36"/>
      <c r="AP31" s="36"/>
      <c r="AQ31" s="36"/>
      <c r="AR31" s="36"/>
      <c r="AS31" s="104"/>
      <c r="AT31" s="36"/>
    </row>
    <row r="32" spans="1:47" x14ac:dyDescent="0.2">
      <c r="A32" s="45"/>
      <c r="B32" s="102"/>
      <c r="C32" s="102"/>
      <c r="D32" s="102"/>
      <c r="E32" s="103"/>
      <c r="F32" s="102"/>
      <c r="G32" s="102"/>
      <c r="H32" s="36"/>
      <c r="I32" s="108"/>
      <c r="J32" s="36"/>
      <c r="K32" s="36"/>
      <c r="L32" s="108"/>
      <c r="M32" s="108"/>
      <c r="N32" s="108"/>
      <c r="O32" s="108"/>
      <c r="P32" s="108"/>
      <c r="Q32" s="36"/>
      <c r="R32" s="36"/>
      <c r="S32" s="36"/>
      <c r="T32" s="36"/>
    </row>
    <row r="33" spans="1:20" x14ac:dyDescent="0.2">
      <c r="A33" s="45"/>
      <c r="B33" s="224" t="s">
        <v>141</v>
      </c>
      <c r="C33" s="224"/>
      <c r="D33" s="224"/>
      <c r="E33" s="201"/>
      <c r="F33" s="224" t="s">
        <v>142</v>
      </c>
      <c r="G33" s="224"/>
      <c r="H33" s="224"/>
      <c r="I33" s="224"/>
      <c r="J33" s="224" t="s">
        <v>143</v>
      </c>
      <c r="K33" s="224"/>
      <c r="L33" s="224"/>
      <c r="M33" s="224"/>
      <c r="N33" s="224"/>
      <c r="O33" s="224"/>
      <c r="P33" s="224"/>
      <c r="Q33" s="36"/>
      <c r="R33" s="36"/>
      <c r="S33" s="36"/>
      <c r="T33" s="36"/>
    </row>
    <row r="34" spans="1:20" ht="30" customHeight="1" x14ac:dyDescent="0.2">
      <c r="A34" s="45"/>
      <c r="B34" s="226" t="s">
        <v>144</v>
      </c>
      <c r="C34" s="226"/>
      <c r="D34" s="202"/>
      <c r="E34" s="200"/>
      <c r="F34" s="225" t="s">
        <v>144</v>
      </c>
      <c r="G34" s="225"/>
      <c r="H34" s="225"/>
      <c r="I34" s="225"/>
      <c r="J34" s="225" t="s">
        <v>144</v>
      </c>
      <c r="K34" s="225"/>
      <c r="L34" s="225"/>
      <c r="M34" s="225"/>
      <c r="N34" s="225"/>
      <c r="O34" s="225"/>
      <c r="P34" s="225"/>
      <c r="Q34" s="36"/>
      <c r="R34" s="36"/>
      <c r="S34" s="36"/>
      <c r="T34" s="36"/>
    </row>
    <row r="35" spans="1:20" ht="24.75" customHeight="1" x14ac:dyDescent="0.2">
      <c r="A35" s="45"/>
      <c r="B35" s="223" t="s">
        <v>145</v>
      </c>
      <c r="C35" s="223"/>
      <c r="D35" s="200"/>
      <c r="E35" s="200"/>
      <c r="F35" s="224" t="s">
        <v>146</v>
      </c>
      <c r="G35" s="224"/>
      <c r="H35" s="224"/>
      <c r="I35" s="224"/>
      <c r="J35" s="224" t="s">
        <v>147</v>
      </c>
      <c r="K35" s="224"/>
      <c r="L35" s="224"/>
      <c r="M35" s="224"/>
      <c r="N35" s="224"/>
      <c r="O35" s="224"/>
      <c r="P35" s="224"/>
      <c r="Q35" s="36"/>
      <c r="R35" s="36"/>
      <c r="S35" s="36"/>
      <c r="T35" s="36"/>
    </row>
    <row r="36" spans="1:20" x14ac:dyDescent="0.2">
      <c r="A36" s="45"/>
      <c r="B36" s="223"/>
      <c r="C36" s="223"/>
      <c r="D36" s="200"/>
      <c r="E36" s="200"/>
      <c r="F36" s="224"/>
      <c r="G36" s="224"/>
      <c r="H36" s="224"/>
      <c r="I36" s="224"/>
      <c r="J36" s="223"/>
      <c r="K36" s="223"/>
      <c r="L36" s="223"/>
      <c r="M36" s="223"/>
      <c r="N36" s="223"/>
      <c r="O36" s="223"/>
      <c r="P36" s="223"/>
      <c r="Q36" s="36"/>
      <c r="R36" s="36"/>
      <c r="S36" s="36"/>
      <c r="T36" s="36"/>
    </row>
    <row r="37" spans="1:20" x14ac:dyDescent="0.2"/>
  </sheetData>
  <mergeCells count="86">
    <mergeCell ref="AS29:AT29"/>
    <mergeCell ref="B29:D29"/>
    <mergeCell ref="AA29:AB29"/>
    <mergeCell ref="AF29:AG29"/>
    <mergeCell ref="AK29:AL29"/>
    <mergeCell ref="Y29:Z29"/>
    <mergeCell ref="V29:W29"/>
    <mergeCell ref="AD29:AE29"/>
    <mergeCell ref="AI29:AJ29"/>
    <mergeCell ref="AN29:AO29"/>
    <mergeCell ref="AP29:AQ29"/>
    <mergeCell ref="AP13:AR13"/>
    <mergeCell ref="AO17:AO18"/>
    <mergeCell ref="AK7:AO7"/>
    <mergeCell ref="AP17:AR17"/>
    <mergeCell ref="AP15:AT15"/>
    <mergeCell ref="AT17:AT18"/>
    <mergeCell ref="AP7:AT7"/>
    <mergeCell ref="AS17:AS18"/>
    <mergeCell ref="AP8:AT8"/>
    <mergeCell ref="AP16:AT16"/>
    <mergeCell ref="AK17:AL17"/>
    <mergeCell ref="AK16:AO16"/>
    <mergeCell ref="AK8:AO8"/>
    <mergeCell ref="AK13:AL13"/>
    <mergeCell ref="AK15:AO15"/>
    <mergeCell ref="AM17:AM18"/>
    <mergeCell ref="AN17:AN18"/>
    <mergeCell ref="AF17:AG17"/>
    <mergeCell ref="AH17:AH18"/>
    <mergeCell ref="AJ17:AJ18"/>
    <mergeCell ref="AI17:AI18"/>
    <mergeCell ref="D17:S17"/>
    <mergeCell ref="A15:C16"/>
    <mergeCell ref="AA15:AE15"/>
    <mergeCell ref="V8:Z8"/>
    <mergeCell ref="D15:U16"/>
    <mergeCell ref="V15:Z15"/>
    <mergeCell ref="Y17:Y18"/>
    <mergeCell ref="AA17:AB17"/>
    <mergeCell ref="AD17:AD18"/>
    <mergeCell ref="Z17:Z18"/>
    <mergeCell ref="V16:Z16"/>
    <mergeCell ref="V17:W17"/>
    <mergeCell ref="AC17:AC18"/>
    <mergeCell ref="X17:X18"/>
    <mergeCell ref="AE17:AE18"/>
    <mergeCell ref="F8:I8"/>
    <mergeCell ref="AF7:AJ7"/>
    <mergeCell ref="L13:O13"/>
    <mergeCell ref="D12:S12"/>
    <mergeCell ref="AF13:AG13"/>
    <mergeCell ref="AF16:AJ16"/>
    <mergeCell ref="AF8:AJ8"/>
    <mergeCell ref="AA13:AB13"/>
    <mergeCell ref="V13:W13"/>
    <mergeCell ref="AA7:AE7"/>
    <mergeCell ref="AA8:AE8"/>
    <mergeCell ref="D13:K13"/>
    <mergeCell ref="AA16:AE16"/>
    <mergeCell ref="AF15:AJ15"/>
    <mergeCell ref="F9:I9"/>
    <mergeCell ref="A6:B6"/>
    <mergeCell ref="A7:B7"/>
    <mergeCell ref="F6:I6"/>
    <mergeCell ref="F7:I7"/>
    <mergeCell ref="F4:I4"/>
    <mergeCell ref="F5:I5"/>
    <mergeCell ref="A4:B4"/>
    <mergeCell ref="D3:I3"/>
    <mergeCell ref="A3:B3"/>
    <mergeCell ref="A5:B5"/>
    <mergeCell ref="A1:I1"/>
    <mergeCell ref="A2:I2"/>
    <mergeCell ref="B36:C36"/>
    <mergeCell ref="F36:I36"/>
    <mergeCell ref="B35:C35"/>
    <mergeCell ref="B34:C34"/>
    <mergeCell ref="B33:D33"/>
    <mergeCell ref="J36:P36"/>
    <mergeCell ref="F33:I33"/>
    <mergeCell ref="J33:P33"/>
    <mergeCell ref="J35:P35"/>
    <mergeCell ref="F35:I35"/>
    <mergeCell ref="F34:I34"/>
    <mergeCell ref="J34:P34"/>
  </mergeCells>
  <conditionalFormatting sqref="AR29:AS29 W22:W23 AS20:AS28 X20:X28 AM20:AM21 AH20:AH28 AM24:AM28">
    <cfRule type="containsText" dxfId="145" priority="392" operator="containsText" text="N/A">
      <formula>NOT(ISERROR(SEARCH("N/A",W20)))</formula>
    </cfRule>
    <cfRule type="cellIs" dxfId="144" priority="393" operator="between">
      <formula>#REF!</formula>
      <formula>#REF!</formula>
    </cfRule>
    <cfRule type="cellIs" dxfId="143" priority="394" operator="between">
      <formula>#REF!</formula>
      <formula>#REF!</formula>
    </cfRule>
    <cfRule type="cellIs" dxfId="142" priority="395" operator="between">
      <formula>#REF!</formula>
      <formula>#REF!</formula>
    </cfRule>
  </conditionalFormatting>
  <conditionalFormatting sqref="AR29">
    <cfRule type="colorScale" priority="175">
      <colorScale>
        <cfvo type="min"/>
        <cfvo type="percentile" val="50"/>
        <cfvo type="max"/>
        <color rgb="FFF8696B"/>
        <color rgb="FFFFEB84"/>
        <color rgb="FF63BE7B"/>
      </colorScale>
    </cfRule>
  </conditionalFormatting>
  <conditionalFormatting sqref="W22:W23 X20:X28">
    <cfRule type="containsText" dxfId="141" priority="168" operator="containsText" text="N/A">
      <formula>NOT(ISERROR(SEARCH("N/A",W20)))</formula>
    </cfRule>
  </conditionalFormatting>
  <conditionalFormatting sqref="AR29">
    <cfRule type="colorScale" priority="547">
      <colorScale>
        <cfvo type="min"/>
        <cfvo type="percentile" val="50"/>
        <cfvo type="max"/>
        <color rgb="FF63BE7B"/>
        <color rgb="FFFFEB84"/>
        <color rgb="FFF8696B"/>
      </colorScale>
    </cfRule>
  </conditionalFormatting>
  <conditionalFormatting sqref="AA20:AC21">
    <cfRule type="containsText" dxfId="140" priority="152" operator="containsText" text="N/A">
      <formula>NOT(ISERROR(SEARCH("N/A",AA20)))</formula>
    </cfRule>
    <cfRule type="cellIs" dxfId="139" priority="153" operator="between">
      <formula>#REF!</formula>
      <formula>#REF!</formula>
    </cfRule>
    <cfRule type="cellIs" dxfId="138" priority="154" operator="between">
      <formula>#REF!</formula>
      <formula>#REF!</formula>
    </cfRule>
    <cfRule type="cellIs" dxfId="137" priority="155" operator="between">
      <formula>#REF!</formula>
      <formula>#REF!</formula>
    </cfRule>
  </conditionalFormatting>
  <conditionalFormatting sqref="AA20:AC21">
    <cfRule type="containsText" dxfId="136" priority="151" operator="containsText" text="N/A">
      <formula>NOT(ISERROR(SEARCH("N/A",AA20)))</formula>
    </cfRule>
  </conditionalFormatting>
  <conditionalFormatting sqref="AH20:AH21">
    <cfRule type="containsText" dxfId="135" priority="150" operator="containsText" text="N/A">
      <formula>NOT(ISERROR(SEARCH("N/A",AH20)))</formula>
    </cfRule>
  </conditionalFormatting>
  <conditionalFormatting sqref="AH22">
    <cfRule type="containsText" dxfId="134" priority="149" operator="containsText" text="N/A">
      <formula>NOT(ISERROR(SEARCH("N/A",AH22)))</formula>
    </cfRule>
  </conditionalFormatting>
  <conditionalFormatting sqref="AH26:AH27">
    <cfRule type="containsText" dxfId="133" priority="148" operator="containsText" text="N/A">
      <formula>NOT(ISERROR(SEARCH("N/A",AH26)))</formula>
    </cfRule>
  </conditionalFormatting>
  <conditionalFormatting sqref="AM26">
    <cfRule type="containsText" dxfId="132" priority="147" operator="containsText" text="N/A">
      <formula>NOT(ISERROR(SEARCH("N/A",AM26)))</formula>
    </cfRule>
  </conditionalFormatting>
  <conditionalFormatting sqref="AM24">
    <cfRule type="containsText" dxfId="131" priority="146" operator="containsText" text="N/A">
      <formula>NOT(ISERROR(SEARCH("N/A",AM24)))</formula>
    </cfRule>
  </conditionalFormatting>
  <conditionalFormatting sqref="Y20">
    <cfRule type="containsText" dxfId="130" priority="137" operator="containsText" text="N/A">
      <formula>NOT(ISERROR(SEARCH("N/A",Y20)))</formula>
    </cfRule>
    <cfRule type="cellIs" dxfId="129" priority="138" operator="between">
      <formula>#REF!</formula>
      <formula>#REF!</formula>
    </cfRule>
    <cfRule type="cellIs" dxfId="128" priority="139" operator="between">
      <formula>#REF!</formula>
      <formula>#REF!</formula>
    </cfRule>
    <cfRule type="cellIs" dxfId="127" priority="140" operator="between">
      <formula>#REF!</formula>
      <formula>#REF!</formula>
    </cfRule>
  </conditionalFormatting>
  <conditionalFormatting sqref="Y20">
    <cfRule type="containsText" dxfId="126" priority="136" operator="containsText" text="N/A">
      <formula>NOT(ISERROR(SEARCH("N/A",Y20)))</formula>
    </cfRule>
  </conditionalFormatting>
  <conditionalFormatting sqref="Z20">
    <cfRule type="containsText" dxfId="125" priority="132" operator="containsText" text="N/A">
      <formula>NOT(ISERROR(SEARCH("N/A",Z20)))</formula>
    </cfRule>
    <cfRule type="cellIs" dxfId="124" priority="133" operator="between">
      <formula>#REF!</formula>
      <formula>#REF!</formula>
    </cfRule>
    <cfRule type="cellIs" dxfId="123" priority="134" operator="between">
      <formula>#REF!</formula>
      <formula>#REF!</formula>
    </cfRule>
    <cfRule type="cellIs" dxfId="122" priority="135" operator="between">
      <formula>#REF!</formula>
      <formula>#REF!</formula>
    </cfRule>
  </conditionalFormatting>
  <conditionalFormatting sqref="Z20">
    <cfRule type="containsText" dxfId="121" priority="131" operator="containsText" text="N/A">
      <formula>NOT(ISERROR(SEARCH("N/A",Z20)))</formula>
    </cfRule>
  </conditionalFormatting>
  <conditionalFormatting sqref="Z21">
    <cfRule type="containsText" dxfId="120" priority="127" operator="containsText" text="N/A">
      <formula>NOT(ISERROR(SEARCH("N/A",Z21)))</formula>
    </cfRule>
    <cfRule type="cellIs" dxfId="119" priority="128" operator="between">
      <formula>#REF!</formula>
      <formula>#REF!</formula>
    </cfRule>
    <cfRule type="cellIs" dxfId="118" priority="129" operator="between">
      <formula>#REF!</formula>
      <formula>#REF!</formula>
    </cfRule>
    <cfRule type="cellIs" dxfId="117" priority="130" operator="between">
      <formula>#REF!</formula>
      <formula>#REF!</formula>
    </cfRule>
  </conditionalFormatting>
  <conditionalFormatting sqref="Z21">
    <cfRule type="containsText" dxfId="116" priority="126" operator="containsText" text="N/A">
      <formula>NOT(ISERROR(SEARCH("N/A",Z21)))</formula>
    </cfRule>
  </conditionalFormatting>
  <conditionalFormatting sqref="Y21">
    <cfRule type="containsText" dxfId="115" priority="122" operator="containsText" text="N/A">
      <formula>NOT(ISERROR(SEARCH("N/A",Y21)))</formula>
    </cfRule>
    <cfRule type="cellIs" dxfId="114" priority="123" operator="between">
      <formula>#REF!</formula>
      <formula>#REF!</formula>
    </cfRule>
    <cfRule type="cellIs" dxfId="113" priority="124" operator="between">
      <formula>#REF!</formula>
      <formula>#REF!</formula>
    </cfRule>
    <cfRule type="cellIs" dxfId="112" priority="125" operator="between">
      <formula>#REF!</formula>
      <formula>#REF!</formula>
    </cfRule>
  </conditionalFormatting>
  <conditionalFormatting sqref="Y21">
    <cfRule type="containsText" dxfId="111" priority="121" operator="containsText" text="N/A">
      <formula>NOT(ISERROR(SEARCH("N/A",Y21)))</formula>
    </cfRule>
  </conditionalFormatting>
  <conditionalFormatting sqref="Y24">
    <cfRule type="containsText" dxfId="110" priority="117" operator="containsText" text="N/A">
      <formula>NOT(ISERROR(SEARCH("N/A",Y24)))</formula>
    </cfRule>
    <cfRule type="cellIs" dxfId="109" priority="118" operator="between">
      <formula>#REF!</formula>
      <formula>#REF!</formula>
    </cfRule>
    <cfRule type="cellIs" dxfId="108" priority="119" operator="between">
      <formula>#REF!</formula>
      <formula>#REF!</formula>
    </cfRule>
    <cfRule type="cellIs" dxfId="107" priority="120" operator="between">
      <formula>#REF!</formula>
      <formula>#REF!</formula>
    </cfRule>
  </conditionalFormatting>
  <conditionalFormatting sqref="Y24">
    <cfRule type="containsText" dxfId="106" priority="116" operator="containsText" text="N/A">
      <formula>NOT(ISERROR(SEARCH("N/A",Y24)))</formula>
    </cfRule>
  </conditionalFormatting>
  <conditionalFormatting sqref="Z24">
    <cfRule type="containsText" dxfId="105" priority="112" operator="containsText" text="N/A">
      <formula>NOT(ISERROR(SEARCH("N/A",Z24)))</formula>
    </cfRule>
    <cfRule type="cellIs" dxfId="104" priority="113" operator="between">
      <formula>#REF!</formula>
      <formula>#REF!</formula>
    </cfRule>
    <cfRule type="cellIs" dxfId="103" priority="114" operator="between">
      <formula>#REF!</formula>
      <formula>#REF!</formula>
    </cfRule>
    <cfRule type="cellIs" dxfId="102" priority="115" operator="between">
      <formula>#REF!</formula>
      <formula>#REF!</formula>
    </cfRule>
  </conditionalFormatting>
  <conditionalFormatting sqref="Z24">
    <cfRule type="containsText" dxfId="101" priority="111" operator="containsText" text="N/A">
      <formula>NOT(ISERROR(SEARCH("N/A",Z24)))</formula>
    </cfRule>
  </conditionalFormatting>
  <conditionalFormatting sqref="Y26:Y28">
    <cfRule type="containsText" dxfId="100" priority="107" operator="containsText" text="N/A">
      <formula>NOT(ISERROR(SEARCH("N/A",Y26)))</formula>
    </cfRule>
    <cfRule type="cellIs" dxfId="99" priority="108" operator="between">
      <formula>#REF!</formula>
      <formula>#REF!</formula>
    </cfRule>
    <cfRule type="cellIs" dxfId="98" priority="109" operator="between">
      <formula>#REF!</formula>
      <formula>#REF!</formula>
    </cfRule>
    <cfRule type="cellIs" dxfId="97" priority="110" operator="between">
      <formula>#REF!</formula>
      <formula>#REF!</formula>
    </cfRule>
  </conditionalFormatting>
  <conditionalFormatting sqref="Y26:Y28">
    <cfRule type="containsText" dxfId="96" priority="106" operator="containsText" text="N/A">
      <formula>NOT(ISERROR(SEARCH("N/A",Y26)))</formula>
    </cfRule>
  </conditionalFormatting>
  <conditionalFormatting sqref="Z26:Z28">
    <cfRule type="containsText" dxfId="95" priority="102" operator="containsText" text="N/A">
      <formula>NOT(ISERROR(SEARCH("N/A",Z26)))</formula>
    </cfRule>
    <cfRule type="cellIs" dxfId="94" priority="103" operator="between">
      <formula>#REF!</formula>
      <formula>#REF!</formula>
    </cfRule>
    <cfRule type="cellIs" dxfId="93" priority="104" operator="between">
      <formula>#REF!</formula>
      <formula>#REF!</formula>
    </cfRule>
    <cfRule type="cellIs" dxfId="92" priority="105" operator="between">
      <formula>#REF!</formula>
      <formula>#REF!</formula>
    </cfRule>
  </conditionalFormatting>
  <conditionalFormatting sqref="Z26:Z28">
    <cfRule type="containsText" dxfId="91" priority="101" operator="containsText" text="N/A">
      <formula>NOT(ISERROR(SEARCH("N/A",Z26)))</formula>
    </cfRule>
  </conditionalFormatting>
  <conditionalFormatting sqref="AD24">
    <cfRule type="containsText" dxfId="90" priority="97" operator="containsText" text="N/A">
      <formula>NOT(ISERROR(SEARCH("N/A",AD24)))</formula>
    </cfRule>
    <cfRule type="cellIs" dxfId="89" priority="98" operator="between">
      <formula>#REF!</formula>
      <formula>#REF!</formula>
    </cfRule>
    <cfRule type="cellIs" dxfId="88" priority="99" operator="between">
      <formula>#REF!</formula>
      <formula>#REF!</formula>
    </cfRule>
    <cfRule type="cellIs" dxfId="87" priority="100" operator="between">
      <formula>#REF!</formula>
      <formula>#REF!</formula>
    </cfRule>
  </conditionalFormatting>
  <conditionalFormatting sqref="AD24">
    <cfRule type="containsText" dxfId="86" priority="96" operator="containsText" text="N/A">
      <formula>NOT(ISERROR(SEARCH("N/A",AD24)))</formula>
    </cfRule>
  </conditionalFormatting>
  <conditionalFormatting sqref="AE24">
    <cfRule type="containsText" dxfId="85" priority="92" operator="containsText" text="N/A">
      <formula>NOT(ISERROR(SEARCH("N/A",AE24)))</formula>
    </cfRule>
    <cfRule type="cellIs" dxfId="84" priority="93" operator="between">
      <formula>#REF!</formula>
      <formula>#REF!</formula>
    </cfRule>
    <cfRule type="cellIs" dxfId="83" priority="94" operator="between">
      <formula>#REF!</formula>
      <formula>#REF!</formula>
    </cfRule>
    <cfRule type="cellIs" dxfId="82" priority="95" operator="between">
      <formula>#REF!</formula>
      <formula>#REF!</formula>
    </cfRule>
  </conditionalFormatting>
  <conditionalFormatting sqref="AE24">
    <cfRule type="containsText" dxfId="81" priority="91" operator="containsText" text="N/A">
      <formula>NOT(ISERROR(SEARCH("N/A",AE24)))</formula>
    </cfRule>
  </conditionalFormatting>
  <conditionalFormatting sqref="AA26:AC26">
    <cfRule type="containsText" dxfId="80" priority="87" operator="containsText" text="N/A">
      <formula>NOT(ISERROR(SEARCH("N/A",AA26)))</formula>
    </cfRule>
    <cfRule type="cellIs" dxfId="79" priority="88" operator="between">
      <formula>#REF!</formula>
      <formula>#REF!</formula>
    </cfRule>
    <cfRule type="cellIs" dxfId="78" priority="89" operator="between">
      <formula>#REF!</formula>
      <formula>#REF!</formula>
    </cfRule>
    <cfRule type="cellIs" dxfId="77" priority="90" operator="between">
      <formula>#REF!</formula>
      <formula>#REF!</formula>
    </cfRule>
  </conditionalFormatting>
  <conditionalFormatting sqref="AA26:AC26">
    <cfRule type="containsText" dxfId="76" priority="86" operator="containsText" text="N/A">
      <formula>NOT(ISERROR(SEARCH("N/A",AA26)))</formula>
    </cfRule>
  </conditionalFormatting>
  <conditionalFormatting sqref="AD26">
    <cfRule type="containsText" dxfId="75" priority="82" operator="containsText" text="N/A">
      <formula>NOT(ISERROR(SEARCH("N/A",AD26)))</formula>
    </cfRule>
    <cfRule type="cellIs" dxfId="74" priority="83" operator="between">
      <formula>#REF!</formula>
      <formula>#REF!</formula>
    </cfRule>
    <cfRule type="cellIs" dxfId="73" priority="84" operator="between">
      <formula>#REF!</formula>
      <formula>#REF!</formula>
    </cfRule>
    <cfRule type="cellIs" dxfId="72" priority="85" operator="between">
      <formula>#REF!</formula>
      <formula>#REF!</formula>
    </cfRule>
  </conditionalFormatting>
  <conditionalFormatting sqref="AD26">
    <cfRule type="containsText" dxfId="71" priority="81" operator="containsText" text="N/A">
      <formula>NOT(ISERROR(SEARCH("N/A",AD26)))</formula>
    </cfRule>
  </conditionalFormatting>
  <conditionalFormatting sqref="AE26">
    <cfRule type="containsText" dxfId="70" priority="77" operator="containsText" text="N/A">
      <formula>NOT(ISERROR(SEARCH("N/A",AE26)))</formula>
    </cfRule>
    <cfRule type="cellIs" dxfId="69" priority="78" operator="between">
      <formula>#REF!</formula>
      <formula>#REF!</formula>
    </cfRule>
    <cfRule type="cellIs" dxfId="68" priority="79" operator="between">
      <formula>#REF!</formula>
      <formula>#REF!</formula>
    </cfRule>
    <cfRule type="cellIs" dxfId="67" priority="80" operator="between">
      <formula>#REF!</formula>
      <formula>#REF!</formula>
    </cfRule>
  </conditionalFormatting>
  <conditionalFormatting sqref="AE26">
    <cfRule type="containsText" dxfId="66" priority="76" operator="containsText" text="N/A">
      <formula>NOT(ISERROR(SEARCH("N/A",AE26)))</formula>
    </cfRule>
  </conditionalFormatting>
  <conditionalFormatting sqref="AA28:AC28">
    <cfRule type="containsText" dxfId="65" priority="72" operator="containsText" text="N/A">
      <formula>NOT(ISERROR(SEARCH("N/A",AA28)))</formula>
    </cfRule>
    <cfRule type="cellIs" dxfId="64" priority="73" operator="between">
      <formula>#REF!</formula>
      <formula>#REF!</formula>
    </cfRule>
    <cfRule type="cellIs" dxfId="63" priority="74" operator="between">
      <formula>#REF!</formula>
      <formula>#REF!</formula>
    </cfRule>
    <cfRule type="cellIs" dxfId="62" priority="75" operator="between">
      <formula>#REF!</formula>
      <formula>#REF!</formula>
    </cfRule>
  </conditionalFormatting>
  <conditionalFormatting sqref="AA28:AC28">
    <cfRule type="containsText" dxfId="61" priority="71" operator="containsText" text="N/A">
      <formula>NOT(ISERROR(SEARCH("N/A",AA28)))</formula>
    </cfRule>
  </conditionalFormatting>
  <conditionalFormatting sqref="AD28">
    <cfRule type="containsText" dxfId="60" priority="67" operator="containsText" text="N/A">
      <formula>NOT(ISERROR(SEARCH("N/A",AD28)))</formula>
    </cfRule>
    <cfRule type="cellIs" dxfId="59" priority="68" operator="between">
      <formula>#REF!</formula>
      <formula>#REF!</formula>
    </cfRule>
    <cfRule type="cellIs" dxfId="58" priority="69" operator="between">
      <formula>#REF!</formula>
      <formula>#REF!</formula>
    </cfRule>
    <cfRule type="cellIs" dxfId="57" priority="70" operator="between">
      <formula>#REF!</formula>
      <formula>#REF!</formula>
    </cfRule>
  </conditionalFormatting>
  <conditionalFormatting sqref="AD28">
    <cfRule type="containsText" dxfId="56" priority="66" operator="containsText" text="N/A">
      <formula>NOT(ISERROR(SEARCH("N/A",AD28)))</formula>
    </cfRule>
  </conditionalFormatting>
  <conditionalFormatting sqref="AE28">
    <cfRule type="containsText" dxfId="55" priority="62" operator="containsText" text="N/A">
      <formula>NOT(ISERROR(SEARCH("N/A",AE28)))</formula>
    </cfRule>
    <cfRule type="cellIs" dxfId="54" priority="63" operator="between">
      <formula>#REF!</formula>
      <formula>#REF!</formula>
    </cfRule>
    <cfRule type="cellIs" dxfId="53" priority="64" operator="between">
      <formula>#REF!</formula>
      <formula>#REF!</formula>
    </cfRule>
    <cfRule type="cellIs" dxfId="52" priority="65" operator="between">
      <formula>#REF!</formula>
      <formula>#REF!</formula>
    </cfRule>
  </conditionalFormatting>
  <conditionalFormatting sqref="AE28">
    <cfRule type="containsText" dxfId="51" priority="61" operator="containsText" text="N/A">
      <formula>NOT(ISERROR(SEARCH("N/A",AE28)))</formula>
    </cfRule>
  </conditionalFormatting>
  <conditionalFormatting sqref="AD20">
    <cfRule type="containsText" dxfId="50" priority="57" operator="containsText" text="N/A">
      <formula>NOT(ISERROR(SEARCH("N/A",AD20)))</formula>
    </cfRule>
    <cfRule type="cellIs" dxfId="49" priority="58" operator="between">
      <formula>#REF!</formula>
      <formula>#REF!</formula>
    </cfRule>
    <cfRule type="cellIs" dxfId="48" priority="59" operator="between">
      <formula>#REF!</formula>
      <formula>#REF!</formula>
    </cfRule>
    <cfRule type="cellIs" dxfId="47" priority="60" operator="between">
      <formula>#REF!</formula>
      <formula>#REF!</formula>
    </cfRule>
  </conditionalFormatting>
  <conditionalFormatting sqref="AD20">
    <cfRule type="containsText" dxfId="46" priority="56" operator="containsText" text="N/A">
      <formula>NOT(ISERROR(SEARCH("N/A",AD20)))</formula>
    </cfRule>
  </conditionalFormatting>
  <conditionalFormatting sqref="AE20">
    <cfRule type="containsText" dxfId="45" priority="52" operator="containsText" text="N/A">
      <formula>NOT(ISERROR(SEARCH("N/A",AE20)))</formula>
    </cfRule>
    <cfRule type="cellIs" dxfId="44" priority="53" operator="between">
      <formula>#REF!</formula>
      <formula>#REF!</formula>
    </cfRule>
    <cfRule type="cellIs" dxfId="43" priority="54" operator="between">
      <formula>#REF!</formula>
      <formula>#REF!</formula>
    </cfRule>
    <cfRule type="cellIs" dxfId="42" priority="55" operator="between">
      <formula>#REF!</formula>
      <formula>#REF!</formula>
    </cfRule>
  </conditionalFormatting>
  <conditionalFormatting sqref="AE20">
    <cfRule type="containsText" dxfId="41" priority="51" operator="containsText" text="N/A">
      <formula>NOT(ISERROR(SEARCH("N/A",AE20)))</formula>
    </cfRule>
  </conditionalFormatting>
  <conditionalFormatting sqref="AE21">
    <cfRule type="containsText" dxfId="40" priority="47" operator="containsText" text="N/A">
      <formula>NOT(ISERROR(SEARCH("N/A",AE21)))</formula>
    </cfRule>
    <cfRule type="cellIs" dxfId="39" priority="48" operator="between">
      <formula>#REF!</formula>
      <formula>#REF!</formula>
    </cfRule>
    <cfRule type="cellIs" dxfId="38" priority="49" operator="between">
      <formula>#REF!</formula>
      <formula>#REF!</formula>
    </cfRule>
    <cfRule type="cellIs" dxfId="37" priority="50" operator="between">
      <formula>#REF!</formula>
      <formula>#REF!</formula>
    </cfRule>
  </conditionalFormatting>
  <conditionalFormatting sqref="AE21">
    <cfRule type="containsText" dxfId="36" priority="46" operator="containsText" text="N/A">
      <formula>NOT(ISERROR(SEARCH("N/A",AE21)))</formula>
    </cfRule>
  </conditionalFormatting>
  <conditionalFormatting sqref="AD21">
    <cfRule type="containsText" dxfId="35" priority="42" operator="containsText" text="N/A">
      <formula>NOT(ISERROR(SEARCH("N/A",AD21)))</formula>
    </cfRule>
    <cfRule type="cellIs" dxfId="34" priority="43" operator="between">
      <formula>#REF!</formula>
      <formula>#REF!</formula>
    </cfRule>
    <cfRule type="cellIs" dxfId="33" priority="44" operator="between">
      <formula>#REF!</formula>
      <formula>#REF!</formula>
    </cfRule>
    <cfRule type="cellIs" dxfId="32" priority="45" operator="between">
      <formula>#REF!</formula>
      <formula>#REF!</formula>
    </cfRule>
  </conditionalFormatting>
  <conditionalFormatting sqref="AD21">
    <cfRule type="containsText" dxfId="31" priority="41" operator="containsText" text="N/A">
      <formula>NOT(ISERROR(SEARCH("N/A",AD21)))</formula>
    </cfRule>
  </conditionalFormatting>
  <conditionalFormatting sqref="AH23">
    <cfRule type="containsText" dxfId="30" priority="40" operator="containsText" text="N/A">
      <formula>NOT(ISERROR(SEARCH("N/A",AH23)))</formula>
    </cfRule>
  </conditionalFormatting>
  <conditionalFormatting sqref="AI20:AJ23">
    <cfRule type="containsText" dxfId="29" priority="36" operator="containsText" text="N/A">
      <formula>NOT(ISERROR(SEARCH("N/A",AI20)))</formula>
    </cfRule>
    <cfRule type="cellIs" dxfId="28" priority="37" operator="between">
      <formula>#REF!</formula>
      <formula>#REF!</formula>
    </cfRule>
    <cfRule type="cellIs" dxfId="27" priority="38" operator="between">
      <formula>#REF!</formula>
      <formula>#REF!</formula>
    </cfRule>
    <cfRule type="cellIs" dxfId="26" priority="39" operator="between">
      <formula>#REF!</formula>
      <formula>#REF!</formula>
    </cfRule>
  </conditionalFormatting>
  <conditionalFormatting sqref="AI20:AJ23">
    <cfRule type="containsText" dxfId="25" priority="35" operator="containsText" text="N/A">
      <formula>NOT(ISERROR(SEARCH("N/A",AI20)))</formula>
    </cfRule>
  </conditionalFormatting>
  <conditionalFormatting sqref="AN22:AO22">
    <cfRule type="containsText" dxfId="24" priority="31" operator="containsText" text="N/A">
      <formula>NOT(ISERROR(SEARCH("N/A",AN22)))</formula>
    </cfRule>
    <cfRule type="cellIs" dxfId="23" priority="32" operator="between">
      <formula>#REF!</formula>
      <formula>#REF!</formula>
    </cfRule>
    <cfRule type="cellIs" dxfId="22" priority="33" operator="between">
      <formula>#REF!</formula>
      <formula>#REF!</formula>
    </cfRule>
    <cfRule type="cellIs" dxfId="21" priority="34" operator="between">
      <formula>#REF!</formula>
      <formula>#REF!</formula>
    </cfRule>
  </conditionalFormatting>
  <conditionalFormatting sqref="AN22:AO22">
    <cfRule type="containsText" dxfId="20" priority="30" operator="containsText" text="N/A">
      <formula>NOT(ISERROR(SEARCH("N/A",AN22)))</formula>
    </cfRule>
  </conditionalFormatting>
  <conditionalFormatting sqref="AN23:AO23">
    <cfRule type="containsText" dxfId="19" priority="21" operator="containsText" text="N/A">
      <formula>NOT(ISERROR(SEARCH("N/A",AN23)))</formula>
    </cfRule>
    <cfRule type="cellIs" dxfId="18" priority="22" operator="between">
      <formula>#REF!</formula>
      <formula>#REF!</formula>
    </cfRule>
    <cfRule type="cellIs" dxfId="17" priority="23" operator="between">
      <formula>#REF!</formula>
      <formula>#REF!</formula>
    </cfRule>
    <cfRule type="cellIs" dxfId="16" priority="24" operator="between">
      <formula>#REF!</formula>
      <formula>#REF!</formula>
    </cfRule>
  </conditionalFormatting>
  <conditionalFormatting sqref="AN23:AO23">
    <cfRule type="containsText" dxfId="15" priority="20" operator="containsText" text="N/A">
      <formula>NOT(ISERROR(SEARCH("N/A",AN23)))</formula>
    </cfRule>
  </conditionalFormatting>
  <conditionalFormatting sqref="AM22">
    <cfRule type="containsText" dxfId="14" priority="12" operator="containsText" text="N/A">
      <formula>NOT(ISERROR(SEARCH("N/A",AM22)))</formula>
    </cfRule>
    <cfRule type="cellIs" dxfId="13" priority="13" operator="between">
      <formula>#REF!</formula>
      <formula>#REF!</formula>
    </cfRule>
    <cfRule type="cellIs" dxfId="12" priority="14" operator="between">
      <formula>#REF!</formula>
      <formula>#REF!</formula>
    </cfRule>
    <cfRule type="cellIs" dxfId="11" priority="15" operator="between">
      <formula>#REF!</formula>
      <formula>#REF!</formula>
    </cfRule>
  </conditionalFormatting>
  <conditionalFormatting sqref="AM22">
    <cfRule type="containsText" dxfId="10" priority="11" operator="containsText" text="N/A">
      <formula>NOT(ISERROR(SEARCH("N/A",AM22)))</formula>
    </cfRule>
  </conditionalFormatting>
  <conditionalFormatting sqref="AM23">
    <cfRule type="containsText" dxfId="9" priority="7" operator="containsText" text="N/A">
      <formula>NOT(ISERROR(SEARCH("N/A",AM23)))</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AM23">
    <cfRule type="containsText" dxfId="5" priority="6" operator="containsText" text="N/A">
      <formula>NOT(ISERROR(SEARCH("N/A",AM23)))</formula>
    </cfRule>
  </conditionalFormatting>
  <conditionalFormatting sqref="AN24:AO24">
    <cfRule type="containsText" dxfId="4" priority="2" operator="containsText" text="N/A">
      <formula>NOT(ISERROR(SEARCH("N/A",AN24)))</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AN24:AO24">
    <cfRule type="containsText" dxfId="0" priority="1" operator="containsText" text="N/A">
      <formula>NOT(ISERROR(SEARCH("N/A",AN24)))</formula>
    </cfRule>
  </conditionalFormatting>
  <dataValidations count="6">
    <dataValidation type="list" allowBlank="1" showInputMessage="1" showErrorMessage="1" sqref="W5" xr:uid="{00000000-0002-0000-0000-000000000000}">
      <formula1>$AT$7:$AT$13</formula1>
    </dataValidation>
    <dataValidation type="list" allowBlank="1" showInputMessage="1" showErrorMessage="1" sqref="U20:U24" xr:uid="{00000000-0002-0000-0000-000001000000}">
      <formula1>CONTRALORIA</formula1>
    </dataValidation>
    <dataValidation type="list" allowBlank="1" showInputMessage="1" showErrorMessage="1" error="Escriba un texto " promptTitle="Cualquier contenido" sqref="F20:F23" xr:uid="{00000000-0002-0000-0000-000002000000}">
      <formula1>META02</formula1>
    </dataValidation>
    <dataValidation type="list" allowBlank="1" showInputMessage="1" showErrorMessage="1" sqref="J28 J20:J26" xr:uid="{00000000-0002-0000-0000-000003000000}">
      <formula1>PROGRAMACION</formula1>
    </dataValidation>
    <dataValidation type="list" allowBlank="1" showInputMessage="1" showErrorMessage="1" sqref="Q20:Q28" xr:uid="{00000000-0002-0000-0000-000004000000}">
      <formula1>INDICADOR</formula1>
    </dataValidation>
    <dataValidation type="list" allowBlank="1" showInputMessage="1" showErrorMessage="1" error="Escriba un texto " promptTitle="Cualquier contenido" sqref="F26:F28 F24" xr:uid="{00000000-0002-0000-0000-000005000000}">
      <formula1>META2</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11.42578125" defaultRowHeight="15" x14ac:dyDescent="0.25"/>
  <cols>
    <col min="1" max="1" width="25.140625" customWidth="1"/>
    <col min="2" max="2" width="28.28515625" bestFit="1" customWidth="1"/>
    <col min="3" max="3" width="56.5703125" bestFit="1" customWidth="1"/>
    <col min="4" max="4" width="43.28515625" customWidth="1"/>
    <col min="5" max="5" width="13.28515625" customWidth="1"/>
  </cols>
  <sheetData>
    <row r="1" spans="1:8" x14ac:dyDescent="0.25">
      <c r="A1" t="s">
        <v>148</v>
      </c>
      <c r="B1" t="s">
        <v>149</v>
      </c>
      <c r="C1" t="s">
        <v>150</v>
      </c>
      <c r="D1" t="s">
        <v>151</v>
      </c>
      <c r="F1" t="s">
        <v>152</v>
      </c>
    </row>
    <row r="2" spans="1:8" x14ac:dyDescent="0.25">
      <c r="A2" t="s">
        <v>153</v>
      </c>
      <c r="B2" t="s">
        <v>154</v>
      </c>
      <c r="D2" t="s">
        <v>64</v>
      </c>
      <c r="F2" t="s">
        <v>155</v>
      </c>
    </row>
    <row r="3" spans="1:8" x14ac:dyDescent="0.25">
      <c r="A3" t="s">
        <v>156</v>
      </c>
      <c r="B3" t="s">
        <v>157</v>
      </c>
      <c r="C3" t="s">
        <v>158</v>
      </c>
      <c r="D3" t="s">
        <v>106</v>
      </c>
      <c r="F3" t="s">
        <v>66</v>
      </c>
    </row>
    <row r="4" spans="1:8" x14ac:dyDescent="0.25">
      <c r="A4" t="s">
        <v>159</v>
      </c>
      <c r="C4" t="s">
        <v>160</v>
      </c>
      <c r="D4" t="s">
        <v>161</v>
      </c>
      <c r="F4" t="s">
        <v>162</v>
      </c>
    </row>
    <row r="5" spans="1:8" x14ac:dyDescent="0.25">
      <c r="A5" t="s">
        <v>163</v>
      </c>
      <c r="C5" t="s">
        <v>164</v>
      </c>
      <c r="D5" t="s">
        <v>165</v>
      </c>
    </row>
    <row r="6" spans="1:8" x14ac:dyDescent="0.25">
      <c r="A6" t="s">
        <v>166</v>
      </c>
      <c r="C6" t="s">
        <v>167</v>
      </c>
      <c r="E6" t="s">
        <v>168</v>
      </c>
      <c r="G6" t="s">
        <v>169</v>
      </c>
    </row>
    <row r="7" spans="1:8" x14ac:dyDescent="0.25">
      <c r="A7" t="s">
        <v>170</v>
      </c>
      <c r="E7" t="s">
        <v>171</v>
      </c>
      <c r="G7" t="s">
        <v>172</v>
      </c>
    </row>
    <row r="8" spans="1:8" x14ac:dyDescent="0.25">
      <c r="E8" t="s">
        <v>173</v>
      </c>
      <c r="G8" t="s">
        <v>174</v>
      </c>
    </row>
    <row r="9" spans="1:8" x14ac:dyDescent="0.25">
      <c r="E9" t="s">
        <v>175</v>
      </c>
    </row>
    <row r="10" spans="1:8" x14ac:dyDescent="0.25">
      <c r="E10" t="s">
        <v>176</v>
      </c>
    </row>
    <row r="12" spans="1:8" s="3" customFormat="1" ht="74.25" customHeight="1" x14ac:dyDescent="0.25">
      <c r="A12" s="11"/>
      <c r="C12" s="12"/>
      <c r="D12" s="6"/>
      <c r="H12" s="3" t="s">
        <v>177</v>
      </c>
    </row>
    <row r="13" spans="1:8" s="3" customFormat="1" ht="74.25" customHeight="1" x14ac:dyDescent="0.25">
      <c r="A13" s="11"/>
      <c r="C13" s="12"/>
      <c r="D13" s="6"/>
      <c r="H13" s="3" t="s">
        <v>178</v>
      </c>
    </row>
    <row r="14" spans="1:8" s="3" customFormat="1" ht="74.25" customHeight="1" x14ac:dyDescent="0.25">
      <c r="A14" s="11"/>
      <c r="C14" s="12"/>
      <c r="D14" s="2"/>
      <c r="H14" s="3" t="s">
        <v>179</v>
      </c>
    </row>
    <row r="15" spans="1:8" s="3" customFormat="1" ht="74.25" customHeight="1" x14ac:dyDescent="0.25">
      <c r="A15" s="11"/>
      <c r="C15" s="12"/>
      <c r="D15" s="2"/>
      <c r="H15" s="3" t="s">
        <v>180</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181</v>
      </c>
      <c r="C99" t="s">
        <v>182</v>
      </c>
    </row>
    <row r="100" spans="2:3" x14ac:dyDescent="0.25">
      <c r="B100" s="10">
        <v>1167</v>
      </c>
      <c r="C100" s="3" t="s">
        <v>183</v>
      </c>
    </row>
    <row r="101" spans="2:3" ht="30" x14ac:dyDescent="0.25">
      <c r="B101" s="10">
        <v>1131</v>
      </c>
      <c r="C101" s="3" t="s">
        <v>184</v>
      </c>
    </row>
    <row r="102" spans="2:3" x14ac:dyDescent="0.25">
      <c r="B102" s="10">
        <v>1177</v>
      </c>
      <c r="C102" s="3" t="s">
        <v>185</v>
      </c>
    </row>
    <row r="103" spans="2:3" ht="30" x14ac:dyDescent="0.25">
      <c r="B103" s="10">
        <v>1094</v>
      </c>
      <c r="C103" s="3" t="s">
        <v>186</v>
      </c>
    </row>
    <row r="104" spans="2:3" x14ac:dyDescent="0.25">
      <c r="B104" s="10">
        <v>1128</v>
      </c>
      <c r="C104" s="3" t="s">
        <v>187</v>
      </c>
    </row>
    <row r="105" spans="2:3" ht="30" x14ac:dyDescent="0.25">
      <c r="B105" s="10">
        <v>1095</v>
      </c>
      <c r="C105" s="3" t="s">
        <v>188</v>
      </c>
    </row>
    <row r="106" spans="2:3" ht="30" x14ac:dyDescent="0.25">
      <c r="B106" s="10">
        <v>1129</v>
      </c>
      <c r="C106" s="3" t="s">
        <v>189</v>
      </c>
    </row>
    <row r="107" spans="2:3" ht="45" x14ac:dyDescent="0.25">
      <c r="B107" s="10">
        <v>1120</v>
      </c>
      <c r="C107" s="3" t="s">
        <v>190</v>
      </c>
    </row>
    <row r="108" spans="2:3" x14ac:dyDescent="0.25">
      <c r="B108" s="9"/>
    </row>
    <row r="109" spans="2:3" x14ac:dyDescent="0.25">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2019-11-13T23:11:46Z</dcterms:modified>
  <cp:category/>
  <cp:contentStatus/>
</cp:coreProperties>
</file>