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24226"/>
  <mc:AlternateContent xmlns:mc="http://schemas.openxmlformats.org/markup-compatibility/2006">
    <mc:Choice Requires="x15">
      <x15ac:absPath xmlns:x15ac="http://schemas.microsoft.com/office/spreadsheetml/2010/11/ac" url="C:\Users\martha.barreto\Desktop\2_NIVEL CENTRAL\"/>
    </mc:Choice>
  </mc:AlternateContent>
  <xr:revisionPtr revIDLastSave="0" documentId="8_{0E262489-79A3-48A3-A9B1-0D9E0E9F02BA}" xr6:coauthVersionLast="41" xr6:coauthVersionMax="41" xr10:uidLastSave="{00000000-0000-0000-0000-000000000000}"/>
  <bookViews>
    <workbookView xWindow="-120" yWindow="-120" windowWidth="29040" windowHeight="15840" tabRatio="333" xr2:uid="{00000000-000D-0000-FFFF-FFFF00000000}"/>
  </bookViews>
  <sheets>
    <sheet name="PLAN GESTION POR PROCESO" sheetId="1" r:id="rId1"/>
    <sheet name="Hoja2" sheetId="2" state="hidden" r:id="rId2"/>
  </sheets>
  <externalReferences>
    <externalReference r:id="rId3"/>
  </externalReferences>
  <definedNames>
    <definedName name="_xlnm.Print_Area" localSheetId="0">'PLAN GESTION POR PROCESO'!$A$1:$AT$31</definedName>
    <definedName name="BIEN">#REF!</definedName>
    <definedName name="CANTIDAD">#REF!</definedName>
    <definedName name="CODIGO">Hoja2!$B$100:$B$107</definedName>
    <definedName name="CONTRALORIA">Hoja2!$G$7:$G$8</definedName>
    <definedName name="FUENTE">Hoja2!$B$2:$B$3</definedName>
    <definedName name="INDICADOR">Hoja2!$F$2:$F$4</definedName>
    <definedName name="MEDICION">Hoja2!$E$2:$E$3</definedName>
    <definedName name="MEDICIONFINAL">Hoja2!$E$7:$E$10</definedName>
    <definedName name="META">Hoja2!$C$12:$C$45</definedName>
    <definedName name="META02">Hoja2!$C$3:$C$6</definedName>
    <definedName name="META2">Hoja2!$C$3:$C$5</definedName>
    <definedName name="OBJETIVOS">Hoja2!$A$12:$A$21</definedName>
    <definedName name="PMRFINAL">Hoja2!$H$12:$H$15</definedName>
    <definedName name="PRODUCTO">Hoja2!$D$12:$D$47</definedName>
    <definedName name="PROGRAMACION">Hoja2!$D$2:$D$5</definedName>
    <definedName name="RUBROS">Hoja2!$A$2:$A$7</definedName>
    <definedName name="SHARED_FORMULA_10_26_10_26_0">IF(ISERROR(#REF!/#REF!),"",(#REF!/#REF!))</definedName>
    <definedName name="SHARED_FORMULA_12_26_12_26_0">#REF!</definedName>
    <definedName name="SHARED_FORMULA_13_26_13_26_0">IF(ISERROR(#REF!/#REF!),"",(#REF!/#REF!))</definedName>
    <definedName name="SHARED_FORMULA_15_26_15_26_0">#REF!</definedName>
    <definedName name="SHARED_FORMULA_16_26_16_26_0">IF(ISERROR(#REF!/#REF!),"",(#REF!/#REF!))</definedName>
    <definedName name="SHARED_FORMULA_18_26_18_26_0">#REF!</definedName>
    <definedName name="SHARED_FORMULA_19_26_19_26_0">IF(ISERROR(#REF!/#REF!),"",(#REF!/#REF!))</definedName>
    <definedName name="SHARED_FORMULA_20_17_20_17_0">SUM(#REF!,#REF!,#REF!,#REF!)</definedName>
    <definedName name="SHARED_FORMULA_20_21_20_21_0">SUM(#REF!,#REF!,#REF!,#REF!)</definedName>
    <definedName name="SHARED_FORMULA_20_29_20_29_0">SUM(#REF!,#REF!,#REF!,#REF!)</definedName>
    <definedName name="SHARED_FORMULA_20_54_20_54_0">SUM(#REF!,#REF!,#REF!,#REF!)</definedName>
    <definedName name="SHARED_FORMULA_20_58_20_58_0">SUM(#REF!,#REF!,#REF!,#REF!)</definedName>
    <definedName name="SHARED_FORMULA_21_29_21_29_0">SUM(#REF!,#REF!,#REF!,#REF!)</definedName>
    <definedName name="SHARED_FORMULA_22_26_22_26_0">IF((IF(ISERROR(#REF!/#REF!),0,(#REF!/#REF!)))&gt;1,1,(IF(ISERROR(#REF!/#REF!),0,(#REF!/#REF!))))</definedName>
    <definedName name="SHARED_FORMULA_23_26_23_26_0">#REF!*#REF!</definedName>
    <definedName name="SHARED_FORMULA_30_11_30_11_0">#REF!</definedName>
    <definedName name="SHARED_FORMULA_30_29_30_29_0">#REF!</definedName>
    <definedName name="SHARED_FORMULA_34_12_34_12_0">#REF!</definedName>
    <definedName name="SHARED_FORMULA_34_44_34_44_0">#REF!</definedName>
    <definedName name="SHARED_FORMULA_38_11_38_11_0">#REF!</definedName>
    <definedName name="SHARED_FORMULA_38_43_38_43_0">#REF!</definedName>
    <definedName name="SHARED_FORMULA_42_11_42_11_0">#REF!</definedName>
    <definedName name="SHARED_FORMULA_42_43_42_43_0">#REF!</definedName>
    <definedName name="SHARED_FORMULA_9_26_9_26_0">#REF!</definedName>
    <definedName name="SIG">Hoja2!$C$2:$C$9</definedName>
  </definedNames>
  <calcPr calcId="191028"/>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H29" i="1" l="1"/>
  <c r="AR25" i="1" l="1"/>
  <c r="AM26" i="1"/>
  <c r="AR20" i="1"/>
  <c r="AC23" i="1"/>
  <c r="P26" i="1" l="1"/>
  <c r="AR28" i="1"/>
  <c r="AR27" i="1"/>
  <c r="AR26" i="1"/>
  <c r="AS26" i="1" s="1"/>
  <c r="AS25" i="1"/>
  <c r="AR24" i="1"/>
  <c r="AR22" i="1"/>
  <c r="AR21" i="1"/>
  <c r="AQ27" i="1"/>
  <c r="AQ28" i="1"/>
  <c r="AQ25" i="1"/>
  <c r="P24" i="1"/>
  <c r="AQ24" i="1"/>
  <c r="P23" i="1"/>
  <c r="AQ23" i="1" s="1"/>
  <c r="P22" i="1"/>
  <c r="AQ22" i="1"/>
  <c r="P21" i="1"/>
  <c r="AQ21" i="1" s="1"/>
  <c r="P20" i="1"/>
  <c r="AQ20" i="1"/>
  <c r="AS20" i="1" s="1"/>
  <c r="AH24" i="1"/>
  <c r="AH25" i="1"/>
  <c r="AM21" i="1"/>
  <c r="AM25" i="1"/>
  <c r="AM27" i="1"/>
  <c r="AM28" i="1"/>
  <c r="AM20" i="1"/>
  <c r="AC22" i="1"/>
  <c r="AC25" i="1"/>
  <c r="AC29" i="1" s="1"/>
  <c r="AC27" i="1"/>
  <c r="X22" i="1"/>
  <c r="X25" i="1"/>
  <c r="X29" i="1"/>
  <c r="E29" i="1"/>
  <c r="AS22" i="1" l="1"/>
  <c r="AS24" i="1"/>
  <c r="AS27" i="1"/>
  <c r="AS23" i="1"/>
  <c r="AM29" i="1"/>
  <c r="AS28" i="1"/>
  <c r="AS21" i="1"/>
  <c r="AR29"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juan.jimenez</author>
  </authors>
  <commentList>
    <comment ref="Q18" authorId="0" shapeId="0" xr:uid="{00000000-0006-0000-0000-000001000000}">
      <text>
        <r>
          <rPr>
            <b/>
            <sz val="8"/>
            <color indexed="81"/>
            <rFont val="Tahoma"/>
            <family val="2"/>
          </rPr>
          <t>juan.jimenez:</t>
        </r>
        <r>
          <rPr>
            <sz val="8"/>
            <color indexed="81"/>
            <rFont val="Tahoma"/>
            <family val="2"/>
          </rPr>
          <t xml:space="preserve">
Establecer el tipo de indicador para la medicion:
- Eficacia
-Efectividad
-Eficiencia</t>
        </r>
      </text>
    </comment>
    <comment ref="S18" authorId="0" shapeId="0" xr:uid="{00000000-0006-0000-0000-000002000000}">
      <text>
        <r>
          <rPr>
            <b/>
            <sz val="8"/>
            <color indexed="81"/>
            <rFont val="Tahoma"/>
            <family val="2"/>
          </rPr>
          <t>juan.jimenez:</t>
        </r>
        <r>
          <rPr>
            <sz val="8"/>
            <color indexed="81"/>
            <rFont val="Tahoma"/>
            <family val="2"/>
          </rPr>
          <t xml:space="preserve">
Establecer la o las dependencias responsables del proceso</t>
        </r>
      </text>
    </comment>
    <comment ref="U18" authorId="0" shapeId="0" xr:uid="{00000000-0006-0000-0000-000003000000}">
      <text>
        <r>
          <rPr>
            <b/>
            <sz val="8"/>
            <color indexed="81"/>
            <rFont val="Tahoma"/>
            <family val="2"/>
          </rPr>
          <t>juan.jimenez:</t>
        </r>
        <r>
          <rPr>
            <sz val="8"/>
            <color indexed="81"/>
            <rFont val="Tahoma"/>
            <family val="2"/>
          </rPr>
          <t xml:space="preserve">
Dejar este apartado para el diligenciamiento en la DPSI</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Sandy.Calderon</author>
  </authors>
  <commentList>
    <comment ref="C91" authorId="0" shapeId="0" xr:uid="{00000000-0006-0000-0100-000001000000}">
      <text>
        <r>
          <rPr>
            <b/>
            <sz val="8"/>
            <color indexed="81"/>
            <rFont val="Tahoma"/>
            <family val="2"/>
          </rPr>
          <t>Sandy.Calderon:</t>
        </r>
        <r>
          <rPr>
            <sz val="8"/>
            <color indexed="81"/>
            <rFont val="Tahoma"/>
            <family val="2"/>
          </rPr>
          <t xml:space="preserve">
ambos A.L y SDG</t>
        </r>
      </text>
    </comment>
  </commentList>
</comments>
</file>

<file path=xl/sharedStrings.xml><?xml version="1.0" encoding="utf-8"?>
<sst xmlns="http://schemas.openxmlformats.org/spreadsheetml/2006/main" count="386" uniqueCount="191">
  <si>
    <t>PROCESO ACOMPAÑAMIENTO A LA GESTIÓN LOCAL</t>
  </si>
  <si>
    <t>SECRETARÍA DISTRITAL DE GOBIERNO</t>
  </si>
  <si>
    <t xml:space="preserve">VIGENCIA DE LA PLANEACIÓN: </t>
  </si>
  <si>
    <t>CONTROL DE CAMBIOS</t>
  </si>
  <si>
    <t xml:space="preserve">Dependencia: </t>
  </si>
  <si>
    <t>Subsecretaría de Gestión Local</t>
  </si>
  <si>
    <t>VERSIÓN</t>
  </si>
  <si>
    <t>FECHA</t>
  </si>
  <si>
    <t>DESCRIPCIÓN DE LA MODIFICACIÓN</t>
  </si>
  <si>
    <t xml:space="preserve">Objetivo Proceso: </t>
  </si>
  <si>
    <t>Fortalecer la capacidad institucional de las Alcaldías Locales a través del diseño y acompañamiento en la implementación del modelo de gestión, la asistencia técnica y generación de alertas tempranas frente a la gestión local en materia policiva y desarrollo local y el impulso a la capacidad de interlocución de los alcaldes locales con los actores institucionales y sociales para mejorar el servicio al ciudadano y fortalecer la gobernanza local por parte de las Alcaldías Locales.</t>
  </si>
  <si>
    <t>Se hace la oficialización del Plan de Gestión con relación a las metas programadas en la vigencia anterior.</t>
  </si>
  <si>
    <t xml:space="preserve">Alcance del Proceso: </t>
  </si>
  <si>
    <t>Lineamientos, orientaciones, acompañamiento, seguimiento y asistencia técnica en materia de gestión y desarrollo local, gestión policiva, agenciamiento y coordinación interinstitucional y participación ciudadana local.</t>
  </si>
  <si>
    <t>Se adiciona el avance de gestión del proceso realizado durante el I trimestre, obteniendo por resultado del 100%. También se adiciona la programación de la meta "Dar respuesta al 100% de los requerimientos ciudadanos asignados al proceso con corte a 31 de diciembre de 2018, según la información de seguimiento presentada por el proceso de Servicio a la Ciudadanía" y finalmente se cambia la programación de la meta "Obtener una calificación  igual o superior al 80  % en conocimientos de MIPG por proceso y/o Alcaldía Local" para tercer trimestre de 2019.</t>
  </si>
  <si>
    <t xml:space="preserve">Líder del  Proceso: </t>
  </si>
  <si>
    <t>Subsecretario Gestión Local</t>
  </si>
  <si>
    <t>Se modifica la programación de la meta "Proyectar 4 modelos de acto administrativo, para la revisión y aprobación de la Dirección Jurídica,  aplicables al proceso de descongestión de las actuaciones administrativas de las alcaldías locales" en atención a la solicitud remitida mediante Radicado No. 20192000359913.
Se adiciona el avance de gestión del proceso realizado durante el II trimestre, obteniendo por resultado del 100%</t>
  </si>
  <si>
    <t>Se modifica la programación de la meta transversal "Obtener una calificación   igual o superior al 80  % en conocimientos de MIPG por proceso y/o Alcaldía Local"  para cuarto trimestre de vigencia.
Se adiciona el avance de gestión del proceso realizado durante el II trimestre, obteniendo por resultado del 100%</t>
  </si>
  <si>
    <t>Se adiciona el avance de gestión del proceso realizado durante el III trimestre, obteniendo por resultado del 100%</t>
  </si>
  <si>
    <t>PLAN ESTRATEGICO INSTITUCIONAL</t>
  </si>
  <si>
    <t>SEGUIMIENTO PLAN GESTION DEL PROCESO</t>
  </si>
  <si>
    <t xml:space="preserve">EVALUACIÓN I TRIMESTRE </t>
  </si>
  <si>
    <t xml:space="preserve">EVALUACIÓN II TRIMESTRE </t>
  </si>
  <si>
    <t xml:space="preserve">EVALUACIÓN III TRIMESTRE </t>
  </si>
  <si>
    <t xml:space="preserve">EVALUACIÓN IV TRIMESTRE </t>
  </si>
  <si>
    <t>EVALUACIÓN FINAL PLAN DE GESTION</t>
  </si>
  <si>
    <t>PROGRAMADO EN LA VIGENCIA</t>
  </si>
  <si>
    <t>RESULTADO DE LA MEDICION</t>
  </si>
  <si>
    <t>ANÁLISIS DE AVANCE</t>
  </si>
  <si>
    <t>MEDIO DE VERIFICACIÓN</t>
  </si>
  <si>
    <t xml:space="preserve">RESULTADO INDICADOR </t>
  </si>
  <si>
    <t>ANÁLISIS DE RESULTADO</t>
  </si>
  <si>
    <t>N° OE</t>
  </si>
  <si>
    <t>OBJETIVO ESTRATÉGICO</t>
  </si>
  <si>
    <t>OBJETIVO ESPECIFICO/ESTRATEGIA</t>
  </si>
  <si>
    <t>META PLAN DE GESTION VIGENCIA</t>
  </si>
  <si>
    <t>PONDERACIÓN DE LA META</t>
  </si>
  <si>
    <t>TIPO DE META</t>
  </si>
  <si>
    <t>NOMBRE DEL INDICADOR</t>
  </si>
  <si>
    <t>FORMULA DEL INDICADOR</t>
  </si>
  <si>
    <t>LINEA BASE</t>
  </si>
  <si>
    <t>TIPO DE PROGRAMACION</t>
  </si>
  <si>
    <t>UNIDAD DE MEDIDA</t>
  </si>
  <si>
    <t>I TRI</t>
  </si>
  <si>
    <t>II TRI</t>
  </si>
  <si>
    <t>III TRI</t>
  </si>
  <si>
    <t>IV TRI</t>
  </si>
  <si>
    <t>TOTAL PROGRAMACION VIGENCIA</t>
  </si>
  <si>
    <t>TIPO DE INDICADOR</t>
  </si>
  <si>
    <t>FUENTE DE INFORMACIÓN</t>
  </si>
  <si>
    <t>RESPONSABLES DE LA ACTIVIDAD</t>
  </si>
  <si>
    <t>METODO DE VERIFICACIÓN AL SEGUIMIENTO</t>
  </si>
  <si>
    <t>REPORTA CB0404</t>
  </si>
  <si>
    <t>PROGRAMADO</t>
  </si>
  <si>
    <t>EJECUTADO</t>
  </si>
  <si>
    <t>x</t>
  </si>
  <si>
    <t>Fortalecer la capacidad institucional y para el ejercicio de la función policiva por parte de las autoridades locales a cargo de la SDG.</t>
  </si>
  <si>
    <t>Diseñar e implementar un modelo de Fortalecimiento de la gestión local.</t>
  </si>
  <si>
    <r>
      <t xml:space="preserve">Efectuar </t>
    </r>
    <r>
      <rPr>
        <b/>
        <sz val="12"/>
        <color indexed="8"/>
        <rFont val="Arial"/>
        <family val="2"/>
      </rPr>
      <t>1</t>
    </r>
    <r>
      <rPr>
        <sz val="12"/>
        <color indexed="8"/>
        <rFont val="Arial"/>
        <family val="2"/>
      </rPr>
      <t xml:space="preserve"> balance de los resultados obtenidos con la implementación del nuevo Modelo de Gestión Local (MGL)</t>
    </r>
  </si>
  <si>
    <t>GESTIÓN</t>
  </si>
  <si>
    <t>Balance de resultados</t>
  </si>
  <si>
    <t>(No. de balances de los resultados  obtenidos con la  implementación del nuevo MGL elaborados / No. de balances de los resultados  obtenidos con la  implementación del nuevo MGL progrmados)*100</t>
  </si>
  <si>
    <t>N/A</t>
  </si>
  <si>
    <t>SUMA</t>
  </si>
  <si>
    <t>Balances</t>
  </si>
  <si>
    <t>EFICACIA</t>
  </si>
  <si>
    <t>Documentos del Balance</t>
  </si>
  <si>
    <t>META NO PROGRAMADA</t>
  </si>
  <si>
    <r>
      <t xml:space="preserve">Acompañar técnica y operativamente </t>
    </r>
    <r>
      <rPr>
        <b/>
        <sz val="12"/>
        <color indexed="8"/>
        <rFont val="Arial"/>
        <family val="2"/>
      </rPr>
      <t>2</t>
    </r>
    <r>
      <rPr>
        <sz val="12"/>
        <color indexed="8"/>
        <rFont val="Arial"/>
        <family val="2"/>
      </rPr>
      <t xml:space="preserve"> campañas distritales ejecutadas y lideradas por las Alcaldías Locales.</t>
    </r>
  </si>
  <si>
    <t>Campañas acompañadas técnica y operativamente</t>
  </si>
  <si>
    <t>(No. de campañas con acompañamiento técnico y operativo realizadas / No. de campañas con acompañamiento técnico y operativo programadas)*100</t>
  </si>
  <si>
    <t>Campañas</t>
  </si>
  <si>
    <t>Registros asistencia y/o fotográficos</t>
  </si>
  <si>
    <r>
      <t xml:space="preserve">Realizar </t>
    </r>
    <r>
      <rPr>
        <b/>
        <sz val="12"/>
        <color indexed="8"/>
        <rFont val="Arial"/>
        <family val="2"/>
      </rPr>
      <t>2</t>
    </r>
    <r>
      <rPr>
        <sz val="12"/>
        <color indexed="8"/>
        <rFont val="Arial"/>
        <family val="2"/>
      </rPr>
      <t xml:space="preserve"> ferias de conceptos con las Alcaldías Locales y los sectores administrativos.</t>
    </r>
  </si>
  <si>
    <t>Ferias de Conceptos</t>
  </si>
  <si>
    <t>(No. de ferias de conceptos realizadas / No. de ferias de conceptos programadas)*100</t>
  </si>
  <si>
    <t>Ferias</t>
  </si>
  <si>
    <t>Registros de asistencia</t>
  </si>
  <si>
    <t>Se realizó una (1) feria de conceptos durante los días 6 y 7 de marzo de 2019, con el propósito de fortalecer a las Alcaldías Locales - FDL a través de procesos de asistencia técnica inmediata y de coordinación interinstitucional, para la ejecución de los proyectos de inversión 2019.
Participaron 224 servidores públicos de las Alcaldías Locales - FDL y los  Sectores Administrativos de Ambiente, Cultura, Educación, Gobierno, IDRD. IDPAC, Integración Social, Mujer, Planeación, Salud, Seguridad</t>
  </si>
  <si>
    <t>Archivos Dirección para la Gestión del Desarrollo Local</t>
  </si>
  <si>
    <t xml:space="preserve">Se realizó la segunda feria de conceptos se realizó el 13 de junio de 2019, con el propósito de agilizar la gestión de recibo de obras, aprobaciones y paz y salvos  de los contratos que se adelantan en materia de malla vial, espacio público y parques. 
Participaron 69 servidores públicos de los equipos técnicos de  las Alcaldías Locales - DFL y las empresas de servicios públicos (EAAB, Codensa, ETB, Gas Natural) </t>
  </si>
  <si>
    <t>Meta Cumplida</t>
  </si>
  <si>
    <r>
      <t xml:space="preserve">Proyectar </t>
    </r>
    <r>
      <rPr>
        <b/>
        <sz val="12"/>
        <rFont val="Arial"/>
        <family val="2"/>
      </rPr>
      <t>4</t>
    </r>
    <r>
      <rPr>
        <sz val="12"/>
        <rFont val="Arial"/>
        <family val="2"/>
      </rPr>
      <t xml:space="preserve"> modelos de acto administrativo, para la revisión y aprobación de la Dirección Jurídica,  aplicables al proceso de descongestión de las actuaciones administrativas de las alcaldías locales.</t>
    </r>
  </si>
  <si>
    <t>Modelos de acto administrativo</t>
  </si>
  <si>
    <r>
      <t>(No. de modelos de acto administrativo</t>
    </r>
    <r>
      <rPr>
        <sz val="12"/>
        <rFont val="Arial"/>
        <family val="2"/>
      </rPr>
      <t xml:space="preserve"> proyectados / No.de modelos de acto administrativo programados)</t>
    </r>
  </si>
  <si>
    <t>Modelos</t>
  </si>
  <si>
    <t>Aplicativo de Gestión Documental</t>
  </si>
  <si>
    <t>Mediante radicado No.20192000051523 del 04 de febrero de 2019, se remitieron a la Dirección Jurídica de la SDG, los modelos de acto administrativo elaborados, aplicables al proceso de descongestión de las actuaciones administrativas de las Alcaldías Locales, así:
1.	Caducidad.
2.	Pérdida de Fuerza Ejecutoria.
3.	Archivo Intermedio (En el evento que la sanción principal es una demolición, se genera multa por desobediencia, y esta última se encuentra en la oficina de Ejecuciones Fiscales).
4.	Auto por el cual se traslada en el aplicativo Si Actúa, del ítem de Obras al ítem de Espacio Público, en los casos de investigación por antejardines.
5.	Archivo por legalización de barrios en los Cerros Orientales.</t>
  </si>
  <si>
    <t>Aplicativo de Gestión Documental - Orfeo</t>
  </si>
  <si>
    <t>La Meta se cumplió en el primer trimestre. Ver radicado No. 20192000359913 del 20 de junio de 2019</t>
  </si>
  <si>
    <t>N.A</t>
  </si>
  <si>
    <t>Integrar las herramientas de planeación, gestión y control, con enfoque de innovación, mejoramiento continuo, responsabilidad social, desarrollo integral del talento humano y transparencia</t>
  </si>
  <si>
    <t>Implementación del Modelo Integrado de Planeación y Gestión</t>
  </si>
  <si>
    <t>Presentar una (1) propuesta de buena práctica de gestión encaminada al fortalecimiento de la integridad en el servicio público y/o lucha contra la corrupción en la entidad.</t>
  </si>
  <si>
    <t>SOTENIBILIDAD DEL SISTEMA DE GESTIÓN</t>
  </si>
  <si>
    <t>Propuesta de buena práctica de gestión registrada  por proceso o Alcaldía Local en la herramienta de gestión del conocimiento (AGORA).</t>
  </si>
  <si>
    <t>Numero de propuestas de buenas practicas de gestión  registradas</t>
  </si>
  <si>
    <t>Buenas prácticas de gestión registradas en la herramienta AGORA</t>
  </si>
  <si>
    <t>Agora</t>
  </si>
  <si>
    <t>Seguimiento Agora</t>
  </si>
  <si>
    <t>Se registró en el aplicativo Ágora, la buena práctica relacionada con SIPSE Local.</t>
  </si>
  <si>
    <t>Reporte AGORA</t>
  </si>
  <si>
    <t>Mantener el 100% de las acciones de mejora asignadas al proceso con relación a planes de mejoramiento interno documentadas y vigentes</t>
  </si>
  <si>
    <t>Acciones correctivas documentadas y vigentes</t>
  </si>
  <si>
    <r>
      <t xml:space="preserve">1- (No. De acciones vencidas del plan de mejoramiento responsabilidad del proceso  </t>
    </r>
    <r>
      <rPr>
        <b/>
        <sz val="12"/>
        <color indexed="30"/>
        <rFont val="Arial"/>
        <family val="2"/>
      </rPr>
      <t>/</t>
    </r>
    <r>
      <rPr>
        <sz val="12"/>
        <color indexed="30"/>
        <rFont val="Arial"/>
        <family val="2"/>
      </rPr>
      <t xml:space="preserve"> N°  de acciones a gestionar bajo responsabilidad del proceso)*100</t>
    </r>
  </si>
  <si>
    <t>CONSTANTE</t>
  </si>
  <si>
    <t>Planes de mejora</t>
  </si>
  <si>
    <t>MIMEC - SIG</t>
  </si>
  <si>
    <t>Reportes MIMEC - SIG remitidos por la OAP</t>
  </si>
  <si>
    <t>El proceso actualmente no presenta acciones de mejora.</t>
  </si>
  <si>
    <t>MIMEC -SIG</t>
  </si>
  <si>
    <t>El proceso presenta una gestión de 100% en las acciones de mejora. Actualmente, no presenta acciones vencidas</t>
  </si>
  <si>
    <t>El proceso mantuvo en el trimestre el 100% de las acciones de mejora asignadas con relación a planes de mejoramiento interno documentadas y vigentes</t>
  </si>
  <si>
    <t>Reporte SIG - MIMEC</t>
  </si>
  <si>
    <t>Dar respuesta al 100% de los requerimientos ciudadanos asignados al proceso con corte a 31 de diciembre de 2018, según la información de seguimiento presentada por el proceso de Servicio a la Ciudadanía</t>
  </si>
  <si>
    <t xml:space="preserve">Porcentaje de requerimientos ciudadanos con respuesta de fondo con corte a 31 de diciembre de 2018, según verificación efectuada por el proceso de Servicio a la Ciudadanía </t>
  </si>
  <si>
    <t xml:space="preserve"> ((Número de requerimientos ciudadanos con respuesta de fondo asignados al proceso con corte a 31 de diciembre de 2018/Número de requerimientos ciudadanos asignados al proceso  con corte a 31 de diciembre de 2018)*100%)</t>
  </si>
  <si>
    <t>Requerimientos ciudadanos vencidos asignados al proceso</t>
  </si>
  <si>
    <t>Aplicativo Gestión Documental</t>
  </si>
  <si>
    <t>Seguimiento requerimientos ciudadanos</t>
  </si>
  <si>
    <t>Reporte requerimientos ciudadanos</t>
  </si>
  <si>
    <t>Obtener una calificación semestral igual o superior al 70 % en la medición desempeño ambiental de la dependencia, empleando como mecanismo de medición la herramienta establecida por la Oficina Asesora de Planeación.</t>
  </si>
  <si>
    <t>Cumplimiento de criterios ambientales</t>
  </si>
  <si>
    <t xml:space="preserve">Porcentaje de cumplimiento de criterios ambientales </t>
  </si>
  <si>
    <t>Porcentaje de buenas prácticas ambientales implementadas</t>
  </si>
  <si>
    <t>Herramienta Oficina Asesora de Planeación</t>
  </si>
  <si>
    <t>Listas de chequeo al cumplimiento de criterios ambientales remitidos por la OAP</t>
  </si>
  <si>
    <r>
      <t xml:space="preserve">Se realizan las siguientes observaciones a las dependencias que componen el proceso:
</t>
    </r>
    <r>
      <rPr>
        <b/>
        <sz val="12"/>
        <color rgb="FF0070C0"/>
        <rFont val="Arial"/>
        <family val="2"/>
      </rPr>
      <t xml:space="preserve">*Subsecretaría de Gestión Local:
</t>
    </r>
    <r>
      <rPr>
        <sz val="12"/>
        <color rgb="FF0070C0"/>
        <rFont val="Arial"/>
        <family val="2"/>
      </rPr>
      <t xml:space="preserve">Uso de la energía: Durante las 6 inspecciones se evidenció un 65% de monitores apagados y un  promedio de 11 monitores de la dependencia se encontraron encendidos. Total de equipos : 30
Gestión de Residuos: Se obtine un promedio de 9/9 puntos a partir de las 2 inspecciones realizadas a los puntos ecológico. Se otorga una calificación de 10 teniendo en cuenta que se evidencia una correcta separación de los residuos en el punto ecológico.
Movilidad sostenible: 2 bimodal, 1 bici, 9 carro particular,4 moto,  58 transporte público, 6 taxi, 3 carro compartido. Total 83
Participación actividades ambientales: Charla cambio climático 11. uaesp 16, feria 14  (80% de participación).
Reporte consumo de papel: Reporte actualizado.
Consumo de papel: Se evidencia una reducción del  8%  en comparación con el primer semestre de 2018. (98 remas 2018 - 90 resmas 2019)
</t>
    </r>
    <r>
      <rPr>
        <b/>
        <sz val="12"/>
        <color rgb="FF0070C0"/>
        <rFont val="Arial"/>
        <family val="2"/>
      </rPr>
      <t xml:space="preserve">*Dirección para la Gestión del Desarrollo Local: </t>
    </r>
    <r>
      <rPr>
        <sz val="12"/>
        <color rgb="FF0070C0"/>
        <rFont val="Arial"/>
        <family val="2"/>
      </rPr>
      <t xml:space="preserve">
Uso eficiente de energía: Durante las 6 inspecciones se evidenció un uso eficiente del 69 % , ya que se encontró un  promedio de 13 monitores de la dependencia encendidos. Total de equipos : 42
Gestión de Residuos: Se obtiene un promedio de 6/9 puntos a partir de las 2 inspecciones realizadas a los puntos ecológico. Se otorga una calificación de 5 teniendo en cuenta que se evidencia una mezcla parcial de los residuos en el punto ecológico.
Movilidad sostenible: No presentó reporte.
Participación actividades ambientales: uaesp 15, Recorrido histórico: 2,  charla cambio climático: 4. (50% de participación).
Reporte consumo de papel: Reporte hasta el mes de mayo
Consumo de papel: No se realzia comparación pues no esta completo el reporte.</t>
    </r>
  </si>
  <si>
    <t>Reporte criterios ambientales</t>
  </si>
  <si>
    <t>Obtener una calificación igual o superior al 80  % en conocimientos de MIPG por proceso y/o Alcaldía Local</t>
  </si>
  <si>
    <t>Nivel de conocimientos de MIPG</t>
  </si>
  <si>
    <t>(Sumatoria de calificaciones obtenidas por proceso y/o Alcaldía Local / Número de personas evaluadas)*100</t>
  </si>
  <si>
    <t>Promedio de calificación en conocimientos de MIPG</t>
  </si>
  <si>
    <t>Reporte Curso- concurso MIPG</t>
  </si>
  <si>
    <t>TOTAL PLAN DE GESTIÓN</t>
  </si>
  <si>
    <t>PRIMER TRIMESTRE</t>
  </si>
  <si>
    <t>SEGUNDO TRIMESTRE</t>
  </si>
  <si>
    <t>TERCER TRIMESTRE</t>
  </si>
  <si>
    <t>CUARTO TRIMESTRE</t>
  </si>
  <si>
    <t>Porcentaje de Cumplimiento PLAN DE GESTIÓN 2019</t>
  </si>
  <si>
    <t xml:space="preserve">ELABORÓ: </t>
  </si>
  <si>
    <t xml:space="preserve">REVISÓ: </t>
  </si>
  <si>
    <t>APROBÓ:</t>
  </si>
  <si>
    <t>Firma:</t>
  </si>
  <si>
    <r>
      <rPr>
        <b/>
        <sz val="10"/>
        <color indexed="8"/>
        <rFont val="Arial"/>
        <family val="2"/>
      </rPr>
      <t xml:space="preserve">Nombre:            </t>
    </r>
    <r>
      <rPr>
        <sz val="10"/>
        <color indexed="8"/>
        <rFont val="Arial"/>
        <family val="2"/>
      </rPr>
      <t xml:space="preserve">
</t>
    </r>
  </si>
  <si>
    <r>
      <t>Nombre:</t>
    </r>
    <r>
      <rPr>
        <sz val="10"/>
        <color indexed="8"/>
        <rFont val="Arial"/>
        <family val="2"/>
      </rPr>
      <t xml:space="preserve"> </t>
    </r>
  </si>
  <si>
    <r>
      <t>Nombre:</t>
    </r>
    <r>
      <rPr>
        <sz val="10"/>
        <color indexed="8"/>
        <rFont val="Arial"/>
        <family val="2"/>
      </rPr>
      <t xml:space="preserve"> 
</t>
    </r>
  </si>
  <si>
    <t>RUBROSFUNCIONAMIENTO</t>
  </si>
  <si>
    <t>FUENTE</t>
  </si>
  <si>
    <t>SIG</t>
  </si>
  <si>
    <t>PROGRAMACION</t>
  </si>
  <si>
    <t>INDICADOR</t>
  </si>
  <si>
    <t>ADQUISICION DE BIENES</t>
  </si>
  <si>
    <t>GASTOS DE FUNCIONAMIENTO</t>
  </si>
  <si>
    <t>EFICIENCIA</t>
  </si>
  <si>
    <t>ADQUISICION DE SERVICIOS</t>
  </si>
  <si>
    <t>GASTOS DE INVERSION</t>
  </si>
  <si>
    <t>RUTINARIA</t>
  </si>
  <si>
    <t>SERVICIOS PUBLICOS</t>
  </si>
  <si>
    <t>RETADORA (MEJORA)</t>
  </si>
  <si>
    <t>CRECIENTE</t>
  </si>
  <si>
    <t>EFECTIVIDAD</t>
  </si>
  <si>
    <t>GASTOS GENERALES</t>
  </si>
  <si>
    <t>GESTION</t>
  </si>
  <si>
    <t>DECRECIENTE</t>
  </si>
  <si>
    <t>SERVICIOS PERSONALES</t>
  </si>
  <si>
    <t>SOSTENIBILIDAD DEL SISTEMA DE GESTIÓN</t>
  </si>
  <si>
    <t>MEDICIONFINAL</t>
  </si>
  <si>
    <t>CONTRALORIA</t>
  </si>
  <si>
    <t>OTROS GASTOS GENERALES</t>
  </si>
  <si>
    <t>MENSUAL</t>
  </si>
  <si>
    <t>SI</t>
  </si>
  <si>
    <t>TRIMESTRAL</t>
  </si>
  <si>
    <t>NO</t>
  </si>
  <si>
    <t>SEMESTRAL</t>
  </si>
  <si>
    <t>ANUAL</t>
  </si>
  <si>
    <t>MODELO DE GESTION LOCAL CON ENFOQUE A LA SATISFACCION DE LAS NECESIDADES</t>
  </si>
  <si>
    <t>ATENCION A LAS POBLACIONES VULNERABLES, EL APOYO EN EL RESTABLECIMIENTO Y GARANTIA DE DERECHOS</t>
  </si>
  <si>
    <t>MODELO PARA EL DESARROLLO DE LAS RELACIONES ESTRATEGICAS DEL DISTRITO CAPITAL CON ACTORES POLITICOS Y SOCIALES</t>
  </si>
  <si>
    <t>SISTEMA DISTRITAL DE DERECHOS HUMANOS</t>
  </si>
  <si>
    <t>CODIGO</t>
  </si>
  <si>
    <t>NOMBRE PROYECTO</t>
  </si>
  <si>
    <t>IMPLEMETACIÓN DEL SISTEMAS DISTRITAL DE JUSTICIA</t>
  </si>
  <si>
    <t xml:space="preserve">CONSTRUCCIÓN DE UNA BOGOTÁ QUE VIVE LOS DERECHOS HUMANOS </t>
  </si>
  <si>
    <t>PREVENCIÓN Y CONTROL DEL DELITO EN EL DISTRITO CAPITAL</t>
  </si>
  <si>
    <t>FORTALECIMIENTO DE LA CAPACIDAD INSTITUCIONAL DE LAS ALCALDÍAS LOCALES</t>
  </si>
  <si>
    <t>FORTALECIMIENTO DE LA CAPACIDAD INSTITUCIONAL</t>
  </si>
  <si>
    <t>PROMOCIÓN Y VISIBILIZACIÓN DE LOS DERECHOS DE LOS GRUPOS ÉTNICOS EN EL DISTRITO CAPITAL</t>
  </si>
  <si>
    <t>FORTALECIMIENTO DE LAS RELACIONES ESTRATÉGICAS DEL DISTRITO CAPITAL CON ACTORES POLÍTICOS Y SOCIALES</t>
  </si>
  <si>
    <t>IMPLEMENTACIÓN DEL MODELO DE GESTIÓN DE TÉCNOLOGIA DE LA INFORMACIÓN PARA EL FORTALECIMIENTO INSTITUCIONAL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</si>
</sst>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 #,##0.00&quot;    &quot;;\-* #,##0.00&quot;    &quot;;* \-#&quot;    &quot;;@\ "/>
  </numFmts>
  <fonts count="37" x14ac:knownFonts="1">
    <font>
      <sz val="11"/>
      <color theme="1"/>
      <name val="Calibri"/>
      <family val="2"/>
      <scheme val="minor"/>
    </font>
    <font>
      <sz val="10"/>
      <name val="Arial"/>
      <family val="2"/>
    </font>
    <font>
      <sz val="8"/>
      <color indexed="81"/>
      <name val="Tahoma"/>
      <family val="2"/>
    </font>
    <font>
      <b/>
      <sz val="8"/>
      <color indexed="81"/>
      <name val="Tahoma"/>
      <family val="2"/>
    </font>
    <font>
      <sz val="14"/>
      <name val="Arial Narrow"/>
      <family val="2"/>
    </font>
    <font>
      <sz val="12"/>
      <color indexed="8"/>
      <name val="Arial"/>
      <family val="2"/>
    </font>
    <font>
      <b/>
      <sz val="10"/>
      <color indexed="8"/>
      <name val="Arial"/>
      <family val="2"/>
    </font>
    <font>
      <b/>
      <sz val="10"/>
      <name val="Arial"/>
      <family val="2"/>
    </font>
    <font>
      <b/>
      <sz val="11"/>
      <color indexed="16"/>
      <name val="Arial"/>
      <family val="2"/>
    </font>
    <font>
      <sz val="12"/>
      <name val="Arial"/>
      <family val="2"/>
    </font>
    <font>
      <sz val="10"/>
      <color indexed="8"/>
      <name val="Arial"/>
      <family val="2"/>
    </font>
    <font>
      <b/>
      <sz val="12"/>
      <name val="Arial"/>
      <family val="2"/>
    </font>
    <font>
      <b/>
      <sz val="12"/>
      <color indexed="8"/>
      <name val="Arial"/>
      <family val="2"/>
    </font>
    <font>
      <b/>
      <sz val="12"/>
      <color indexed="30"/>
      <name val="Arial"/>
      <family val="2"/>
    </font>
    <font>
      <sz val="12"/>
      <color indexed="30"/>
      <name val="Arial"/>
      <family val="2"/>
    </font>
    <font>
      <b/>
      <sz val="22"/>
      <name val="Arial"/>
      <family val="2"/>
    </font>
    <font>
      <sz val="11"/>
      <name val="Arial"/>
      <family val="2"/>
    </font>
    <font>
      <b/>
      <sz val="16"/>
      <name val="Arial"/>
      <family val="2"/>
    </font>
    <font>
      <sz val="11"/>
      <color theme="1"/>
      <name val="Calibri"/>
      <family val="2"/>
      <scheme val="minor"/>
    </font>
    <font>
      <sz val="11"/>
      <color theme="1"/>
      <name val="Arial"/>
      <family val="2"/>
    </font>
    <font>
      <sz val="12"/>
      <color theme="1"/>
      <name val="Arial"/>
      <family val="2"/>
    </font>
    <font>
      <sz val="14"/>
      <color theme="1"/>
      <name val="Arial Narrow"/>
      <family val="2"/>
    </font>
    <font>
      <sz val="14"/>
      <color rgb="FFFF0000"/>
      <name val="Arial Narrow"/>
      <family val="2"/>
    </font>
    <font>
      <sz val="10"/>
      <color theme="1"/>
      <name val="Arial"/>
      <family val="2"/>
    </font>
    <font>
      <b/>
      <sz val="10"/>
      <color theme="1"/>
      <name val="Arial"/>
      <family val="2"/>
    </font>
    <font>
      <b/>
      <sz val="12"/>
      <color rgb="FF0070C0"/>
      <name val="Arial"/>
      <family val="2"/>
    </font>
    <font>
      <sz val="12"/>
      <color rgb="FF0070C0"/>
      <name val="Arial"/>
      <family val="2"/>
    </font>
    <font>
      <b/>
      <sz val="28"/>
      <color theme="1"/>
      <name val="Arial"/>
      <family val="2"/>
    </font>
    <font>
      <b/>
      <sz val="12"/>
      <color theme="1"/>
      <name val="Arial"/>
      <family val="2"/>
    </font>
    <font>
      <sz val="11"/>
      <color rgb="FF0070C0"/>
      <name val="Arial"/>
      <family val="2"/>
    </font>
    <font>
      <sz val="10"/>
      <color rgb="FF0070C0"/>
      <name val="Arial"/>
      <family val="2"/>
    </font>
    <font>
      <b/>
      <sz val="18"/>
      <color theme="1"/>
      <name val="Arial"/>
      <family val="2"/>
    </font>
    <font>
      <b/>
      <sz val="26"/>
      <color theme="1"/>
      <name val="Arial"/>
      <family val="2"/>
    </font>
    <font>
      <b/>
      <sz val="11"/>
      <name val="Arial"/>
      <family val="2"/>
    </font>
    <font>
      <b/>
      <sz val="11"/>
      <color rgb="FF0070C0"/>
      <name val="Arial"/>
      <family val="2"/>
    </font>
    <font>
      <b/>
      <sz val="10"/>
      <color rgb="FF0070C0"/>
      <name val="Arial"/>
      <family val="2"/>
    </font>
    <font>
      <b/>
      <sz val="12"/>
      <color theme="3" tint="0.39997558519241921"/>
      <name val="Arial"/>
      <family val="2"/>
    </font>
  </fonts>
  <fills count="21">
    <fill>
      <patternFill patternType="none"/>
    </fill>
    <fill>
      <patternFill patternType="gray125"/>
    </fill>
    <fill>
      <patternFill patternType="solid">
        <fgColor indexed="13"/>
        <bgColor indexed="34"/>
      </patternFill>
    </fill>
    <fill>
      <patternFill patternType="solid">
        <fgColor indexed="10"/>
        <bgColor indexed="60"/>
      </patternFill>
    </fill>
    <fill>
      <patternFill patternType="solid">
        <fgColor indexed="17"/>
        <bgColor indexed="21"/>
      </patternFill>
    </fill>
    <fill>
      <patternFill patternType="solid">
        <fgColor indexed="9"/>
        <bgColor indexed="64"/>
      </patternFill>
    </fill>
    <fill>
      <patternFill patternType="solid">
        <fgColor theme="6" tint="0.59999389629810485"/>
        <bgColor indexed="64"/>
      </patternFill>
    </fill>
    <fill>
      <patternFill patternType="solid">
        <fgColor theme="0"/>
        <bgColor indexed="64"/>
      </patternFill>
    </fill>
    <fill>
      <patternFill patternType="solid">
        <fgColor theme="4" tint="0.59999389629810485"/>
        <bgColor indexed="64"/>
      </patternFill>
    </fill>
    <fill>
      <patternFill patternType="solid">
        <fgColor rgb="FFFFFF00"/>
        <bgColor indexed="64"/>
      </patternFill>
    </fill>
    <fill>
      <patternFill patternType="solid">
        <fgColor theme="7" tint="0.59999389629810485"/>
        <bgColor indexed="64"/>
      </patternFill>
    </fill>
    <fill>
      <patternFill patternType="solid">
        <fgColor theme="2" tint="-0.249977111117893"/>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0070C0"/>
        <bgColor indexed="64"/>
      </patternFill>
    </fill>
    <fill>
      <patternFill patternType="solid">
        <fgColor theme="8" tint="-0.249977111117893"/>
        <bgColor indexed="64"/>
      </patternFill>
    </fill>
    <fill>
      <patternFill patternType="solid">
        <fgColor rgb="FF00B050"/>
        <bgColor indexed="64"/>
      </patternFill>
    </fill>
    <fill>
      <patternFill patternType="solid">
        <fgColor theme="9" tint="0.39997558519241921"/>
        <bgColor indexed="64"/>
      </patternFill>
    </fill>
    <fill>
      <patternFill patternType="solid">
        <fgColor theme="4" tint="0.39997558519241921"/>
        <bgColor indexed="64"/>
      </patternFill>
    </fill>
    <fill>
      <patternFill patternType="solid">
        <fgColor theme="0" tint="-0.249977111117893"/>
        <bgColor indexed="64"/>
      </patternFill>
    </fill>
    <fill>
      <patternFill patternType="solid">
        <fgColor theme="6"/>
        <bgColor indexed="64"/>
      </patternFill>
    </fill>
  </fills>
  <borders count="41">
    <border>
      <left/>
      <right/>
      <top/>
      <bottom/>
      <diagonal/>
    </border>
    <border>
      <left style="medium">
        <color indexed="64"/>
      </left>
      <right style="thin">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right style="thin">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style="thin">
        <color rgb="FF000000"/>
      </left>
      <right style="thin">
        <color rgb="FF000000"/>
      </right>
      <top style="thin">
        <color rgb="FF000000"/>
      </top>
      <bottom style="thin">
        <color rgb="FF000000"/>
      </bottom>
      <diagonal/>
    </border>
    <border>
      <left style="thin">
        <color indexed="64"/>
      </left>
      <right style="medium">
        <color indexed="64"/>
      </right>
      <top style="thin">
        <color indexed="64"/>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9">
    <xf numFmtId="0" fontId="0" fillId="0" borderId="0"/>
    <xf numFmtId="0" fontId="1" fillId="2" borderId="0" applyNumberFormat="0" applyBorder="0" applyAlignment="0" applyProtection="0"/>
    <xf numFmtId="165" fontId="1" fillId="0" borderId="0" applyFill="0" applyBorder="0" applyAlignment="0" applyProtection="0"/>
    <xf numFmtId="0" fontId="1" fillId="0" borderId="0"/>
    <xf numFmtId="9" fontId="18" fillId="0" borderId="0" applyFont="0" applyFill="0" applyBorder="0" applyAlignment="0" applyProtection="0"/>
    <xf numFmtId="9" fontId="1" fillId="0" borderId="0" applyFill="0" applyBorder="0" applyAlignment="0" applyProtection="0"/>
    <xf numFmtId="9" fontId="1" fillId="0" borderId="0" applyFill="0" applyBorder="0" applyAlignment="0" applyProtection="0"/>
    <xf numFmtId="0" fontId="1" fillId="3" borderId="0" applyNumberFormat="0" applyBorder="0" applyAlignment="0" applyProtection="0"/>
    <xf numFmtId="0" fontId="1" fillId="4" borderId="0" applyNumberFormat="0" applyBorder="0" applyAlignment="0" applyProtection="0"/>
  </cellStyleXfs>
  <cellXfs count="290">
    <xf numFmtId="0" fontId="0" fillId="0" borderId="0" xfId="0"/>
    <xf numFmtId="0" fontId="19" fillId="0" borderId="1" xfId="0" applyFont="1" applyFill="1" applyBorder="1" applyAlignment="1">
      <alignment horizontal="justify" vertical="center" wrapText="1"/>
    </xf>
    <xf numFmtId="0" fontId="19" fillId="0" borderId="2" xfId="0" applyFont="1" applyFill="1" applyBorder="1" applyAlignment="1">
      <alignment horizontal="center" vertical="center" wrapText="1"/>
    </xf>
    <xf numFmtId="0" fontId="0" fillId="0" borderId="0" xfId="0" applyAlignment="1">
      <alignment wrapText="1"/>
    </xf>
    <xf numFmtId="0" fontId="19" fillId="0" borderId="3" xfId="0" applyFont="1" applyFill="1" applyBorder="1" applyAlignment="1">
      <alignment horizontal="justify" vertical="center" wrapText="1"/>
    </xf>
    <xf numFmtId="0" fontId="19" fillId="0" borderId="2" xfId="0" applyFont="1" applyFill="1" applyBorder="1" applyAlignment="1">
      <alignment horizontal="justify" vertical="center" wrapText="1"/>
    </xf>
    <xf numFmtId="0" fontId="19" fillId="0" borderId="4" xfId="0" applyFont="1" applyFill="1" applyBorder="1" applyAlignment="1">
      <alignment horizontal="justify" vertical="center" wrapText="1"/>
    </xf>
    <xf numFmtId="0" fontId="19" fillId="0" borderId="5" xfId="0" applyFont="1" applyFill="1" applyBorder="1" applyAlignment="1">
      <alignment horizontal="justify" vertical="center" wrapText="1"/>
    </xf>
    <xf numFmtId="0" fontId="19" fillId="0" borderId="6" xfId="0" applyFont="1" applyFill="1" applyBorder="1" applyAlignment="1">
      <alignment horizontal="justify" vertical="center" wrapText="1"/>
    </xf>
    <xf numFmtId="0" fontId="0" fillId="0" borderId="0" xfId="0" applyAlignment="1">
      <alignment horizontal="center"/>
    </xf>
    <xf numFmtId="0" fontId="0" fillId="0" borderId="0" xfId="0" applyAlignment="1">
      <alignment horizontal="center" vertical="center"/>
    </xf>
    <xf numFmtId="0" fontId="20" fillId="0" borderId="0" xfId="0" applyFont="1" applyAlignment="1">
      <alignment horizontal="justify"/>
    </xf>
    <xf numFmtId="0" fontId="21" fillId="6" borderId="7" xfId="0" applyFont="1" applyFill="1" applyBorder="1" applyAlignment="1">
      <alignment horizontal="justify" vertical="center" wrapText="1"/>
    </xf>
    <xf numFmtId="0" fontId="21" fillId="7" borderId="7" xfId="0" applyFont="1" applyFill="1" applyBorder="1" applyAlignment="1">
      <alignment horizontal="justify" vertical="center" wrapText="1"/>
    </xf>
    <xf numFmtId="0" fontId="4" fillId="8" borderId="2" xfId="0" applyFont="1" applyFill="1" applyBorder="1" applyAlignment="1">
      <alignment horizontal="center" vertical="center" wrapText="1"/>
    </xf>
    <xf numFmtId="0" fontId="4" fillId="8" borderId="2" xfId="0" applyFont="1" applyFill="1" applyBorder="1" applyAlignment="1">
      <alignment horizontal="justify" vertical="center" wrapText="1"/>
    </xf>
    <xf numFmtId="0" fontId="21" fillId="8" borderId="7" xfId="0" applyFont="1" applyFill="1" applyBorder="1" applyAlignment="1">
      <alignment horizontal="justify" vertical="center" wrapText="1"/>
    </xf>
    <xf numFmtId="0" fontId="21" fillId="8" borderId="8" xfId="0" applyFont="1" applyFill="1" applyBorder="1" applyAlignment="1">
      <alignment horizontal="justify" vertical="center" wrapText="1"/>
    </xf>
    <xf numFmtId="0" fontId="4" fillId="9" borderId="9" xfId="0" applyFont="1" applyFill="1" applyBorder="1" applyAlignment="1">
      <alignment horizontal="justify" vertical="center" wrapText="1"/>
    </xf>
    <xf numFmtId="0" fontId="4" fillId="9" borderId="7" xfId="0" applyFont="1" applyFill="1" applyBorder="1" applyAlignment="1">
      <alignment horizontal="justify" vertical="center" wrapText="1"/>
    </xf>
    <xf numFmtId="0" fontId="4" fillId="10" borderId="2" xfId="0" applyFont="1" applyFill="1" applyBorder="1" applyAlignment="1">
      <alignment horizontal="justify" vertical="center" wrapText="1"/>
    </xf>
    <xf numFmtId="0" fontId="4" fillId="10" borderId="7" xfId="0" applyFont="1" applyFill="1" applyBorder="1" applyAlignment="1">
      <alignment horizontal="justify" vertical="center" wrapText="1"/>
    </xf>
    <xf numFmtId="0" fontId="4" fillId="11" borderId="7" xfId="0" applyFont="1" applyFill="1" applyBorder="1" applyAlignment="1">
      <alignment horizontal="justify" vertical="center" wrapText="1"/>
    </xf>
    <xf numFmtId="0" fontId="21" fillId="11" borderId="10" xfId="0" applyFont="1" applyFill="1" applyBorder="1" applyAlignment="1">
      <alignment horizontal="justify" vertical="center" wrapText="1"/>
    </xf>
    <xf numFmtId="0" fontId="21" fillId="11" borderId="7" xfId="0" applyFont="1" applyFill="1" applyBorder="1" applyAlignment="1">
      <alignment horizontal="justify" vertical="center" wrapText="1"/>
    </xf>
    <xf numFmtId="0" fontId="4" fillId="11" borderId="2" xfId="0" applyFont="1" applyFill="1" applyBorder="1" applyAlignment="1">
      <alignment vertical="center" wrapText="1"/>
    </xf>
    <xf numFmtId="0" fontId="21" fillId="12" borderId="9" xfId="0" applyFont="1" applyFill="1" applyBorder="1" applyAlignment="1">
      <alignment horizontal="justify" vertical="center" wrapText="1"/>
    </xf>
    <xf numFmtId="0" fontId="21" fillId="12" borderId="7" xfId="0" applyFont="1" applyFill="1" applyBorder="1" applyAlignment="1">
      <alignment horizontal="justify" vertical="center" wrapText="1"/>
    </xf>
    <xf numFmtId="0" fontId="4" fillId="12" borderId="7" xfId="0" applyFont="1" applyFill="1" applyBorder="1" applyAlignment="1">
      <alignment horizontal="justify" vertical="center" wrapText="1"/>
    </xf>
    <xf numFmtId="0" fontId="22" fillId="12" borderId="7" xfId="0" applyFont="1" applyFill="1" applyBorder="1" applyAlignment="1">
      <alignment horizontal="justify" vertical="center" wrapText="1"/>
    </xf>
    <xf numFmtId="0" fontId="21" fillId="12" borderId="11" xfId="0" applyFont="1" applyFill="1" applyBorder="1" applyAlignment="1">
      <alignment horizontal="left" vertical="center" wrapText="1"/>
    </xf>
    <xf numFmtId="0" fontId="21" fillId="12" borderId="8" xfId="0" applyFont="1" applyFill="1" applyBorder="1" applyAlignment="1">
      <alignment horizontal="justify" vertical="center" wrapText="1"/>
    </xf>
    <xf numFmtId="0" fontId="4" fillId="12" borderId="9" xfId="0" applyFont="1" applyFill="1" applyBorder="1" applyAlignment="1">
      <alignment horizontal="justify" vertical="center" wrapText="1"/>
    </xf>
    <xf numFmtId="0" fontId="4" fillId="12" borderId="8" xfId="0" applyFont="1" applyFill="1" applyBorder="1" applyAlignment="1">
      <alignment horizontal="justify" vertical="center" wrapText="1"/>
    </xf>
    <xf numFmtId="0" fontId="19" fillId="0" borderId="0" xfId="0" applyFont="1"/>
    <xf numFmtId="0" fontId="7" fillId="7" borderId="12" xfId="0" applyFont="1" applyFill="1" applyBorder="1" applyAlignment="1">
      <alignment horizontal="center" vertical="center" wrapText="1"/>
    </xf>
    <xf numFmtId="0" fontId="23" fillId="7" borderId="0" xfId="0" applyFont="1" applyFill="1"/>
    <xf numFmtId="0" fontId="8" fillId="13" borderId="13" xfId="0" applyFont="1" applyFill="1" applyBorder="1" applyAlignment="1">
      <alignment horizontal="center" vertical="center" wrapText="1"/>
    </xf>
    <xf numFmtId="0" fontId="9" fillId="5" borderId="13" xfId="0" applyFont="1" applyFill="1" applyBorder="1" applyAlignment="1" applyProtection="1">
      <alignment horizontal="center" vertical="center" wrapText="1"/>
    </xf>
    <xf numFmtId="14" fontId="9" fillId="5" borderId="2" xfId="0" applyNumberFormat="1" applyFont="1" applyFill="1" applyBorder="1" applyAlignment="1" applyProtection="1">
      <alignment horizontal="center" vertical="center" wrapText="1"/>
    </xf>
    <xf numFmtId="0" fontId="10" fillId="7" borderId="0" xfId="0" applyFont="1" applyFill="1" applyBorder="1" applyAlignment="1">
      <alignment horizontal="center"/>
    </xf>
    <xf numFmtId="0" fontId="1" fillId="7" borderId="0" xfId="0" applyFont="1" applyFill="1" applyBorder="1" applyAlignment="1">
      <alignment horizontal="left" vertical="center" wrapText="1"/>
    </xf>
    <xf numFmtId="0" fontId="1" fillId="7" borderId="15" xfId="0" applyFont="1" applyFill="1" applyBorder="1" applyAlignment="1">
      <alignment horizontal="center" vertical="center" wrapText="1"/>
    </xf>
    <xf numFmtId="0" fontId="1" fillId="7" borderId="0" xfId="0" applyFont="1" applyFill="1" applyBorder="1" applyAlignment="1">
      <alignment horizontal="center" vertical="center" wrapText="1"/>
    </xf>
    <xf numFmtId="0" fontId="24" fillId="7" borderId="0" xfId="0" applyFont="1" applyFill="1" applyBorder="1" applyAlignment="1">
      <alignment vertical="center"/>
    </xf>
    <xf numFmtId="0" fontId="23" fillId="7" borderId="0" xfId="0" applyFont="1" applyFill="1" applyAlignment="1">
      <alignment horizontal="center" vertical="center"/>
    </xf>
    <xf numFmtId="0" fontId="7" fillId="14" borderId="13" xfId="0" applyFont="1" applyFill="1" applyBorder="1" applyAlignment="1">
      <alignment horizontal="center" vertical="center" wrapText="1"/>
    </xf>
    <xf numFmtId="0" fontId="7" fillId="14" borderId="2" xfId="0" applyFont="1" applyFill="1" applyBorder="1" applyAlignment="1">
      <alignment horizontal="center" vertical="center" wrapText="1"/>
    </xf>
    <xf numFmtId="0" fontId="7" fillId="14" borderId="2" xfId="0" applyFont="1" applyFill="1" applyBorder="1" applyAlignment="1">
      <alignment vertical="center" wrapText="1"/>
    </xf>
    <xf numFmtId="0" fontId="11" fillId="7" borderId="16" xfId="0" applyFont="1" applyFill="1" applyBorder="1" applyAlignment="1">
      <alignment horizontal="justify" vertical="center" wrapText="1"/>
    </xf>
    <xf numFmtId="0" fontId="20" fillId="7" borderId="16" xfId="0" applyFont="1" applyFill="1" applyBorder="1" applyAlignment="1">
      <alignment horizontal="justify" vertical="center" wrapText="1"/>
    </xf>
    <xf numFmtId="0" fontId="20" fillId="7" borderId="16" xfId="0" applyFont="1" applyFill="1" applyBorder="1" applyAlignment="1" applyProtection="1">
      <alignment horizontal="justify" vertical="center" wrapText="1"/>
      <protection locked="0"/>
    </xf>
    <xf numFmtId="0" fontId="20" fillId="0" borderId="16" xfId="0" applyFont="1" applyFill="1" applyBorder="1" applyAlignment="1">
      <alignment horizontal="justify" vertical="center" wrapText="1"/>
    </xf>
    <xf numFmtId="9" fontId="20" fillId="0" borderId="16" xfId="0" applyNumberFormat="1" applyFont="1" applyFill="1" applyBorder="1" applyAlignment="1">
      <alignment horizontal="center" vertical="center" wrapText="1"/>
    </xf>
    <xf numFmtId="0" fontId="9" fillId="0" borderId="16" xfId="0" applyFont="1" applyBorder="1" applyAlignment="1">
      <alignment horizontal="justify" vertical="center"/>
    </xf>
    <xf numFmtId="0" fontId="20" fillId="0" borderId="16" xfId="0" applyFont="1" applyBorder="1" applyAlignment="1">
      <alignment horizontal="center" vertical="center"/>
    </xf>
    <xf numFmtId="0" fontId="20" fillId="7" borderId="16" xfId="0" applyNumberFormat="1" applyFont="1" applyFill="1" applyBorder="1" applyAlignment="1" applyProtection="1">
      <alignment horizontal="justify" vertical="center" wrapText="1"/>
      <protection locked="0"/>
    </xf>
    <xf numFmtId="0" fontId="20" fillId="7" borderId="17" xfId="0" applyFont="1" applyFill="1" applyBorder="1" applyAlignment="1" applyProtection="1">
      <alignment horizontal="justify" vertical="center" wrapText="1"/>
      <protection locked="0"/>
    </xf>
    <xf numFmtId="0" fontId="20" fillId="0" borderId="30" xfId="0" applyFont="1" applyBorder="1" applyAlignment="1">
      <alignment horizontal="justify"/>
    </xf>
    <xf numFmtId="0" fontId="20" fillId="0" borderId="31" xfId="0" applyFont="1" applyBorder="1" applyAlignment="1">
      <alignment horizontal="justify"/>
    </xf>
    <xf numFmtId="0" fontId="11" fillId="7" borderId="18" xfId="0" applyFont="1" applyFill="1" applyBorder="1" applyAlignment="1">
      <alignment horizontal="justify" vertical="center" wrapText="1"/>
    </xf>
    <xf numFmtId="0" fontId="20" fillId="7" borderId="18" xfId="0" applyFont="1" applyFill="1" applyBorder="1" applyAlignment="1">
      <alignment horizontal="justify" vertical="center" wrapText="1"/>
    </xf>
    <xf numFmtId="0" fontId="20" fillId="7" borderId="18" xfId="0" applyFont="1" applyFill="1" applyBorder="1" applyAlignment="1" applyProtection="1">
      <alignment horizontal="justify" vertical="center" wrapText="1"/>
      <protection locked="0"/>
    </xf>
    <xf numFmtId="0" fontId="20" fillId="0" borderId="18" xfId="0" applyFont="1" applyFill="1" applyBorder="1" applyAlignment="1">
      <alignment horizontal="justify" vertical="center" wrapText="1"/>
    </xf>
    <xf numFmtId="9" fontId="20" fillId="0" borderId="18" xfId="0" applyNumberFormat="1" applyFont="1" applyFill="1" applyBorder="1" applyAlignment="1">
      <alignment horizontal="center" vertical="center" wrapText="1"/>
    </xf>
    <xf numFmtId="0" fontId="9" fillId="0" borderId="18" xfId="0" applyFont="1" applyBorder="1" applyAlignment="1">
      <alignment horizontal="justify" vertical="center"/>
    </xf>
    <xf numFmtId="0" fontId="20" fillId="0" borderId="18" xfId="0" applyFont="1" applyBorder="1" applyAlignment="1">
      <alignment horizontal="center" vertical="center"/>
    </xf>
    <xf numFmtId="164" fontId="20" fillId="7" borderId="18" xfId="4" applyNumberFormat="1" applyFont="1" applyFill="1" applyBorder="1" applyAlignment="1" applyProtection="1">
      <alignment horizontal="justify" vertical="center" wrapText="1"/>
      <protection locked="0"/>
    </xf>
    <xf numFmtId="0" fontId="20" fillId="7" borderId="19" xfId="0" applyFont="1" applyFill="1" applyBorder="1" applyAlignment="1" applyProtection="1">
      <alignment horizontal="justify" vertical="center" wrapText="1"/>
      <protection locked="0"/>
    </xf>
    <xf numFmtId="9" fontId="9" fillId="0" borderId="18" xfId="0" applyNumberFormat="1" applyFont="1" applyFill="1" applyBorder="1" applyAlignment="1">
      <alignment horizontal="center" vertical="center" wrapText="1"/>
    </xf>
    <xf numFmtId="0" fontId="11" fillId="7" borderId="20" xfId="0" applyFont="1" applyFill="1" applyBorder="1" applyAlignment="1">
      <alignment horizontal="justify" vertical="center" wrapText="1"/>
    </xf>
    <xf numFmtId="0" fontId="9" fillId="7" borderId="18" xfId="0" applyFont="1" applyFill="1" applyBorder="1" applyAlignment="1">
      <alignment horizontal="justify" vertical="center" wrapText="1"/>
    </xf>
    <xf numFmtId="9" fontId="9" fillId="7" borderId="18" xfId="0" applyNumberFormat="1" applyFont="1" applyFill="1" applyBorder="1" applyAlignment="1">
      <alignment horizontal="center" vertical="center" wrapText="1"/>
    </xf>
    <xf numFmtId="0" fontId="20" fillId="7" borderId="18" xfId="0" applyFont="1" applyFill="1" applyBorder="1" applyAlignment="1">
      <alignment horizontal="justify" vertical="center"/>
    </xf>
    <xf numFmtId="0" fontId="20" fillId="7" borderId="18" xfId="0" applyFont="1" applyFill="1" applyBorder="1" applyAlignment="1">
      <alignment horizontal="center" vertical="center"/>
    </xf>
    <xf numFmtId="0" fontId="20" fillId="0" borderId="0" xfId="0" applyFont="1" applyBorder="1" applyAlignment="1">
      <alignment horizontal="justify"/>
    </xf>
    <xf numFmtId="0" fontId="25" fillId="0" borderId="21" xfId="0" applyFont="1" applyFill="1" applyBorder="1" applyAlignment="1">
      <alignment horizontal="justify" vertical="center" wrapText="1"/>
    </xf>
    <xf numFmtId="0" fontId="26" fillId="0" borderId="18" xfId="0" applyFont="1" applyFill="1" applyBorder="1" applyAlignment="1" applyProtection="1">
      <alignment horizontal="justify" vertical="center" wrapText="1"/>
      <protection locked="0"/>
    </xf>
    <xf numFmtId="0" fontId="26" fillId="0" borderId="18" xfId="0" applyFont="1" applyFill="1" applyBorder="1" applyAlignment="1">
      <alignment horizontal="justify" vertical="center" wrapText="1"/>
    </xf>
    <xf numFmtId="9" fontId="26" fillId="0" borderId="18" xfId="4" applyNumberFormat="1" applyFont="1" applyFill="1" applyBorder="1" applyAlignment="1">
      <alignment horizontal="center" vertical="center" wrapText="1"/>
    </xf>
    <xf numFmtId="0" fontId="26" fillId="7" borderId="18" xfId="0" applyFont="1" applyFill="1" applyBorder="1" applyAlignment="1" applyProtection="1">
      <alignment horizontal="justify" vertical="center" wrapText="1"/>
      <protection locked="0"/>
    </xf>
    <xf numFmtId="0" fontId="26" fillId="0" borderId="18" xfId="0" applyFont="1" applyFill="1" applyBorder="1" applyAlignment="1">
      <alignment horizontal="center" vertical="center" wrapText="1"/>
    </xf>
    <xf numFmtId="0" fontId="26" fillId="7" borderId="19" xfId="0" applyFont="1" applyFill="1" applyBorder="1" applyAlignment="1" applyProtection="1">
      <alignment horizontal="justify" vertical="center" wrapText="1"/>
      <protection locked="0"/>
    </xf>
    <xf numFmtId="0" fontId="26" fillId="0" borderId="0" xfId="0" applyFont="1" applyBorder="1" applyAlignment="1">
      <alignment horizontal="justify"/>
    </xf>
    <xf numFmtId="0" fontId="25" fillId="0" borderId="21" xfId="0" applyFont="1" applyFill="1" applyBorder="1" applyAlignment="1">
      <alignment horizontal="center" vertical="center" wrapText="1"/>
    </xf>
    <xf numFmtId="9" fontId="26" fillId="0" borderId="18" xfId="4" applyFont="1" applyFill="1" applyBorder="1" applyAlignment="1">
      <alignment horizontal="center" vertical="center" wrapText="1"/>
    </xf>
    <xf numFmtId="0" fontId="26" fillId="0" borderId="18" xfId="0" applyFont="1" applyBorder="1" applyAlignment="1">
      <alignment horizontal="justify"/>
    </xf>
    <xf numFmtId="0" fontId="26" fillId="0" borderId="19" xfId="0" applyFont="1" applyBorder="1" applyAlignment="1">
      <alignment horizontal="justify"/>
    </xf>
    <xf numFmtId="0" fontId="26" fillId="0" borderId="0" xfId="0" applyFont="1" applyAlignment="1">
      <alignment horizontal="justify"/>
    </xf>
    <xf numFmtId="0" fontId="26" fillId="7" borderId="18" xfId="0" applyFont="1" applyFill="1" applyBorder="1" applyAlignment="1">
      <alignment horizontal="justify"/>
    </xf>
    <xf numFmtId="0" fontId="26" fillId="7" borderId="19" xfId="0" applyFont="1" applyFill="1" applyBorder="1" applyAlignment="1">
      <alignment horizontal="justify"/>
    </xf>
    <xf numFmtId="0" fontId="25" fillId="0" borderId="22" xfId="0" applyFont="1" applyFill="1" applyBorder="1" applyAlignment="1">
      <alignment horizontal="center" vertical="center" wrapText="1"/>
    </xf>
    <xf numFmtId="0" fontId="26" fillId="0" borderId="23" xfId="0" applyFont="1" applyFill="1" applyBorder="1" applyAlignment="1" applyProtection="1">
      <alignment horizontal="justify" vertical="center" wrapText="1"/>
      <protection locked="0"/>
    </xf>
    <xf numFmtId="0" fontId="26" fillId="0" borderId="23" xfId="0" applyFont="1" applyFill="1" applyBorder="1" applyAlignment="1">
      <alignment horizontal="justify" vertical="center" wrapText="1"/>
    </xf>
    <xf numFmtId="9" fontId="26" fillId="0" borderId="23" xfId="4" applyFont="1" applyFill="1" applyBorder="1" applyAlignment="1">
      <alignment horizontal="center" vertical="center"/>
    </xf>
    <xf numFmtId="0" fontId="26" fillId="7" borderId="23" xfId="0" applyFont="1" applyFill="1" applyBorder="1" applyAlignment="1">
      <alignment horizontal="justify"/>
    </xf>
    <xf numFmtId="9" fontId="26" fillId="0" borderId="23" xfId="0" applyNumberFormat="1" applyFont="1" applyFill="1" applyBorder="1" applyAlignment="1" applyProtection="1">
      <alignment horizontal="center" vertical="center" wrapText="1"/>
      <protection locked="0"/>
    </xf>
    <xf numFmtId="0" fontId="25" fillId="7" borderId="23" xfId="0" applyFont="1" applyFill="1" applyBorder="1" applyAlignment="1">
      <alignment horizontal="justify" vertical="center" wrapText="1"/>
    </xf>
    <xf numFmtId="0" fontId="26" fillId="7" borderId="24" xfId="0" applyFont="1" applyFill="1" applyBorder="1" applyAlignment="1">
      <alignment horizontal="justify"/>
    </xf>
    <xf numFmtId="0" fontId="7" fillId="7" borderId="14" xfId="0" applyFont="1" applyFill="1" applyBorder="1" applyAlignment="1">
      <alignment horizontal="center" vertical="center" wrapText="1"/>
    </xf>
    <xf numFmtId="9" fontId="27" fillId="7" borderId="5" xfId="4" applyFont="1" applyFill="1" applyBorder="1" applyAlignment="1" applyProtection="1">
      <alignment horizontal="center" vertical="center" wrapText="1"/>
      <protection locked="0"/>
    </xf>
    <xf numFmtId="9" fontId="15" fillId="7" borderId="5" xfId="4" applyFont="1" applyFill="1" applyBorder="1" applyAlignment="1">
      <alignment horizontal="center" vertical="center" wrapText="1"/>
    </xf>
    <xf numFmtId="0" fontId="23" fillId="7" borderId="0" xfId="0" applyFont="1" applyFill="1" applyBorder="1" applyAlignment="1">
      <alignment vertical="center" wrapText="1"/>
    </xf>
    <xf numFmtId="0" fontId="23" fillId="7" borderId="0" xfId="0" applyFont="1" applyFill="1" applyBorder="1" applyAlignment="1">
      <alignment horizontal="center" vertical="center" wrapText="1"/>
    </xf>
    <xf numFmtId="0" fontId="23" fillId="7" borderId="0" xfId="0" applyFont="1" applyFill="1" applyAlignment="1">
      <alignment vertical="top" wrapText="1"/>
    </xf>
    <xf numFmtId="0" fontId="19" fillId="0" borderId="0" xfId="0" applyFont="1" applyAlignment="1">
      <alignment horizontal="center" vertical="center"/>
    </xf>
    <xf numFmtId="0" fontId="1" fillId="7" borderId="12" xfId="0" applyFont="1" applyFill="1" applyBorder="1" applyAlignment="1">
      <alignment horizontal="center" vertical="center" wrapText="1"/>
    </xf>
    <xf numFmtId="0" fontId="1" fillId="7" borderId="25" xfId="0" applyFont="1" applyFill="1" applyBorder="1" applyAlignment="1">
      <alignment horizontal="center" vertical="center" wrapText="1"/>
    </xf>
    <xf numFmtId="0" fontId="23" fillId="7" borderId="0" xfId="0" applyFont="1" applyFill="1" applyAlignment="1">
      <alignment horizontal="center"/>
    </xf>
    <xf numFmtId="0" fontId="24" fillId="15" borderId="2" xfId="0" applyFont="1" applyFill="1" applyBorder="1" applyAlignment="1">
      <alignment horizontal="center"/>
    </xf>
    <xf numFmtId="0" fontId="28" fillId="0" borderId="16" xfId="0" applyFont="1" applyBorder="1" applyAlignment="1">
      <alignment horizontal="center" vertical="center"/>
    </xf>
    <xf numFmtId="0" fontId="28" fillId="0" borderId="18" xfId="0" applyFont="1" applyBorder="1" applyAlignment="1">
      <alignment horizontal="center" vertical="center"/>
    </xf>
    <xf numFmtId="0" fontId="28" fillId="7" borderId="18" xfId="0" applyFont="1" applyFill="1" applyBorder="1" applyAlignment="1">
      <alignment horizontal="center" vertical="center"/>
    </xf>
    <xf numFmtId="0" fontId="19" fillId="0" borderId="0" xfId="0" applyFont="1" applyAlignment="1">
      <alignment horizontal="center"/>
    </xf>
    <xf numFmtId="9" fontId="26" fillId="0" borderId="18" xfId="0" applyNumberFormat="1" applyFont="1" applyFill="1" applyBorder="1" applyAlignment="1">
      <alignment horizontal="center" vertical="center" wrapText="1"/>
    </xf>
    <xf numFmtId="0" fontId="26" fillId="0" borderId="23" xfId="0" applyFont="1" applyFill="1" applyBorder="1" applyAlignment="1" applyProtection="1">
      <alignment horizontal="center" vertical="center" wrapText="1"/>
      <protection locked="0"/>
    </xf>
    <xf numFmtId="0" fontId="20" fillId="0" borderId="16" xfId="0" applyFont="1" applyFill="1" applyBorder="1" applyAlignment="1">
      <alignment horizontal="left" vertical="center" wrapText="1"/>
    </xf>
    <xf numFmtId="0" fontId="9" fillId="0" borderId="16" xfId="0" applyFont="1" applyBorder="1" applyAlignment="1">
      <alignment horizontal="left" vertical="center"/>
    </xf>
    <xf numFmtId="0" fontId="20" fillId="7" borderId="16" xfId="0" applyFont="1" applyFill="1" applyBorder="1" applyAlignment="1">
      <alignment horizontal="left" vertical="center" wrapText="1"/>
    </xf>
    <xf numFmtId="0" fontId="9" fillId="7" borderId="16" xfId="0" applyFont="1" applyFill="1" applyBorder="1" applyAlignment="1" applyProtection="1">
      <alignment horizontal="left" vertical="center" wrapText="1"/>
      <protection locked="0"/>
    </xf>
    <xf numFmtId="0" fontId="20" fillId="0" borderId="18" xfId="0" applyFont="1" applyFill="1" applyBorder="1" applyAlignment="1">
      <alignment horizontal="left" vertical="center" wrapText="1"/>
    </xf>
    <xf numFmtId="0" fontId="9" fillId="0" borderId="18" xfId="0" applyFont="1" applyBorder="1" applyAlignment="1">
      <alignment horizontal="left" vertical="center"/>
    </xf>
    <xf numFmtId="0" fontId="20" fillId="0" borderId="18" xfId="0" applyFont="1" applyBorder="1" applyAlignment="1">
      <alignment horizontal="left" vertical="center" wrapText="1"/>
    </xf>
    <xf numFmtId="0" fontId="20" fillId="7" borderId="18" xfId="0" applyFont="1" applyFill="1" applyBorder="1" applyAlignment="1">
      <alignment horizontal="left" vertical="center" wrapText="1"/>
    </xf>
    <xf numFmtId="0" fontId="9" fillId="7" borderId="18" xfId="0" applyFont="1" applyFill="1" applyBorder="1" applyAlignment="1">
      <alignment horizontal="left" vertical="center" wrapText="1"/>
    </xf>
    <xf numFmtId="0" fontId="20" fillId="7" borderId="18" xfId="0" applyFont="1" applyFill="1" applyBorder="1" applyAlignment="1">
      <alignment horizontal="left" vertical="center"/>
    </xf>
    <xf numFmtId="0" fontId="26" fillId="0" borderId="18" xfId="0" applyFont="1" applyFill="1" applyBorder="1" applyAlignment="1">
      <alignment horizontal="left" vertical="center" wrapText="1"/>
    </xf>
    <xf numFmtId="0" fontId="26" fillId="0" borderId="18" xfId="0" applyFont="1" applyFill="1" applyBorder="1" applyAlignment="1" applyProtection="1">
      <alignment horizontal="left" vertical="center" wrapText="1"/>
      <protection locked="0"/>
    </xf>
    <xf numFmtId="0" fontId="26" fillId="0" borderId="23" xfId="0" applyFont="1" applyFill="1" applyBorder="1" applyAlignment="1">
      <alignment horizontal="left" vertical="center" wrapText="1"/>
    </xf>
    <xf numFmtId="0" fontId="26" fillId="0" borderId="23" xfId="0" applyFont="1" applyFill="1" applyBorder="1" applyAlignment="1" applyProtection="1">
      <alignment horizontal="left" vertical="center" wrapText="1"/>
      <protection locked="0"/>
    </xf>
    <xf numFmtId="0" fontId="20" fillId="0" borderId="16" xfId="0" applyFont="1" applyBorder="1" applyAlignment="1">
      <alignment horizontal="left" vertical="center" wrapText="1"/>
    </xf>
    <xf numFmtId="0" fontId="26" fillId="0" borderId="18" xfId="0" applyFont="1" applyBorder="1" applyAlignment="1">
      <alignment horizontal="left" vertical="center" wrapText="1"/>
    </xf>
    <xf numFmtId="0" fontId="26" fillId="0" borderId="18" xfId="0" applyFont="1" applyFill="1" applyBorder="1" applyAlignment="1">
      <alignment horizontal="left" vertical="center"/>
    </xf>
    <xf numFmtId="0" fontId="26" fillId="0" borderId="23" xfId="0" applyFont="1" applyBorder="1" applyAlignment="1">
      <alignment horizontal="left" vertical="center" wrapText="1"/>
    </xf>
    <xf numFmtId="9" fontId="16" fillId="7" borderId="16" xfId="4" applyFont="1" applyFill="1" applyBorder="1" applyAlignment="1">
      <alignment horizontal="left" vertical="center" wrapText="1"/>
    </xf>
    <xf numFmtId="9" fontId="16" fillId="7" borderId="18" xfId="4" applyFont="1" applyFill="1" applyBorder="1" applyAlignment="1">
      <alignment horizontal="left" vertical="center" wrapText="1"/>
    </xf>
    <xf numFmtId="9" fontId="9" fillId="7" borderId="18" xfId="4" applyFont="1" applyFill="1" applyBorder="1" applyAlignment="1">
      <alignment horizontal="center" vertical="center" wrapText="1"/>
    </xf>
    <xf numFmtId="0" fontId="20" fillId="7" borderId="18" xfId="0" applyFont="1" applyFill="1" applyBorder="1" applyAlignment="1" applyProtection="1">
      <alignment horizontal="center" vertical="center" wrapText="1"/>
      <protection locked="0"/>
    </xf>
    <xf numFmtId="0" fontId="26" fillId="7" borderId="18" xfId="0" applyFont="1" applyFill="1" applyBorder="1" applyAlignment="1" applyProtection="1">
      <alignment horizontal="center" vertical="center" wrapText="1"/>
      <protection locked="0"/>
    </xf>
    <xf numFmtId="9" fontId="9" fillId="7" borderId="16" xfId="4" applyFont="1" applyFill="1" applyBorder="1" applyAlignment="1">
      <alignment horizontal="center" vertical="center" wrapText="1"/>
    </xf>
    <xf numFmtId="9" fontId="26" fillId="7" borderId="18" xfId="4" applyFont="1" applyFill="1" applyBorder="1" applyAlignment="1">
      <alignment horizontal="center" vertical="center" wrapText="1"/>
    </xf>
    <xf numFmtId="9" fontId="25" fillId="7" borderId="23" xfId="0" applyNumberFormat="1" applyFont="1" applyFill="1" applyBorder="1" applyAlignment="1">
      <alignment horizontal="center" vertical="center" wrapText="1"/>
    </xf>
    <xf numFmtId="9" fontId="26" fillId="0" borderId="18" xfId="0" applyNumberFormat="1" applyFont="1" applyBorder="1" applyAlignment="1">
      <alignment horizontal="center" vertical="center"/>
    </xf>
    <xf numFmtId="0" fontId="25" fillId="0" borderId="18" xfId="0" applyFont="1" applyFill="1" applyBorder="1" applyAlignment="1">
      <alignment horizontal="center" vertical="center" wrapText="1"/>
    </xf>
    <xf numFmtId="9" fontId="25" fillId="0" borderId="18" xfId="4" applyFont="1" applyFill="1" applyBorder="1" applyAlignment="1">
      <alignment horizontal="center" vertical="center" wrapText="1"/>
    </xf>
    <xf numFmtId="9" fontId="25" fillId="0" borderId="23" xfId="0" applyNumberFormat="1" applyFont="1" applyFill="1" applyBorder="1" applyAlignment="1" applyProtection="1">
      <alignment horizontal="center" vertical="center" wrapText="1"/>
      <protection locked="0"/>
    </xf>
    <xf numFmtId="0" fontId="20" fillId="7" borderId="18" xfId="4" applyNumberFormat="1" applyFont="1" applyFill="1" applyBorder="1" applyAlignment="1" applyProtection="1">
      <alignment horizontal="center" vertical="center" wrapText="1"/>
      <protection locked="0"/>
    </xf>
    <xf numFmtId="0" fontId="26" fillId="0" borderId="18" xfId="0" applyFont="1" applyBorder="1" applyAlignment="1">
      <alignment horizontal="center" vertical="center"/>
    </xf>
    <xf numFmtId="1" fontId="9" fillId="7" borderId="18" xfId="4" applyNumberFormat="1" applyFont="1" applyFill="1" applyBorder="1" applyAlignment="1">
      <alignment horizontal="center" vertical="center" wrapText="1"/>
    </xf>
    <xf numFmtId="9" fontId="7" fillId="16" borderId="2" xfId="0" applyNumberFormat="1" applyFont="1" applyFill="1" applyBorder="1" applyAlignment="1">
      <alignment horizontal="center" vertical="center" wrapText="1"/>
    </xf>
    <xf numFmtId="9" fontId="7" fillId="17" borderId="2" xfId="0" applyNumberFormat="1" applyFont="1" applyFill="1" applyBorder="1" applyAlignment="1">
      <alignment horizontal="center" vertical="center" wrapText="1"/>
    </xf>
    <xf numFmtId="0" fontId="20" fillId="7" borderId="18" xfId="0" applyFont="1" applyFill="1" applyBorder="1" applyAlignment="1" applyProtection="1">
      <alignment horizontal="left" vertical="center" wrapText="1"/>
      <protection locked="0"/>
    </xf>
    <xf numFmtId="9" fontId="26" fillId="7" borderId="23" xfId="0" applyNumberFormat="1" applyFont="1" applyFill="1" applyBorder="1" applyAlignment="1">
      <alignment horizontal="center" vertical="center" wrapText="1"/>
    </xf>
    <xf numFmtId="9" fontId="25" fillId="7" borderId="18" xfId="4" applyFont="1" applyFill="1" applyBorder="1" applyAlignment="1">
      <alignment horizontal="center" vertical="center" wrapText="1"/>
    </xf>
    <xf numFmtId="0" fontId="26" fillId="0" borderId="18" xfId="0" applyFont="1" applyBorder="1" applyAlignment="1">
      <alignment horizontal="left" vertical="center"/>
    </xf>
    <xf numFmtId="9" fontId="29" fillId="7" borderId="18" xfId="4" applyFont="1" applyFill="1" applyBorder="1" applyAlignment="1">
      <alignment horizontal="left" vertical="center" wrapText="1"/>
    </xf>
    <xf numFmtId="9" fontId="30" fillId="7" borderId="23" xfId="4" applyFont="1" applyFill="1" applyBorder="1" applyAlignment="1">
      <alignment horizontal="left" vertical="center" wrapText="1"/>
    </xf>
    <xf numFmtId="9" fontId="26" fillId="7" borderId="23" xfId="4" applyFont="1" applyFill="1" applyBorder="1" applyAlignment="1">
      <alignment horizontal="center" vertical="center" wrapText="1"/>
    </xf>
    <xf numFmtId="9" fontId="29" fillId="7" borderId="23" xfId="4" applyFont="1" applyFill="1" applyBorder="1" applyAlignment="1">
      <alignment horizontal="left" vertical="center" wrapText="1"/>
    </xf>
    <xf numFmtId="0" fontId="26" fillId="0" borderId="0" xfId="0" applyFont="1" applyAlignment="1">
      <alignment horizontal="justify" vertical="center"/>
    </xf>
    <xf numFmtId="1" fontId="28" fillId="7" borderId="18" xfId="4" applyNumberFormat="1" applyFont="1" applyFill="1" applyBorder="1" applyAlignment="1">
      <alignment horizontal="center" vertical="center" wrapText="1"/>
    </xf>
    <xf numFmtId="1" fontId="28" fillId="7" borderId="16" xfId="4" applyNumberFormat="1" applyFont="1" applyFill="1" applyBorder="1" applyAlignment="1">
      <alignment horizontal="center" vertical="center" wrapText="1"/>
    </xf>
    <xf numFmtId="1" fontId="25" fillId="7" borderId="18" xfId="4" applyNumberFormat="1" applyFont="1" applyFill="1" applyBorder="1" applyAlignment="1">
      <alignment horizontal="center" vertical="center" wrapText="1"/>
    </xf>
    <xf numFmtId="10" fontId="26" fillId="0" borderId="18" xfId="4" applyNumberFormat="1" applyFont="1" applyFill="1" applyBorder="1" applyAlignment="1">
      <alignment horizontal="center" vertical="center" wrapText="1"/>
    </xf>
    <xf numFmtId="9" fontId="25" fillId="0" borderId="18" xfId="4" applyFont="1" applyFill="1" applyBorder="1" applyAlignment="1">
      <alignment horizontal="center" vertical="center"/>
    </xf>
    <xf numFmtId="9" fontId="29" fillId="0" borderId="18" xfId="4" applyFont="1" applyFill="1" applyBorder="1" applyAlignment="1">
      <alignment horizontal="left" vertical="center" wrapText="1"/>
    </xf>
    <xf numFmtId="0" fontId="26" fillId="0" borderId="18" xfId="0" applyFont="1" applyFill="1" applyBorder="1" applyAlignment="1">
      <alignment horizontal="justify"/>
    </xf>
    <xf numFmtId="9" fontId="17" fillId="16" borderId="2" xfId="0" applyNumberFormat="1" applyFont="1" applyFill="1" applyBorder="1" applyAlignment="1">
      <alignment horizontal="center" vertical="center" wrapText="1"/>
    </xf>
    <xf numFmtId="164" fontId="26" fillId="0" borderId="18" xfId="4" applyNumberFormat="1" applyFont="1" applyFill="1" applyBorder="1" applyAlignment="1">
      <alignment horizontal="center" vertical="center" wrapText="1"/>
    </xf>
    <xf numFmtId="9" fontId="26" fillId="0" borderId="18" xfId="4" applyFont="1" applyBorder="1" applyAlignment="1">
      <alignment horizontal="center" vertical="center"/>
    </xf>
    <xf numFmtId="0" fontId="0" fillId="0" borderId="2" xfId="0" applyBorder="1" applyAlignment="1">
      <alignment horizontal="center" vertical="center"/>
    </xf>
    <xf numFmtId="9" fontId="25" fillId="0" borderId="18" xfId="0" applyNumberFormat="1" applyFont="1" applyFill="1" applyBorder="1" applyAlignment="1">
      <alignment horizontal="center" vertical="center" wrapText="1"/>
    </xf>
    <xf numFmtId="10" fontId="17" fillId="17" borderId="2" xfId="0" applyNumberFormat="1" applyFont="1" applyFill="1" applyBorder="1" applyAlignment="1">
      <alignment horizontal="center" vertical="center" wrapText="1"/>
    </xf>
    <xf numFmtId="14" fontId="9" fillId="5" borderId="2" xfId="0" applyNumberFormat="1" applyFont="1" applyFill="1" applyBorder="1" applyAlignment="1">
      <alignment horizontal="center" vertical="center" wrapText="1"/>
    </xf>
    <xf numFmtId="9" fontId="16" fillId="7" borderId="16" xfId="4" applyFont="1" applyFill="1" applyBorder="1" applyAlignment="1">
      <alignment horizontal="center" vertical="center" wrapText="1"/>
    </xf>
    <xf numFmtId="9" fontId="16" fillId="7" borderId="18" xfId="4" applyFont="1" applyFill="1" applyBorder="1" applyAlignment="1">
      <alignment horizontal="center" vertical="center" wrapText="1"/>
    </xf>
    <xf numFmtId="9" fontId="26" fillId="0" borderId="18" xfId="0" applyNumberFormat="1" applyFont="1" applyFill="1" applyBorder="1" applyAlignment="1" applyProtection="1">
      <alignment horizontal="center" vertical="center" wrapText="1"/>
      <protection locked="0"/>
    </xf>
    <xf numFmtId="0" fontId="26" fillId="0" borderId="18" xfId="0" applyFont="1" applyFill="1" applyBorder="1" applyAlignment="1" applyProtection="1">
      <alignment horizontal="center" vertical="center" wrapText="1"/>
      <protection locked="0"/>
    </xf>
    <xf numFmtId="9" fontId="25" fillId="0" borderId="18" xfId="0" applyNumberFormat="1" applyFont="1" applyFill="1" applyBorder="1" applyAlignment="1" applyProtection="1">
      <alignment horizontal="center" vertical="center" wrapText="1"/>
      <protection locked="0"/>
    </xf>
    <xf numFmtId="0" fontId="25" fillId="0" borderId="18" xfId="0" applyFont="1" applyFill="1" applyBorder="1" applyAlignment="1">
      <alignment horizontal="justify" vertical="center" wrapText="1"/>
    </xf>
    <xf numFmtId="0" fontId="26" fillId="0" borderId="19" xfId="0" applyFont="1" applyFill="1" applyBorder="1" applyAlignment="1">
      <alignment horizontal="justify"/>
    </xf>
    <xf numFmtId="0" fontId="26" fillId="0" borderId="0" xfId="0" applyFont="1" applyFill="1" applyAlignment="1">
      <alignment horizontal="justify"/>
    </xf>
    <xf numFmtId="9" fontId="30" fillId="7" borderId="23" xfId="4" applyFont="1" applyFill="1" applyBorder="1" applyAlignment="1">
      <alignment horizontal="center" vertical="center" wrapText="1"/>
    </xf>
    <xf numFmtId="9" fontId="29" fillId="7" borderId="18" xfId="4" applyFont="1" applyFill="1" applyBorder="1" applyAlignment="1">
      <alignment horizontal="center" vertical="center" wrapText="1"/>
    </xf>
    <xf numFmtId="0" fontId="23" fillId="7" borderId="0" xfId="0" applyFont="1" applyFill="1" applyAlignment="1">
      <alignment horizontal="center" vertical="top" wrapText="1"/>
    </xf>
    <xf numFmtId="9" fontId="33" fillId="7" borderId="16" xfId="4" applyFont="1" applyFill="1" applyBorder="1" applyAlignment="1">
      <alignment horizontal="center" vertical="center" wrapText="1"/>
    </xf>
    <xf numFmtId="9" fontId="33" fillId="7" borderId="18" xfId="4" applyFont="1" applyFill="1" applyBorder="1" applyAlignment="1">
      <alignment horizontal="center" vertical="center" wrapText="1"/>
    </xf>
    <xf numFmtId="9" fontId="11" fillId="7" borderId="18" xfId="4" applyFont="1" applyFill="1" applyBorder="1" applyAlignment="1">
      <alignment horizontal="center" vertical="center" wrapText="1"/>
    </xf>
    <xf numFmtId="9" fontId="34" fillId="7" borderId="18" xfId="4" applyFont="1" applyFill="1" applyBorder="1" applyAlignment="1">
      <alignment horizontal="center" vertical="center" wrapText="1"/>
    </xf>
    <xf numFmtId="9" fontId="35" fillId="7" borderId="23" xfId="4" applyFont="1" applyFill="1" applyBorder="1" applyAlignment="1">
      <alignment horizontal="center" vertical="center" wrapText="1"/>
    </xf>
    <xf numFmtId="0" fontId="26" fillId="0" borderId="18" xfId="0" applyFont="1" applyFill="1" applyBorder="1" applyAlignment="1">
      <alignment horizontal="justify" vertical="center"/>
    </xf>
    <xf numFmtId="0" fontId="26" fillId="7" borderId="23" xfId="0" applyFont="1" applyFill="1" applyBorder="1" applyAlignment="1">
      <alignment horizontal="justify" vertical="center"/>
    </xf>
    <xf numFmtId="1" fontId="29" fillId="7" borderId="18" xfId="4" applyNumberFormat="1" applyFont="1" applyFill="1" applyBorder="1" applyAlignment="1">
      <alignment horizontal="center" vertical="center" wrapText="1"/>
    </xf>
    <xf numFmtId="1" fontId="26" fillId="7" borderId="18" xfId="4" applyNumberFormat="1" applyFont="1" applyFill="1" applyBorder="1" applyAlignment="1" applyProtection="1">
      <alignment horizontal="center" vertical="center" wrapText="1"/>
      <protection locked="0"/>
    </xf>
    <xf numFmtId="1" fontId="20" fillId="7" borderId="18" xfId="4" applyNumberFormat="1" applyFont="1" applyFill="1" applyBorder="1" applyAlignment="1" applyProtection="1">
      <alignment horizontal="center" vertical="center" wrapText="1"/>
      <protection locked="0"/>
    </xf>
    <xf numFmtId="9" fontId="11" fillId="7" borderId="16" xfId="4" applyFont="1" applyFill="1" applyBorder="1" applyAlignment="1" applyProtection="1">
      <alignment horizontal="center" vertical="center" wrapText="1"/>
      <protection locked="0"/>
    </xf>
    <xf numFmtId="9" fontId="11" fillId="7" borderId="18" xfId="4" applyFont="1" applyFill="1" applyBorder="1" applyAlignment="1" applyProtection="1">
      <alignment horizontal="center" vertical="center" wrapText="1"/>
      <protection locked="0"/>
    </xf>
    <xf numFmtId="9" fontId="36" fillId="7" borderId="18" xfId="4" applyFont="1" applyFill="1" applyBorder="1" applyAlignment="1" applyProtection="1">
      <alignment horizontal="center" vertical="center" wrapText="1"/>
      <protection locked="0"/>
    </xf>
    <xf numFmtId="9" fontId="36" fillId="0" borderId="18" xfId="4" applyFont="1" applyFill="1" applyBorder="1" applyAlignment="1" applyProtection="1">
      <alignment horizontal="center" vertical="center" wrapText="1"/>
      <protection locked="0"/>
    </xf>
    <xf numFmtId="9" fontId="36" fillId="7" borderId="23" xfId="4" applyFont="1" applyFill="1" applyBorder="1" applyAlignment="1" applyProtection="1">
      <alignment horizontal="center" vertical="center" wrapText="1"/>
      <protection locked="0"/>
    </xf>
    <xf numFmtId="0" fontId="23" fillId="7" borderId="2" xfId="0" applyFont="1" applyFill="1" applyBorder="1" applyAlignment="1">
      <alignment horizontal="center" vertical="center" wrapText="1"/>
    </xf>
    <xf numFmtId="0" fontId="24" fillId="7" borderId="2" xfId="0" applyFont="1" applyFill="1" applyBorder="1" applyAlignment="1">
      <alignment horizontal="center" vertical="center" wrapText="1"/>
    </xf>
    <xf numFmtId="0" fontId="23" fillId="7" borderId="2" xfId="0" applyFont="1" applyFill="1" applyBorder="1" applyAlignment="1">
      <alignment horizontal="center" vertical="top" wrapText="1"/>
    </xf>
    <xf numFmtId="0" fontId="8" fillId="13" borderId="2" xfId="0" applyFont="1" applyFill="1" applyBorder="1" applyAlignment="1">
      <alignment horizontal="center" vertical="center" wrapText="1"/>
    </xf>
    <xf numFmtId="0" fontId="6" fillId="7" borderId="0" xfId="0" applyFont="1" applyFill="1" applyBorder="1" applyAlignment="1">
      <alignment horizontal="center" vertical="center" wrapText="1"/>
    </xf>
    <xf numFmtId="0" fontId="7" fillId="7" borderId="0" xfId="0" applyFont="1" applyFill="1" applyBorder="1" applyAlignment="1">
      <alignment horizontal="center" vertical="center" wrapText="1"/>
    </xf>
    <xf numFmtId="0" fontId="24" fillId="7" borderId="0" xfId="0" applyFont="1" applyFill="1" applyBorder="1" applyAlignment="1">
      <alignment horizontal="center" vertical="center"/>
    </xf>
    <xf numFmtId="0" fontId="7" fillId="15" borderId="2" xfId="0" applyFont="1" applyFill="1" applyBorder="1" applyAlignment="1">
      <alignment horizontal="center" vertical="center" wrapText="1"/>
    </xf>
    <xf numFmtId="0" fontId="6" fillId="14" borderId="13" xfId="0" applyFont="1" applyFill="1" applyBorder="1" applyAlignment="1">
      <alignment horizontal="center" vertical="center" wrapText="1"/>
    </xf>
    <xf numFmtId="0" fontId="6" fillId="14" borderId="2" xfId="0" applyFont="1" applyFill="1" applyBorder="1" applyAlignment="1">
      <alignment horizontal="center" vertical="center" wrapText="1"/>
    </xf>
    <xf numFmtId="0" fontId="7" fillId="16" borderId="2" xfId="0" applyFont="1" applyFill="1" applyBorder="1" applyAlignment="1">
      <alignment horizontal="center" vertical="center" wrapText="1"/>
    </xf>
    <xf numFmtId="0" fontId="7" fillId="17" borderId="2" xfId="0" applyFont="1" applyFill="1" applyBorder="1" applyAlignment="1">
      <alignment horizontal="center" vertical="center" wrapText="1"/>
    </xf>
    <xf numFmtId="0" fontId="7" fillId="9" borderId="2" xfId="0" applyFont="1" applyFill="1" applyBorder="1" applyAlignment="1">
      <alignment horizontal="center" vertical="center" wrapText="1"/>
    </xf>
    <xf numFmtId="0" fontId="7" fillId="9" borderId="26" xfId="0" applyFont="1" applyFill="1" applyBorder="1" applyAlignment="1">
      <alignment horizontal="center" vertical="center" wrapText="1"/>
    </xf>
    <xf numFmtId="0" fontId="23" fillId="7" borderId="5" xfId="0" applyFont="1" applyFill="1" applyBorder="1" applyAlignment="1" applyProtection="1">
      <alignment horizontal="center" vertical="center" wrapText="1"/>
      <protection locked="0"/>
    </xf>
    <xf numFmtId="0" fontId="0" fillId="0" borderId="0" xfId="0" applyBorder="1" applyAlignment="1">
      <alignment horizontal="center" vertical="center"/>
    </xf>
    <xf numFmtId="14" fontId="1" fillId="7" borderId="0" xfId="0" applyNumberFormat="1" applyFont="1" applyFill="1" applyBorder="1" applyAlignment="1">
      <alignment horizontal="center" vertical="center" wrapText="1"/>
    </xf>
    <xf numFmtId="0" fontId="9" fillId="5" borderId="0" xfId="0" applyFont="1" applyFill="1" applyBorder="1" applyAlignment="1">
      <alignment horizontal="center" vertical="center" wrapText="1"/>
    </xf>
    <xf numFmtId="0" fontId="0" fillId="0" borderId="36" xfId="0" applyBorder="1" applyAlignment="1">
      <alignment horizontal="center" vertical="center"/>
    </xf>
    <xf numFmtId="14" fontId="1" fillId="7" borderId="36" xfId="0" applyNumberFormat="1" applyFont="1" applyFill="1" applyBorder="1" applyAlignment="1">
      <alignment horizontal="center" vertical="center" wrapText="1"/>
    </xf>
    <xf numFmtId="0" fontId="0" fillId="0" borderId="6" xfId="0" applyBorder="1" applyAlignment="1">
      <alignment horizontal="center" vertical="center"/>
    </xf>
    <xf numFmtId="0" fontId="26" fillId="0" borderId="2" xfId="0" applyFont="1" applyBorder="1" applyAlignment="1" applyProtection="1">
      <alignment horizontal="justify" vertical="center" wrapText="1"/>
      <protection locked="0"/>
    </xf>
    <xf numFmtId="0" fontId="26" fillId="0" borderId="0" xfId="0" applyFont="1" applyAlignment="1">
      <alignment horizontal="left" vertical="center"/>
    </xf>
    <xf numFmtId="0" fontId="23" fillId="7" borderId="2" xfId="0" applyFont="1" applyFill="1" applyBorder="1" applyAlignment="1">
      <alignment horizontal="center" vertical="center" wrapText="1"/>
    </xf>
    <xf numFmtId="0" fontId="24" fillId="7" borderId="2" xfId="0" applyFont="1" applyFill="1" applyBorder="1" applyAlignment="1">
      <alignment horizontal="center" vertical="center" wrapText="1"/>
    </xf>
    <xf numFmtId="0" fontId="24" fillId="7" borderId="2" xfId="0" applyFont="1" applyFill="1" applyBorder="1" applyAlignment="1">
      <alignment horizontal="center" vertical="top" wrapText="1"/>
    </xf>
    <xf numFmtId="0" fontId="23" fillId="7" borderId="2" xfId="0" applyFont="1" applyFill="1" applyBorder="1" applyAlignment="1">
      <alignment horizontal="center" vertical="top" wrapText="1"/>
    </xf>
    <xf numFmtId="0" fontId="8" fillId="13" borderId="27" xfId="0" applyFont="1" applyFill="1" applyBorder="1" applyAlignment="1">
      <alignment horizontal="center" vertical="center" wrapText="1"/>
    </xf>
    <xf numFmtId="0" fontId="8" fillId="13" borderId="3" xfId="0" applyFont="1" applyFill="1" applyBorder="1" applyAlignment="1">
      <alignment horizontal="center" vertical="center" wrapText="1"/>
    </xf>
    <xf numFmtId="0" fontId="8" fillId="13" borderId="28" xfId="0" applyFont="1" applyFill="1" applyBorder="1" applyAlignment="1">
      <alignment horizontal="center" vertical="center" wrapText="1"/>
    </xf>
    <xf numFmtId="0" fontId="7" fillId="7" borderId="13" xfId="0" applyFont="1" applyFill="1" applyBorder="1" applyAlignment="1">
      <alignment horizontal="center" vertical="center" wrapText="1"/>
    </xf>
    <xf numFmtId="0" fontId="7" fillId="7" borderId="2" xfId="0" applyFont="1" applyFill="1" applyBorder="1" applyAlignment="1">
      <alignment horizontal="center" vertical="center" wrapText="1"/>
    </xf>
    <xf numFmtId="0" fontId="1" fillId="7" borderId="13" xfId="0" applyFont="1" applyFill="1" applyBorder="1" applyAlignment="1">
      <alignment horizontal="center" vertical="center" wrapText="1"/>
    </xf>
    <xf numFmtId="0" fontId="1" fillId="7" borderId="2" xfId="0" applyFont="1" applyFill="1" applyBorder="1" applyAlignment="1">
      <alignment horizontal="center" vertical="center" wrapText="1"/>
    </xf>
    <xf numFmtId="22" fontId="31" fillId="18" borderId="32" xfId="0" applyNumberFormat="1" applyFont="1" applyFill="1" applyBorder="1" applyAlignment="1">
      <alignment horizontal="center" vertical="center"/>
    </xf>
    <xf numFmtId="22" fontId="31" fillId="18" borderId="33" xfId="0" applyNumberFormat="1" applyFont="1" applyFill="1" applyBorder="1" applyAlignment="1">
      <alignment horizontal="center" vertical="center"/>
    </xf>
    <xf numFmtId="22" fontId="31" fillId="18" borderId="9" xfId="0" applyNumberFormat="1" applyFont="1" applyFill="1" applyBorder="1" applyAlignment="1">
      <alignment horizontal="center" vertical="center"/>
    </xf>
    <xf numFmtId="0" fontId="31" fillId="8" borderId="34" xfId="0" applyFont="1" applyFill="1" applyBorder="1" applyAlignment="1">
      <alignment horizontal="center" vertical="center"/>
    </xf>
    <xf numFmtId="0" fontId="31" fillId="8" borderId="35" xfId="0" applyFont="1" applyFill="1" applyBorder="1" applyAlignment="1">
      <alignment horizontal="center" vertical="center"/>
    </xf>
    <xf numFmtId="0" fontId="31" fillId="8" borderId="11" xfId="0" applyFont="1" applyFill="1" applyBorder="1" applyAlignment="1">
      <alignment horizontal="center" vertical="center"/>
    </xf>
    <xf numFmtId="0" fontId="1" fillId="7" borderId="14" xfId="0" applyFont="1" applyFill="1" applyBorder="1" applyAlignment="1">
      <alignment horizontal="center" vertical="center" wrapText="1"/>
    </xf>
    <xf numFmtId="0" fontId="1" fillId="7" borderId="5" xfId="0" applyFont="1" applyFill="1" applyBorder="1" applyAlignment="1">
      <alignment horizontal="center" vertical="center" wrapText="1"/>
    </xf>
    <xf numFmtId="0" fontId="9" fillId="5" borderId="2" xfId="0" applyFont="1" applyFill="1" applyBorder="1" applyAlignment="1" applyProtection="1">
      <alignment horizontal="center" vertical="center" wrapText="1"/>
    </xf>
    <xf numFmtId="0" fontId="9" fillId="5" borderId="26" xfId="0" applyFont="1" applyFill="1" applyBorder="1" applyAlignment="1" applyProtection="1">
      <alignment horizontal="center" vertical="center" wrapText="1"/>
    </xf>
    <xf numFmtId="0" fontId="9" fillId="5" borderId="2" xfId="0" applyFont="1" applyFill="1" applyBorder="1" applyAlignment="1">
      <alignment horizontal="center" vertical="center" wrapText="1"/>
    </xf>
    <xf numFmtId="0" fontId="9" fillId="5" borderId="26" xfId="0" applyFont="1" applyFill="1" applyBorder="1" applyAlignment="1">
      <alignment horizontal="center" vertical="center" wrapText="1"/>
    </xf>
    <xf numFmtId="0" fontId="8" fillId="13" borderId="2" xfId="0" applyFont="1" applyFill="1" applyBorder="1" applyAlignment="1">
      <alignment horizontal="center" vertical="center" wrapText="1"/>
    </xf>
    <xf numFmtId="0" fontId="8" fillId="13" borderId="26" xfId="0" applyFont="1" applyFill="1" applyBorder="1" applyAlignment="1">
      <alignment horizontal="center" vertical="center" wrapText="1"/>
    </xf>
    <xf numFmtId="0" fontId="6" fillId="7" borderId="0" xfId="0" applyFont="1" applyFill="1" applyBorder="1" applyAlignment="1">
      <alignment horizontal="center" vertical="center" wrapText="1"/>
    </xf>
    <xf numFmtId="0" fontId="7" fillId="7" borderId="0" xfId="0" applyFont="1" applyFill="1" applyBorder="1" applyAlignment="1">
      <alignment horizontal="center" vertical="center" wrapText="1"/>
    </xf>
    <xf numFmtId="0" fontId="24" fillId="7" borderId="0" xfId="0" applyFont="1" applyFill="1" applyBorder="1" applyAlignment="1">
      <alignment horizontal="center" vertical="center"/>
    </xf>
    <xf numFmtId="0" fontId="6" fillId="16" borderId="6" xfId="0" applyFont="1" applyFill="1" applyBorder="1" applyAlignment="1" applyProtection="1">
      <alignment horizontal="center" vertical="center" wrapText="1"/>
      <protection locked="0"/>
    </xf>
    <xf numFmtId="0" fontId="23" fillId="7" borderId="0" xfId="0" applyFont="1" applyFill="1" applyBorder="1" applyAlignment="1">
      <alignment horizontal="center"/>
    </xf>
    <xf numFmtId="0" fontId="6" fillId="17" borderId="6" xfId="0" applyFont="1" applyFill="1" applyBorder="1" applyAlignment="1" applyProtection="1">
      <alignment horizontal="center" vertical="center" wrapText="1"/>
      <protection locked="0"/>
    </xf>
    <xf numFmtId="0" fontId="6" fillId="16" borderId="2" xfId="0" applyFont="1" applyFill="1" applyBorder="1" applyAlignment="1" applyProtection="1">
      <alignment horizontal="center" vertical="center" wrapText="1"/>
      <protection locked="0"/>
    </xf>
    <xf numFmtId="0" fontId="9" fillId="5" borderId="38" xfId="0" applyFont="1" applyFill="1" applyBorder="1" applyAlignment="1">
      <alignment horizontal="center" vertical="center" wrapText="1"/>
    </xf>
    <xf numFmtId="0" fontId="9" fillId="5" borderId="39" xfId="0" applyFont="1" applyFill="1" applyBorder="1" applyAlignment="1">
      <alignment horizontal="center" vertical="center" wrapText="1"/>
    </xf>
    <xf numFmtId="0" fontId="9" fillId="5" borderId="40" xfId="0" applyFont="1" applyFill="1" applyBorder="1" applyAlignment="1">
      <alignment horizontal="center" vertical="center" wrapText="1"/>
    </xf>
    <xf numFmtId="0" fontId="7" fillId="15" borderId="2" xfId="0" applyFont="1" applyFill="1" applyBorder="1" applyAlignment="1">
      <alignment horizontal="center" vertical="center" wrapText="1"/>
    </xf>
    <xf numFmtId="0" fontId="6" fillId="14" borderId="27" xfId="0" applyFont="1" applyFill="1" applyBorder="1" applyAlignment="1">
      <alignment horizontal="center" vertical="center" wrapText="1"/>
    </xf>
    <xf numFmtId="0" fontId="6" fillId="14" borderId="3" xfId="0" applyFont="1" applyFill="1" applyBorder="1" applyAlignment="1">
      <alignment horizontal="center" vertical="center" wrapText="1"/>
    </xf>
    <xf numFmtId="0" fontId="6" fillId="14" borderId="13" xfId="0" applyFont="1" applyFill="1" applyBorder="1" applyAlignment="1">
      <alignment horizontal="center" vertical="center" wrapText="1"/>
    </xf>
    <xf numFmtId="0" fontId="6" fillId="14" borderId="2" xfId="0" applyFont="1" applyFill="1" applyBorder="1" applyAlignment="1">
      <alignment horizontal="center" vertical="center" wrapText="1"/>
    </xf>
    <xf numFmtId="0" fontId="6" fillId="15" borderId="3" xfId="0" applyFont="1" applyFill="1" applyBorder="1" applyAlignment="1">
      <alignment horizontal="center" vertical="center" wrapText="1"/>
    </xf>
    <xf numFmtId="0" fontId="6" fillId="15" borderId="2" xfId="0" applyFont="1" applyFill="1" applyBorder="1" applyAlignment="1">
      <alignment horizontal="center" vertical="center" wrapText="1"/>
    </xf>
    <xf numFmtId="0" fontId="7" fillId="16" borderId="2" xfId="0" applyFont="1" applyFill="1" applyBorder="1" applyAlignment="1">
      <alignment horizontal="center" vertical="center" wrapText="1"/>
    </xf>
    <xf numFmtId="0" fontId="7" fillId="17" borderId="2" xfId="0" applyFont="1" applyFill="1" applyBorder="1" applyAlignment="1">
      <alignment horizontal="center" vertical="center" wrapText="1"/>
    </xf>
    <xf numFmtId="0" fontId="7" fillId="16" borderId="12" xfId="0" applyFont="1" applyFill="1" applyBorder="1" applyAlignment="1">
      <alignment horizontal="center" vertical="center" wrapText="1"/>
    </xf>
    <xf numFmtId="0" fontId="7" fillId="16" borderId="7" xfId="0" applyFont="1" applyFill="1" applyBorder="1" applyAlignment="1">
      <alignment horizontal="center" vertical="center" wrapText="1"/>
    </xf>
    <xf numFmtId="0" fontId="7" fillId="16" borderId="6" xfId="0" applyFont="1" applyFill="1" applyBorder="1" applyAlignment="1">
      <alignment horizontal="center" vertical="center" wrapText="1"/>
    </xf>
    <xf numFmtId="0" fontId="7" fillId="16" borderId="4" xfId="0" applyFont="1" applyFill="1" applyBorder="1" applyAlignment="1">
      <alignment horizontal="center" vertical="center" wrapText="1"/>
    </xf>
    <xf numFmtId="0" fontId="9" fillId="5" borderId="6" xfId="0" applyFont="1" applyFill="1" applyBorder="1" applyAlignment="1">
      <alignment horizontal="center" vertical="center" wrapText="1"/>
    </xf>
    <xf numFmtId="0" fontId="9" fillId="5" borderId="37" xfId="0" applyFont="1" applyFill="1" applyBorder="1" applyAlignment="1">
      <alignment horizontal="center" vertical="center" wrapText="1"/>
    </xf>
    <xf numFmtId="0" fontId="7" fillId="9" borderId="2" xfId="0" applyFont="1" applyFill="1" applyBorder="1" applyAlignment="1">
      <alignment horizontal="center" vertical="center" wrapText="1"/>
    </xf>
    <xf numFmtId="0" fontId="6" fillId="9" borderId="3" xfId="0" applyFont="1" applyFill="1" applyBorder="1" applyAlignment="1">
      <alignment horizontal="center" vertical="center" wrapText="1"/>
    </xf>
    <xf numFmtId="0" fontId="6" fillId="9" borderId="28" xfId="0" applyFont="1" applyFill="1" applyBorder="1" applyAlignment="1">
      <alignment horizontal="center" vertical="center" wrapText="1"/>
    </xf>
    <xf numFmtId="0" fontId="7" fillId="9" borderId="26" xfId="0" applyFont="1" applyFill="1" applyBorder="1" applyAlignment="1">
      <alignment horizontal="center" vertical="center" wrapText="1"/>
    </xf>
    <xf numFmtId="0" fontId="6" fillId="9" borderId="2" xfId="0" applyFont="1" applyFill="1" applyBorder="1" applyAlignment="1">
      <alignment horizontal="center" vertical="center" wrapText="1"/>
    </xf>
    <xf numFmtId="0" fontId="6" fillId="9" borderId="26" xfId="0" applyFont="1" applyFill="1" applyBorder="1" applyAlignment="1">
      <alignment horizontal="center" vertical="center" wrapText="1"/>
    </xf>
    <xf numFmtId="9" fontId="1" fillId="7" borderId="5" xfId="4" applyFont="1" applyFill="1" applyBorder="1" applyAlignment="1" applyProtection="1">
      <alignment horizontal="center" vertical="center" wrapText="1"/>
      <protection locked="0"/>
    </xf>
    <xf numFmtId="9" fontId="1" fillId="7" borderId="29" xfId="4" applyFont="1" applyFill="1" applyBorder="1" applyAlignment="1" applyProtection="1">
      <alignment horizontal="center" vertical="center" wrapText="1"/>
      <protection locked="0"/>
    </xf>
    <xf numFmtId="0" fontId="32" fillId="19" borderId="5" xfId="0" applyFont="1" applyFill="1" applyBorder="1" applyAlignment="1" applyProtection="1">
      <alignment horizontal="center" vertical="center" wrapText="1"/>
      <protection locked="0"/>
    </xf>
    <xf numFmtId="0" fontId="7" fillId="17" borderId="12" xfId="0" applyFont="1" applyFill="1" applyBorder="1" applyAlignment="1">
      <alignment horizontal="center" vertical="center" wrapText="1"/>
    </xf>
    <xf numFmtId="0" fontId="7" fillId="17" borderId="7" xfId="0" applyFont="1" applyFill="1" applyBorder="1" applyAlignment="1">
      <alignment horizontal="center" vertical="center" wrapText="1"/>
    </xf>
    <xf numFmtId="0" fontId="23" fillId="7" borderId="5" xfId="0" applyFont="1" applyFill="1" applyBorder="1" applyAlignment="1" applyProtection="1">
      <alignment horizontal="center" vertical="center" wrapText="1"/>
      <protection locked="0"/>
    </xf>
    <xf numFmtId="0" fontId="20" fillId="7" borderId="5" xfId="0" applyFont="1" applyFill="1" applyBorder="1" applyAlignment="1" applyProtection="1">
      <alignment horizontal="center" vertical="center" wrapText="1"/>
      <protection locked="0"/>
    </xf>
    <xf numFmtId="0" fontId="20" fillId="7" borderId="25" xfId="0" applyFont="1" applyFill="1" applyBorder="1" applyAlignment="1" applyProtection="1">
      <alignment horizontal="center" vertical="center" wrapText="1"/>
      <protection locked="0"/>
    </xf>
    <xf numFmtId="0" fontId="20" fillId="7" borderId="8" xfId="0" applyFont="1" applyFill="1" applyBorder="1" applyAlignment="1" applyProtection="1">
      <alignment horizontal="center" vertical="center" wrapText="1"/>
      <protection locked="0"/>
    </xf>
    <xf numFmtId="0" fontId="31" fillId="20" borderId="25" xfId="0" applyFont="1" applyFill="1" applyBorder="1" applyAlignment="1" applyProtection="1">
      <alignment horizontal="center" vertical="center" wrapText="1"/>
      <protection locked="0"/>
    </xf>
    <xf numFmtId="0" fontId="31" fillId="20" borderId="8" xfId="0" applyFont="1" applyFill="1" applyBorder="1" applyAlignment="1" applyProtection="1">
      <alignment horizontal="center" vertical="center" wrapText="1"/>
      <protection locked="0"/>
    </xf>
  </cellXfs>
  <cellStyles count="9">
    <cellStyle name="Amarillo" xfId="1" xr:uid="{00000000-0005-0000-0000-000000000000}"/>
    <cellStyle name="Millares 2" xfId="2" xr:uid="{00000000-0005-0000-0000-000001000000}"/>
    <cellStyle name="Normal" xfId="0" builtinId="0"/>
    <cellStyle name="Normal 2" xfId="3" xr:uid="{00000000-0005-0000-0000-000003000000}"/>
    <cellStyle name="Porcentaje" xfId="4" builtinId="5"/>
    <cellStyle name="Porcentaje 2" xfId="5" xr:uid="{00000000-0005-0000-0000-000005000000}"/>
    <cellStyle name="Porcentual 2" xfId="6" xr:uid="{00000000-0005-0000-0000-000006000000}"/>
    <cellStyle name="Rojo" xfId="7" xr:uid="{00000000-0005-0000-0000-000007000000}"/>
    <cellStyle name="Verde" xfId="8" xr:uid="{00000000-0005-0000-0000-000008000000}"/>
  </cellStyles>
  <dxfs count="146">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00B0F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editAs="oneCell">
    <xdr:from>
      <xdr:col>5</xdr:col>
      <xdr:colOff>0</xdr:colOff>
      <xdr:row>5</xdr:row>
      <xdr:rowOff>0</xdr:rowOff>
    </xdr:from>
    <xdr:to>
      <xdr:col>5</xdr:col>
      <xdr:colOff>295275</xdr:colOff>
      <xdr:row>5</xdr:row>
      <xdr:rowOff>190500</xdr:rowOff>
    </xdr:to>
    <xdr:sp macro="" textlink="">
      <xdr:nvSpPr>
        <xdr:cNvPr id="2087" name="AutoShape 38" descr="Resultado de imagen para boton agregar icono">
          <a:extLst>
            <a:ext uri="{FF2B5EF4-FFF2-40B4-BE49-F238E27FC236}">
              <a16:creationId xmlns:a16="http://schemas.microsoft.com/office/drawing/2014/main" id="{CE98A84E-D3DB-475F-B347-DB07368D33D3}"/>
            </a:ext>
          </a:extLst>
        </xdr:cNvPr>
        <xdr:cNvSpPr>
          <a:spLocks noChangeAspect="1" noChangeArrowheads="1"/>
        </xdr:cNvSpPr>
      </xdr:nvSpPr>
      <xdr:spPr bwMode="auto">
        <a:xfrm>
          <a:off x="13211175" y="3905250"/>
          <a:ext cx="2952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xdr:row>
      <xdr:rowOff>0</xdr:rowOff>
    </xdr:from>
    <xdr:to>
      <xdr:col>5</xdr:col>
      <xdr:colOff>295275</xdr:colOff>
      <xdr:row>5</xdr:row>
      <xdr:rowOff>190500</xdr:rowOff>
    </xdr:to>
    <xdr:sp macro="" textlink="">
      <xdr:nvSpPr>
        <xdr:cNvPr id="2088" name="AutoShape 39" descr="Resultado de imagen para boton agregar icono">
          <a:extLst>
            <a:ext uri="{FF2B5EF4-FFF2-40B4-BE49-F238E27FC236}">
              <a16:creationId xmlns:a16="http://schemas.microsoft.com/office/drawing/2014/main" id="{9460DFA5-2D11-4F75-9E8B-B4DC1482F970}"/>
            </a:ext>
          </a:extLst>
        </xdr:cNvPr>
        <xdr:cNvSpPr>
          <a:spLocks noChangeAspect="1" noChangeArrowheads="1"/>
        </xdr:cNvSpPr>
      </xdr:nvSpPr>
      <xdr:spPr bwMode="auto">
        <a:xfrm>
          <a:off x="13211175" y="3905250"/>
          <a:ext cx="2952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xdr:row>
      <xdr:rowOff>0</xdr:rowOff>
    </xdr:from>
    <xdr:to>
      <xdr:col>5</xdr:col>
      <xdr:colOff>295275</xdr:colOff>
      <xdr:row>5</xdr:row>
      <xdr:rowOff>190500</xdr:rowOff>
    </xdr:to>
    <xdr:sp macro="" textlink="">
      <xdr:nvSpPr>
        <xdr:cNvPr id="2089" name="AutoShape 40" descr="Resultado de imagen para boton agregar icono">
          <a:extLst>
            <a:ext uri="{FF2B5EF4-FFF2-40B4-BE49-F238E27FC236}">
              <a16:creationId xmlns:a16="http://schemas.microsoft.com/office/drawing/2014/main" id="{0AD52B49-5E32-4C85-A1A4-86A47FD86B0A}"/>
            </a:ext>
          </a:extLst>
        </xdr:cNvPr>
        <xdr:cNvSpPr>
          <a:spLocks noChangeAspect="1" noChangeArrowheads="1"/>
        </xdr:cNvSpPr>
      </xdr:nvSpPr>
      <xdr:spPr bwMode="auto">
        <a:xfrm>
          <a:off x="13211175" y="3905250"/>
          <a:ext cx="2952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xdr:row>
      <xdr:rowOff>0</xdr:rowOff>
    </xdr:from>
    <xdr:to>
      <xdr:col>5</xdr:col>
      <xdr:colOff>295275</xdr:colOff>
      <xdr:row>5</xdr:row>
      <xdr:rowOff>190500</xdr:rowOff>
    </xdr:to>
    <xdr:sp macro="" textlink="">
      <xdr:nvSpPr>
        <xdr:cNvPr id="2090" name="AutoShape 42" descr="Z">
          <a:extLst>
            <a:ext uri="{FF2B5EF4-FFF2-40B4-BE49-F238E27FC236}">
              <a16:creationId xmlns:a16="http://schemas.microsoft.com/office/drawing/2014/main" id="{513EBB46-BC89-4666-BFC9-35578D4E58DE}"/>
            </a:ext>
          </a:extLst>
        </xdr:cNvPr>
        <xdr:cNvSpPr>
          <a:spLocks noChangeAspect="1" noChangeArrowheads="1"/>
        </xdr:cNvSpPr>
      </xdr:nvSpPr>
      <xdr:spPr bwMode="auto">
        <a:xfrm>
          <a:off x="13211175" y="3905250"/>
          <a:ext cx="2952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5</xdr:col>
      <xdr:colOff>0</xdr:colOff>
      <xdr:row>4</xdr:row>
      <xdr:rowOff>123825</xdr:rowOff>
    </xdr:from>
    <xdr:to>
      <xdr:col>5</xdr:col>
      <xdr:colOff>0</xdr:colOff>
      <xdr:row>6</xdr:row>
      <xdr:rowOff>0</xdr:rowOff>
    </xdr:to>
    <xdr:sp macro="[1]!MostrarFuente_Impacto" textlink="">
      <xdr:nvSpPr>
        <xdr:cNvPr id="6" name="Rectangle 53">
          <a:extLst>
            <a:ext uri="{FF2B5EF4-FFF2-40B4-BE49-F238E27FC236}">
              <a16:creationId xmlns:a16="http://schemas.microsoft.com/office/drawing/2014/main" id="{45CDD482-D1E4-467B-982B-C33607C23A6F}"/>
            </a:ext>
          </a:extLst>
        </xdr:cNvPr>
        <xdr:cNvSpPr>
          <a:spLocks noChangeArrowheads="1"/>
        </xdr:cNvSpPr>
      </xdr:nvSpPr>
      <xdr:spPr bwMode="auto">
        <a:xfrm>
          <a:off x="12039600" y="2085975"/>
          <a:ext cx="0" cy="809625"/>
        </a:xfrm>
        <a:prstGeom prst="rect">
          <a:avLst/>
        </a:prstGeom>
        <a:noFill/>
        <a:ln>
          <a:noFill/>
        </a:ln>
      </xdr:spPr>
      <xdr:txBody>
        <a:bodyPr vertOverflow="clip" wrap="square" lIns="45720" tIns="41148" rIns="45720" bIns="0" anchor="t"/>
        <a:lstStyle/>
        <a:p>
          <a:pPr algn="ctr" rtl="0">
            <a:defRPr sz="1000"/>
          </a:pPr>
          <a:r>
            <a:rPr lang="es-CO" sz="2000" b="1" i="0" u="none" strike="noStrike" baseline="0">
              <a:solidFill>
                <a:srgbClr val="FFFFFF"/>
              </a:solidFill>
              <a:latin typeface="Arial"/>
              <a:cs typeface="Arial"/>
            </a:rPr>
            <a:t>?</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gobiernobogota-my.sharepoint.com/Documents%20and%20Settings/juan.jimenez/Mis%20documentos/Juan%20Sebastian%20Jimenez/EVIDENCIAS%20SEPTIEMBRE%202017/Proceso%20GPTL/REVISI&#210;N%20ING%20LEONARDOMatriz%20de%20Riesgos.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D-PGE-F001"/>
      <sheetName val="FuenteRiesgo_AImpacto"/>
      <sheetName val="Mapa_Riesgo_Inherente"/>
      <sheetName val="Mapa_RResidual"/>
      <sheetName val="Nivel_Organizacional"/>
      <sheetName val="Caracteristicas_Controles"/>
      <sheetName val="Probabilidad"/>
      <sheetName val="Impacto"/>
      <sheetName val="Imp_Ambiental"/>
      <sheetName val="REVISIÒN ING LEONARDOMatriz de "/>
      <sheetName val="//gobiernobogota-my.sharepoint."/>
    </sheetNames>
    <definedNames>
      <definedName name="MostrarFuente_Impacto"/>
    </defined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U37"/>
  <sheetViews>
    <sheetView showGridLines="0" tabSelected="1" topLeftCell="A6" zoomScale="70" zoomScaleNormal="70" workbookViewId="0">
      <selection activeCell="E9" sqref="E9"/>
    </sheetView>
  </sheetViews>
  <sheetFormatPr baseColWidth="10" defaultColWidth="11.42578125" defaultRowHeight="14.25" zeroHeight="1" x14ac:dyDescent="0.2"/>
  <cols>
    <col min="1" max="1" width="8.85546875" style="105" customWidth="1"/>
    <col min="2" max="2" width="48.42578125" style="34" hidden="1" customWidth="1"/>
    <col min="3" max="3" width="58" style="34" hidden="1" customWidth="1"/>
    <col min="4" max="4" width="63.140625" style="34" customWidth="1"/>
    <col min="5" max="5" width="19.7109375" style="105" customWidth="1"/>
    <col min="6" max="6" width="36" style="34" customWidth="1"/>
    <col min="7" max="7" width="35.7109375" style="34" customWidth="1"/>
    <col min="8" max="8" width="54.28515625" style="34" customWidth="1"/>
    <col min="9" max="9" width="29.85546875" style="113" customWidth="1"/>
    <col min="10" max="10" width="22" style="34" customWidth="1"/>
    <col min="11" max="11" width="28" style="34" customWidth="1"/>
    <col min="12" max="15" width="11.42578125" style="113" customWidth="1"/>
    <col min="16" max="16" width="23.7109375" style="113" customWidth="1"/>
    <col min="17" max="17" width="20" style="34" customWidth="1"/>
    <col min="18" max="18" width="27.28515625" style="34" customWidth="1"/>
    <col min="19" max="19" width="19.5703125" style="34" customWidth="1"/>
    <col min="20" max="20" width="46.28515625" style="34" customWidth="1"/>
    <col min="21" max="21" width="11.42578125" style="34" customWidth="1"/>
    <col min="22" max="22" width="22.28515625" style="34" customWidth="1"/>
    <col min="23" max="23" width="17.140625" style="34" customWidth="1"/>
    <col min="24" max="24" width="18.42578125" style="34" customWidth="1"/>
    <col min="25" max="25" width="81.7109375" style="34" customWidth="1"/>
    <col min="26" max="26" width="19.42578125" style="34" customWidth="1"/>
    <col min="27" max="28" width="19.7109375" style="113" customWidth="1"/>
    <col min="29" max="29" width="19.28515625" style="113" customWidth="1"/>
    <col min="30" max="30" width="115.42578125" style="34" customWidth="1"/>
    <col min="31" max="31" width="27.28515625" style="34" customWidth="1"/>
    <col min="32" max="32" width="20" style="34" customWidth="1"/>
    <col min="33" max="33" width="20.7109375" style="34" customWidth="1"/>
    <col min="34" max="34" width="20" style="34" customWidth="1"/>
    <col min="35" max="35" width="46.7109375" style="34" customWidth="1"/>
    <col min="36" max="36" width="20.7109375" style="34" customWidth="1"/>
    <col min="37" max="38" width="22.28515625" style="34" customWidth="1"/>
    <col min="39" max="39" width="22.85546875" style="34" customWidth="1"/>
    <col min="40" max="40" width="21.85546875" style="34" customWidth="1"/>
    <col min="41" max="41" width="20.7109375" style="34" customWidth="1"/>
    <col min="42" max="42" width="33.85546875" style="34" customWidth="1"/>
    <col min="43" max="43" width="19.140625" style="34" customWidth="1"/>
    <col min="44" max="44" width="31.42578125" style="34" customWidth="1"/>
    <col min="45" max="45" width="18.42578125" style="34" customWidth="1"/>
    <col min="46" max="46" width="38.7109375" style="34" customWidth="1"/>
    <col min="47" max="47" width="29.42578125" style="34" customWidth="1"/>
    <col min="48" max="16384" width="11.42578125" style="34"/>
  </cols>
  <sheetData>
    <row r="1" spans="1:46" ht="40.5" customHeight="1" x14ac:dyDescent="0.2">
      <c r="A1" s="234" t="s">
        <v>0</v>
      </c>
      <c r="B1" s="235"/>
      <c r="C1" s="235"/>
      <c r="D1" s="235"/>
      <c r="E1" s="235"/>
      <c r="F1" s="235"/>
      <c r="G1" s="235"/>
      <c r="H1" s="235"/>
      <c r="I1" s="236"/>
      <c r="J1" s="40"/>
      <c r="K1" s="40"/>
      <c r="L1" s="40"/>
      <c r="M1" s="40"/>
      <c r="N1" s="40"/>
      <c r="O1" s="40"/>
      <c r="P1" s="40"/>
      <c r="Q1" s="40"/>
      <c r="R1" s="40"/>
      <c r="S1" s="40"/>
      <c r="T1" s="40"/>
      <c r="U1" s="40"/>
      <c r="V1" s="40"/>
      <c r="W1" s="40"/>
      <c r="X1" s="40"/>
      <c r="Y1" s="40"/>
      <c r="Z1" s="40"/>
    </row>
    <row r="2" spans="1:46" ht="40.5" customHeight="1" thickBot="1" x14ac:dyDescent="0.25">
      <c r="A2" s="237" t="s">
        <v>1</v>
      </c>
      <c r="B2" s="238"/>
      <c r="C2" s="238"/>
      <c r="D2" s="238"/>
      <c r="E2" s="238"/>
      <c r="F2" s="238"/>
      <c r="G2" s="238"/>
      <c r="H2" s="238"/>
      <c r="I2" s="239"/>
      <c r="J2" s="40"/>
      <c r="K2" s="40"/>
      <c r="L2" s="40"/>
      <c r="M2" s="40"/>
      <c r="N2" s="40"/>
      <c r="O2" s="40"/>
      <c r="P2" s="40"/>
      <c r="Q2" s="40"/>
      <c r="R2" s="40"/>
      <c r="S2" s="40"/>
      <c r="T2" s="40"/>
      <c r="U2" s="40"/>
      <c r="V2" s="40"/>
      <c r="W2" s="40"/>
      <c r="X2" s="40"/>
      <c r="Y2" s="40"/>
      <c r="Z2" s="40"/>
    </row>
    <row r="3" spans="1:46" ht="32.25" customHeight="1" x14ac:dyDescent="0.2">
      <c r="A3" s="230" t="s">
        <v>2</v>
      </c>
      <c r="B3" s="231"/>
      <c r="C3" s="35">
        <v>2019</v>
      </c>
      <c r="D3" s="227" t="s">
        <v>3</v>
      </c>
      <c r="E3" s="228"/>
      <c r="F3" s="228"/>
      <c r="G3" s="228"/>
      <c r="H3" s="228"/>
      <c r="I3" s="229"/>
      <c r="J3" s="40"/>
      <c r="K3" s="40"/>
      <c r="L3" s="40"/>
      <c r="M3" s="40"/>
      <c r="N3" s="40"/>
      <c r="O3" s="40"/>
      <c r="P3" s="40"/>
      <c r="Q3" s="40"/>
      <c r="R3" s="40"/>
      <c r="S3" s="40"/>
      <c r="T3" s="40"/>
      <c r="U3" s="40"/>
      <c r="V3" s="40"/>
      <c r="W3" s="40"/>
      <c r="X3" s="40"/>
      <c r="Y3" s="40"/>
      <c r="Z3" s="40"/>
      <c r="AA3" s="108"/>
      <c r="AB3" s="108"/>
      <c r="AC3" s="108"/>
      <c r="AD3" s="36"/>
      <c r="AE3" s="36"/>
      <c r="AF3" s="36"/>
      <c r="AG3" s="36"/>
      <c r="AH3" s="36"/>
      <c r="AI3" s="36"/>
      <c r="AJ3" s="36"/>
      <c r="AK3" s="36"/>
      <c r="AL3" s="36"/>
      <c r="AM3" s="36"/>
      <c r="AN3" s="36"/>
      <c r="AO3" s="36"/>
      <c r="AP3" s="36"/>
      <c r="AQ3" s="36"/>
      <c r="AR3" s="36"/>
      <c r="AS3" s="36"/>
      <c r="AT3" s="36"/>
    </row>
    <row r="4" spans="1:46" ht="43.5" customHeight="1" x14ac:dyDescent="0.2">
      <c r="A4" s="230" t="s">
        <v>4</v>
      </c>
      <c r="B4" s="231"/>
      <c r="C4" s="35" t="s">
        <v>5</v>
      </c>
      <c r="D4" s="37" t="s">
        <v>6</v>
      </c>
      <c r="E4" s="203" t="s">
        <v>7</v>
      </c>
      <c r="F4" s="246" t="s">
        <v>8</v>
      </c>
      <c r="G4" s="246"/>
      <c r="H4" s="246"/>
      <c r="I4" s="247"/>
      <c r="J4" s="40"/>
      <c r="K4" s="40"/>
      <c r="L4" s="40"/>
      <c r="M4" s="40"/>
      <c r="N4" s="40"/>
      <c r="O4" s="40"/>
      <c r="P4" s="40"/>
      <c r="Q4" s="40"/>
      <c r="R4" s="40"/>
      <c r="S4" s="40"/>
      <c r="T4" s="40"/>
      <c r="U4" s="40"/>
      <c r="V4" s="40"/>
      <c r="W4" s="40"/>
      <c r="X4" s="40"/>
      <c r="Y4" s="40"/>
      <c r="Z4" s="40"/>
      <c r="AA4" s="108"/>
      <c r="AB4" s="108"/>
      <c r="AC4" s="108"/>
      <c r="AD4" s="36"/>
      <c r="AE4" s="36"/>
      <c r="AF4" s="36"/>
      <c r="AG4" s="36"/>
      <c r="AH4" s="36"/>
      <c r="AI4" s="36"/>
      <c r="AJ4" s="36"/>
      <c r="AK4" s="36"/>
      <c r="AL4" s="36"/>
      <c r="AM4" s="36"/>
      <c r="AN4" s="36"/>
      <c r="AO4" s="36"/>
      <c r="AP4" s="36"/>
      <c r="AQ4" s="36"/>
      <c r="AR4" s="36"/>
      <c r="AS4" s="36"/>
      <c r="AT4" s="36"/>
    </row>
    <row r="5" spans="1:46" ht="150.75" customHeight="1" x14ac:dyDescent="0.2">
      <c r="A5" s="232" t="s">
        <v>9</v>
      </c>
      <c r="B5" s="233"/>
      <c r="C5" s="106" t="s">
        <v>10</v>
      </c>
      <c r="D5" s="38">
        <v>1</v>
      </c>
      <c r="E5" s="39">
        <v>43439</v>
      </c>
      <c r="F5" s="242" t="s">
        <v>11</v>
      </c>
      <c r="G5" s="242"/>
      <c r="H5" s="242"/>
      <c r="I5" s="243"/>
      <c r="J5" s="40"/>
      <c r="K5" s="40"/>
      <c r="L5" s="40"/>
      <c r="M5" s="40"/>
      <c r="N5" s="40"/>
      <c r="O5" s="40"/>
      <c r="P5" s="40"/>
      <c r="Q5" s="40"/>
      <c r="R5" s="40"/>
      <c r="S5" s="40"/>
      <c r="T5" s="40"/>
      <c r="U5" s="40"/>
      <c r="V5" s="40"/>
      <c r="W5" s="40"/>
      <c r="X5" s="40"/>
      <c r="Y5" s="40"/>
      <c r="Z5" s="40"/>
      <c r="AA5" s="108"/>
      <c r="AB5" s="108"/>
      <c r="AC5" s="108"/>
      <c r="AD5" s="36"/>
      <c r="AE5" s="36"/>
      <c r="AF5" s="36"/>
      <c r="AG5" s="36"/>
      <c r="AH5" s="36"/>
      <c r="AI5" s="36"/>
      <c r="AJ5" s="36"/>
      <c r="AK5" s="36"/>
      <c r="AL5" s="36"/>
      <c r="AM5" s="36"/>
      <c r="AN5" s="36"/>
      <c r="AO5" s="36"/>
      <c r="AP5" s="36"/>
      <c r="AQ5" s="36"/>
      <c r="AR5" s="36"/>
      <c r="AS5" s="36"/>
      <c r="AT5" s="36"/>
    </row>
    <row r="6" spans="1:46" ht="139.5" customHeight="1" x14ac:dyDescent="0.2">
      <c r="A6" s="232" t="s">
        <v>12</v>
      </c>
      <c r="B6" s="233"/>
      <c r="C6" s="106" t="s">
        <v>13</v>
      </c>
      <c r="D6" s="38">
        <v>2</v>
      </c>
      <c r="E6" s="39">
        <v>43578</v>
      </c>
      <c r="F6" s="242" t="s">
        <v>14</v>
      </c>
      <c r="G6" s="242"/>
      <c r="H6" s="242"/>
      <c r="I6" s="243"/>
      <c r="J6" s="40"/>
      <c r="K6" s="40"/>
      <c r="L6" s="40"/>
      <c r="M6" s="40"/>
      <c r="N6" s="40"/>
      <c r="O6" s="40"/>
      <c r="P6" s="40"/>
      <c r="Q6" s="40"/>
      <c r="R6" s="40"/>
      <c r="S6" s="40"/>
      <c r="T6" s="40"/>
      <c r="U6" s="40"/>
      <c r="V6" s="40"/>
      <c r="W6" s="40"/>
      <c r="X6" s="40"/>
      <c r="Y6" s="40"/>
      <c r="Z6" s="40"/>
      <c r="AA6" s="40"/>
      <c r="AB6" s="40"/>
      <c r="AC6" s="40"/>
      <c r="AD6" s="40"/>
      <c r="AE6" s="40"/>
      <c r="AF6" s="40"/>
      <c r="AG6" s="40"/>
      <c r="AH6" s="40"/>
      <c r="AI6" s="40"/>
      <c r="AJ6" s="40"/>
      <c r="AK6" s="40"/>
      <c r="AL6" s="40"/>
      <c r="AM6" s="40"/>
      <c r="AN6" s="40"/>
      <c r="AO6" s="40"/>
      <c r="AP6" s="41"/>
      <c r="AQ6" s="40"/>
      <c r="AR6" s="40"/>
      <c r="AS6" s="40"/>
      <c r="AT6" s="40"/>
    </row>
    <row r="7" spans="1:46" ht="98.25" customHeight="1" x14ac:dyDescent="0.2">
      <c r="A7" s="240" t="s">
        <v>15</v>
      </c>
      <c r="B7" s="241"/>
      <c r="C7" s="107" t="s">
        <v>16</v>
      </c>
      <c r="D7" s="170">
        <v>3</v>
      </c>
      <c r="E7" s="173">
        <v>43675</v>
      </c>
      <c r="F7" s="244" t="s">
        <v>17</v>
      </c>
      <c r="G7" s="244"/>
      <c r="H7" s="244"/>
      <c r="I7" s="245"/>
      <c r="J7" s="40"/>
      <c r="K7" s="40"/>
      <c r="L7" s="40"/>
      <c r="M7" s="40"/>
      <c r="N7" s="40"/>
      <c r="O7" s="40"/>
      <c r="P7" s="40"/>
      <c r="Q7" s="40"/>
      <c r="R7" s="40"/>
      <c r="S7" s="40"/>
      <c r="T7" s="40"/>
      <c r="U7" s="40"/>
      <c r="V7" s="40"/>
      <c r="W7" s="40"/>
      <c r="X7" s="40"/>
      <c r="Y7" s="40"/>
      <c r="Z7" s="40"/>
      <c r="AA7" s="248"/>
      <c r="AB7" s="248"/>
      <c r="AC7" s="248"/>
      <c r="AD7" s="248"/>
      <c r="AE7" s="248"/>
      <c r="AF7" s="248"/>
      <c r="AG7" s="248"/>
      <c r="AH7" s="248"/>
      <c r="AI7" s="248"/>
      <c r="AJ7" s="248"/>
      <c r="AK7" s="248"/>
      <c r="AL7" s="248"/>
      <c r="AM7" s="248"/>
      <c r="AN7" s="248"/>
      <c r="AO7" s="248"/>
      <c r="AP7" s="248"/>
      <c r="AQ7" s="248"/>
      <c r="AR7" s="248"/>
      <c r="AS7" s="248"/>
      <c r="AT7" s="248"/>
    </row>
    <row r="8" spans="1:46" ht="54" customHeight="1" x14ac:dyDescent="0.2">
      <c r="A8" s="42"/>
      <c r="B8" s="41"/>
      <c r="C8" s="41"/>
      <c r="D8" s="220">
        <v>4</v>
      </c>
      <c r="E8" s="216">
        <v>43717</v>
      </c>
      <c r="F8" s="271" t="s">
        <v>18</v>
      </c>
      <c r="G8" s="271"/>
      <c r="H8" s="271"/>
      <c r="I8" s="272"/>
      <c r="J8" s="41"/>
      <c r="K8" s="41"/>
      <c r="L8" s="43"/>
      <c r="M8" s="43"/>
      <c r="N8" s="43"/>
      <c r="O8" s="43"/>
      <c r="P8" s="43"/>
      <c r="Q8" s="36"/>
      <c r="R8" s="36"/>
      <c r="S8" s="36"/>
      <c r="T8" s="36"/>
      <c r="U8" s="36"/>
      <c r="V8" s="248"/>
      <c r="W8" s="248"/>
      <c r="X8" s="248"/>
      <c r="Y8" s="248"/>
      <c r="Z8" s="248"/>
      <c r="AA8" s="248"/>
      <c r="AB8" s="248"/>
      <c r="AC8" s="248"/>
      <c r="AD8" s="248"/>
      <c r="AE8" s="248"/>
      <c r="AF8" s="248"/>
      <c r="AG8" s="248"/>
      <c r="AH8" s="248"/>
      <c r="AI8" s="248"/>
      <c r="AJ8" s="248"/>
      <c r="AK8" s="248"/>
      <c r="AL8" s="248"/>
      <c r="AM8" s="248"/>
      <c r="AN8" s="248"/>
      <c r="AO8" s="248"/>
      <c r="AP8" s="248"/>
      <c r="AQ8" s="248"/>
      <c r="AR8" s="248"/>
      <c r="AS8" s="248"/>
      <c r="AT8" s="248"/>
    </row>
    <row r="9" spans="1:46" ht="54" customHeight="1" x14ac:dyDescent="0.2">
      <c r="A9" s="43"/>
      <c r="B9" s="41"/>
      <c r="C9" s="41"/>
      <c r="D9" s="218">
        <v>5</v>
      </c>
      <c r="E9" s="219">
        <v>43782</v>
      </c>
      <c r="F9" s="255" t="s">
        <v>19</v>
      </c>
      <c r="G9" s="256"/>
      <c r="H9" s="256"/>
      <c r="I9" s="257"/>
      <c r="J9" s="41"/>
      <c r="K9" s="41"/>
      <c r="L9" s="43"/>
      <c r="M9" s="43"/>
      <c r="N9" s="43"/>
      <c r="O9" s="43"/>
      <c r="P9" s="43"/>
      <c r="Q9" s="36"/>
      <c r="R9" s="36"/>
      <c r="S9" s="36"/>
      <c r="T9" s="36"/>
      <c r="U9" s="36"/>
      <c r="V9" s="204"/>
      <c r="W9" s="204"/>
      <c r="X9" s="204"/>
      <c r="Y9" s="204"/>
      <c r="Z9" s="204"/>
      <c r="AA9" s="204"/>
      <c r="AB9" s="204"/>
      <c r="AC9" s="204"/>
      <c r="AD9" s="204"/>
      <c r="AE9" s="204"/>
      <c r="AF9" s="204"/>
      <c r="AG9" s="204"/>
      <c r="AH9" s="204"/>
      <c r="AI9" s="204"/>
      <c r="AJ9" s="204"/>
      <c r="AK9" s="204"/>
      <c r="AL9" s="204"/>
      <c r="AM9" s="204"/>
      <c r="AN9" s="204"/>
      <c r="AO9" s="204"/>
      <c r="AP9" s="204"/>
      <c r="AQ9" s="204"/>
      <c r="AR9" s="204"/>
      <c r="AS9" s="204"/>
      <c r="AT9" s="204"/>
    </row>
    <row r="10" spans="1:46" ht="54" customHeight="1" x14ac:dyDescent="0.2">
      <c r="A10" s="43"/>
      <c r="B10" s="41"/>
      <c r="C10" s="41"/>
      <c r="D10" s="215"/>
      <c r="E10" s="216"/>
      <c r="F10" s="217"/>
      <c r="G10" s="217"/>
      <c r="H10" s="217"/>
      <c r="I10" s="217"/>
      <c r="J10" s="41"/>
      <c r="K10" s="41"/>
      <c r="L10" s="43"/>
      <c r="M10" s="43"/>
      <c r="N10" s="43"/>
      <c r="O10" s="43"/>
      <c r="P10" s="43"/>
      <c r="Q10" s="36"/>
      <c r="R10" s="36"/>
      <c r="S10" s="36"/>
      <c r="T10" s="36"/>
      <c r="U10" s="36"/>
      <c r="V10" s="204"/>
      <c r="W10" s="204"/>
      <c r="X10" s="204"/>
      <c r="Y10" s="204"/>
      <c r="Z10" s="204"/>
      <c r="AA10" s="204"/>
      <c r="AB10" s="204"/>
      <c r="AC10" s="204"/>
      <c r="AD10" s="204"/>
      <c r="AE10" s="204"/>
      <c r="AF10" s="204"/>
      <c r="AG10" s="204"/>
      <c r="AH10" s="204"/>
      <c r="AI10" s="204"/>
      <c r="AJ10" s="204"/>
      <c r="AK10" s="204"/>
      <c r="AL10" s="204"/>
      <c r="AM10" s="204"/>
      <c r="AN10" s="204"/>
      <c r="AO10" s="204"/>
      <c r="AP10" s="204"/>
      <c r="AQ10" s="204"/>
      <c r="AR10" s="204"/>
      <c r="AS10" s="204"/>
      <c r="AT10" s="204"/>
    </row>
    <row r="11" spans="1:46" ht="54" customHeight="1" x14ac:dyDescent="0.2">
      <c r="A11" s="43"/>
      <c r="B11" s="41"/>
      <c r="C11" s="41"/>
      <c r="D11" s="215"/>
      <c r="E11" s="216"/>
      <c r="F11" s="217"/>
      <c r="G11" s="217"/>
      <c r="H11" s="217"/>
      <c r="I11" s="217"/>
      <c r="J11" s="41"/>
      <c r="K11" s="41"/>
      <c r="L11" s="43"/>
      <c r="M11" s="43"/>
      <c r="N11" s="43"/>
      <c r="O11" s="43"/>
      <c r="P11" s="43"/>
      <c r="Q11" s="36"/>
      <c r="R11" s="36"/>
      <c r="S11" s="36"/>
      <c r="T11" s="36"/>
      <c r="U11" s="36"/>
      <c r="V11" s="204"/>
      <c r="W11" s="204"/>
      <c r="X11" s="204"/>
      <c r="Y11" s="204"/>
      <c r="Z11" s="204"/>
      <c r="AA11" s="204"/>
      <c r="AB11" s="204"/>
      <c r="AC11" s="204"/>
      <c r="AD11" s="204"/>
      <c r="AE11" s="204"/>
      <c r="AF11" s="204"/>
      <c r="AG11" s="204"/>
      <c r="AH11" s="204"/>
      <c r="AI11" s="204"/>
      <c r="AJ11" s="204"/>
      <c r="AK11" s="204"/>
      <c r="AL11" s="204"/>
      <c r="AM11" s="204"/>
      <c r="AN11" s="204"/>
      <c r="AO11" s="204"/>
      <c r="AP11" s="204"/>
      <c r="AQ11" s="204"/>
      <c r="AR11" s="204"/>
      <c r="AS11" s="204"/>
      <c r="AT11" s="204"/>
    </row>
    <row r="12" spans="1:46" x14ac:dyDescent="0.2">
      <c r="A12" s="43"/>
      <c r="B12" s="41"/>
      <c r="C12" s="41"/>
      <c r="D12" s="250"/>
      <c r="E12" s="250"/>
      <c r="F12" s="250"/>
      <c r="G12" s="250"/>
      <c r="H12" s="250"/>
      <c r="I12" s="250"/>
      <c r="J12" s="250"/>
      <c r="K12" s="250"/>
      <c r="L12" s="250"/>
      <c r="M12" s="250"/>
      <c r="N12" s="250"/>
      <c r="O12" s="250"/>
      <c r="P12" s="250"/>
      <c r="Q12" s="250"/>
      <c r="R12" s="250"/>
      <c r="S12" s="250"/>
      <c r="T12" s="206"/>
      <c r="U12" s="44"/>
      <c r="V12" s="204"/>
      <c r="W12" s="204"/>
      <c r="X12" s="204"/>
      <c r="Y12" s="204"/>
      <c r="Z12" s="204"/>
      <c r="AA12" s="204"/>
      <c r="AB12" s="204"/>
      <c r="AC12" s="204"/>
      <c r="AD12" s="204"/>
      <c r="AE12" s="204"/>
      <c r="AF12" s="204"/>
      <c r="AG12" s="204"/>
      <c r="AH12" s="204"/>
      <c r="AI12" s="204"/>
      <c r="AJ12" s="204"/>
      <c r="AK12" s="204"/>
      <c r="AL12" s="204"/>
      <c r="AM12" s="204"/>
      <c r="AN12" s="204"/>
      <c r="AO12" s="204"/>
      <c r="AP12" s="204"/>
      <c r="AQ12" s="204"/>
      <c r="AR12" s="204"/>
      <c r="AS12" s="204"/>
      <c r="AT12" s="204"/>
    </row>
    <row r="13" spans="1:46" x14ac:dyDescent="0.2">
      <c r="A13" s="45"/>
      <c r="B13" s="36"/>
      <c r="C13" s="36"/>
      <c r="D13" s="252"/>
      <c r="E13" s="252"/>
      <c r="F13" s="252"/>
      <c r="G13" s="252"/>
      <c r="H13" s="252"/>
      <c r="I13" s="252"/>
      <c r="J13" s="252"/>
      <c r="K13" s="252"/>
      <c r="L13" s="249"/>
      <c r="M13" s="249"/>
      <c r="N13" s="249"/>
      <c r="O13" s="249"/>
      <c r="P13" s="204"/>
      <c r="Q13" s="204"/>
      <c r="R13" s="204"/>
      <c r="S13" s="204"/>
      <c r="T13" s="204"/>
      <c r="U13" s="204"/>
      <c r="V13" s="249"/>
      <c r="W13" s="249"/>
      <c r="X13" s="205"/>
      <c r="Y13" s="205"/>
      <c r="Z13" s="205"/>
      <c r="AA13" s="249"/>
      <c r="AB13" s="249"/>
      <c r="AC13" s="205"/>
      <c r="AD13" s="205"/>
      <c r="AE13" s="205"/>
      <c r="AF13" s="249"/>
      <c r="AG13" s="249"/>
      <c r="AH13" s="205"/>
      <c r="AI13" s="205"/>
      <c r="AJ13" s="205"/>
      <c r="AK13" s="249"/>
      <c r="AL13" s="249"/>
      <c r="AM13" s="205"/>
      <c r="AN13" s="205"/>
      <c r="AO13" s="205"/>
      <c r="AP13" s="249"/>
      <c r="AQ13" s="249"/>
      <c r="AR13" s="249"/>
      <c r="AS13" s="205"/>
      <c r="AT13" s="205"/>
    </row>
    <row r="14" spans="1:46" ht="15" thickBot="1" x14ac:dyDescent="0.25">
      <c r="A14" s="45"/>
      <c r="B14" s="36"/>
      <c r="C14" s="36"/>
      <c r="D14" s="36"/>
      <c r="E14" s="45"/>
      <c r="F14" s="36"/>
      <c r="G14" s="36"/>
      <c r="H14" s="36"/>
      <c r="I14" s="108"/>
      <c r="J14" s="36"/>
      <c r="K14" s="36"/>
      <c r="L14" s="108"/>
      <c r="M14" s="108"/>
      <c r="N14" s="108"/>
      <c r="O14" s="108"/>
      <c r="P14" s="108"/>
      <c r="Q14" s="36"/>
      <c r="R14" s="36"/>
      <c r="S14" s="36"/>
      <c r="T14" s="36"/>
      <c r="U14" s="36"/>
      <c r="V14" s="204"/>
      <c r="W14" s="204"/>
      <c r="X14" s="204"/>
      <c r="Y14" s="204"/>
      <c r="Z14" s="204"/>
      <c r="AA14" s="204"/>
      <c r="AB14" s="204"/>
      <c r="AC14" s="204"/>
      <c r="AD14" s="204"/>
      <c r="AE14" s="204"/>
      <c r="AF14" s="204"/>
      <c r="AG14" s="204"/>
      <c r="AH14" s="204"/>
      <c r="AI14" s="204"/>
      <c r="AJ14" s="204"/>
      <c r="AK14" s="204"/>
      <c r="AL14" s="204"/>
      <c r="AM14" s="204"/>
      <c r="AN14" s="204"/>
      <c r="AO14" s="204"/>
      <c r="AP14" s="204"/>
      <c r="AQ14" s="204"/>
      <c r="AR14" s="204"/>
      <c r="AS14" s="204"/>
      <c r="AT14" s="204"/>
    </row>
    <row r="15" spans="1:46" ht="15" customHeight="1" x14ac:dyDescent="0.2">
      <c r="A15" s="259" t="s">
        <v>20</v>
      </c>
      <c r="B15" s="260"/>
      <c r="C15" s="260"/>
      <c r="D15" s="263"/>
      <c r="E15" s="263"/>
      <c r="F15" s="263"/>
      <c r="G15" s="263"/>
      <c r="H15" s="263"/>
      <c r="I15" s="263"/>
      <c r="J15" s="263"/>
      <c r="K15" s="263"/>
      <c r="L15" s="263"/>
      <c r="M15" s="263"/>
      <c r="N15" s="263"/>
      <c r="O15" s="263"/>
      <c r="P15" s="263"/>
      <c r="Q15" s="263"/>
      <c r="R15" s="263"/>
      <c r="S15" s="263"/>
      <c r="T15" s="263"/>
      <c r="U15" s="263"/>
      <c r="V15" s="254" t="s">
        <v>21</v>
      </c>
      <c r="W15" s="254"/>
      <c r="X15" s="254"/>
      <c r="Y15" s="254"/>
      <c r="Z15" s="254"/>
      <c r="AA15" s="253" t="s">
        <v>21</v>
      </c>
      <c r="AB15" s="253"/>
      <c r="AC15" s="253"/>
      <c r="AD15" s="253"/>
      <c r="AE15" s="253"/>
      <c r="AF15" s="254" t="s">
        <v>21</v>
      </c>
      <c r="AG15" s="254"/>
      <c r="AH15" s="254"/>
      <c r="AI15" s="254"/>
      <c r="AJ15" s="254"/>
      <c r="AK15" s="253" t="s">
        <v>21</v>
      </c>
      <c r="AL15" s="253"/>
      <c r="AM15" s="253"/>
      <c r="AN15" s="253"/>
      <c r="AO15" s="253"/>
      <c r="AP15" s="274" t="s">
        <v>21</v>
      </c>
      <c r="AQ15" s="274"/>
      <c r="AR15" s="274"/>
      <c r="AS15" s="274"/>
      <c r="AT15" s="275"/>
    </row>
    <row r="16" spans="1:46" ht="15" customHeight="1" x14ac:dyDescent="0.2">
      <c r="A16" s="261"/>
      <c r="B16" s="262"/>
      <c r="C16" s="262"/>
      <c r="D16" s="264"/>
      <c r="E16" s="264"/>
      <c r="F16" s="264"/>
      <c r="G16" s="264"/>
      <c r="H16" s="264"/>
      <c r="I16" s="264"/>
      <c r="J16" s="264"/>
      <c r="K16" s="264"/>
      <c r="L16" s="264"/>
      <c r="M16" s="264"/>
      <c r="N16" s="264"/>
      <c r="O16" s="264"/>
      <c r="P16" s="264"/>
      <c r="Q16" s="264"/>
      <c r="R16" s="264"/>
      <c r="S16" s="264"/>
      <c r="T16" s="264"/>
      <c r="U16" s="264"/>
      <c r="V16" s="251" t="s">
        <v>22</v>
      </c>
      <c r="W16" s="251"/>
      <c r="X16" s="251"/>
      <c r="Y16" s="251"/>
      <c r="Z16" s="251"/>
      <c r="AA16" s="253" t="s">
        <v>23</v>
      </c>
      <c r="AB16" s="253"/>
      <c r="AC16" s="253"/>
      <c r="AD16" s="253"/>
      <c r="AE16" s="253"/>
      <c r="AF16" s="251" t="s">
        <v>24</v>
      </c>
      <c r="AG16" s="251"/>
      <c r="AH16" s="251"/>
      <c r="AI16" s="251"/>
      <c r="AJ16" s="251"/>
      <c r="AK16" s="253" t="s">
        <v>25</v>
      </c>
      <c r="AL16" s="253"/>
      <c r="AM16" s="253"/>
      <c r="AN16" s="253"/>
      <c r="AO16" s="253"/>
      <c r="AP16" s="277" t="s">
        <v>26</v>
      </c>
      <c r="AQ16" s="277"/>
      <c r="AR16" s="277"/>
      <c r="AS16" s="277"/>
      <c r="AT16" s="278"/>
    </row>
    <row r="17" spans="1:47" ht="15" customHeight="1" x14ac:dyDescent="0.2">
      <c r="A17" s="208"/>
      <c r="B17" s="209"/>
      <c r="C17" s="209"/>
      <c r="D17" s="258" t="s">
        <v>27</v>
      </c>
      <c r="E17" s="258"/>
      <c r="F17" s="258"/>
      <c r="G17" s="258"/>
      <c r="H17" s="258"/>
      <c r="I17" s="258"/>
      <c r="J17" s="258"/>
      <c r="K17" s="258"/>
      <c r="L17" s="258"/>
      <c r="M17" s="258"/>
      <c r="N17" s="258"/>
      <c r="O17" s="258"/>
      <c r="P17" s="258"/>
      <c r="Q17" s="258"/>
      <c r="R17" s="258"/>
      <c r="S17" s="258"/>
      <c r="T17" s="207"/>
      <c r="U17" s="207"/>
      <c r="V17" s="267"/>
      <c r="W17" s="268"/>
      <c r="X17" s="269" t="s">
        <v>28</v>
      </c>
      <c r="Y17" s="265" t="s">
        <v>29</v>
      </c>
      <c r="Z17" s="265" t="s">
        <v>30</v>
      </c>
      <c r="AA17" s="266"/>
      <c r="AB17" s="266"/>
      <c r="AC17" s="266" t="s">
        <v>28</v>
      </c>
      <c r="AD17" s="266" t="s">
        <v>29</v>
      </c>
      <c r="AE17" s="266" t="s">
        <v>30</v>
      </c>
      <c r="AF17" s="265"/>
      <c r="AG17" s="265"/>
      <c r="AH17" s="265" t="s">
        <v>28</v>
      </c>
      <c r="AI17" s="265" t="s">
        <v>29</v>
      </c>
      <c r="AJ17" s="265" t="s">
        <v>30</v>
      </c>
      <c r="AK17" s="266"/>
      <c r="AL17" s="266"/>
      <c r="AM17" s="266" t="s">
        <v>28</v>
      </c>
      <c r="AN17" s="266" t="s">
        <v>29</v>
      </c>
      <c r="AO17" s="266" t="s">
        <v>30</v>
      </c>
      <c r="AP17" s="273" t="s">
        <v>31</v>
      </c>
      <c r="AQ17" s="273"/>
      <c r="AR17" s="273"/>
      <c r="AS17" s="273" t="s">
        <v>28</v>
      </c>
      <c r="AT17" s="276" t="s">
        <v>32</v>
      </c>
    </row>
    <row r="18" spans="1:47" ht="44.25" customHeight="1" x14ac:dyDescent="0.2">
      <c r="A18" s="46" t="s">
        <v>33</v>
      </c>
      <c r="B18" s="47" t="s">
        <v>34</v>
      </c>
      <c r="C18" s="47" t="s">
        <v>35</v>
      </c>
      <c r="D18" s="207" t="s">
        <v>36</v>
      </c>
      <c r="E18" s="207" t="s">
        <v>37</v>
      </c>
      <c r="F18" s="207" t="s">
        <v>38</v>
      </c>
      <c r="G18" s="207" t="s">
        <v>39</v>
      </c>
      <c r="H18" s="207" t="s">
        <v>40</v>
      </c>
      <c r="I18" s="207" t="s">
        <v>41</v>
      </c>
      <c r="J18" s="207" t="s">
        <v>42</v>
      </c>
      <c r="K18" s="207" t="s">
        <v>43</v>
      </c>
      <c r="L18" s="207" t="s">
        <v>44</v>
      </c>
      <c r="M18" s="207" t="s">
        <v>45</v>
      </c>
      <c r="N18" s="207" t="s">
        <v>46</v>
      </c>
      <c r="O18" s="207" t="s">
        <v>47</v>
      </c>
      <c r="P18" s="207" t="s">
        <v>48</v>
      </c>
      <c r="Q18" s="207" t="s">
        <v>49</v>
      </c>
      <c r="R18" s="207" t="s">
        <v>50</v>
      </c>
      <c r="S18" s="207" t="s">
        <v>51</v>
      </c>
      <c r="T18" s="207" t="s">
        <v>52</v>
      </c>
      <c r="U18" s="207" t="s">
        <v>53</v>
      </c>
      <c r="V18" s="210" t="s">
        <v>54</v>
      </c>
      <c r="W18" s="210" t="s">
        <v>55</v>
      </c>
      <c r="X18" s="270"/>
      <c r="Y18" s="265"/>
      <c r="Z18" s="265"/>
      <c r="AA18" s="211" t="s">
        <v>54</v>
      </c>
      <c r="AB18" s="211" t="s">
        <v>55</v>
      </c>
      <c r="AC18" s="266"/>
      <c r="AD18" s="266"/>
      <c r="AE18" s="266"/>
      <c r="AF18" s="210" t="s">
        <v>54</v>
      </c>
      <c r="AG18" s="210" t="s">
        <v>55</v>
      </c>
      <c r="AH18" s="265"/>
      <c r="AI18" s="265"/>
      <c r="AJ18" s="265"/>
      <c r="AK18" s="211" t="s">
        <v>54</v>
      </c>
      <c r="AL18" s="211" t="s">
        <v>55</v>
      </c>
      <c r="AM18" s="266"/>
      <c r="AN18" s="266"/>
      <c r="AO18" s="266"/>
      <c r="AP18" s="212" t="s">
        <v>39</v>
      </c>
      <c r="AQ18" s="212" t="s">
        <v>54</v>
      </c>
      <c r="AR18" s="212" t="s">
        <v>55</v>
      </c>
      <c r="AS18" s="273"/>
      <c r="AT18" s="276"/>
    </row>
    <row r="19" spans="1:47" x14ac:dyDescent="0.2">
      <c r="A19" s="46"/>
      <c r="B19" s="48"/>
      <c r="C19" s="48"/>
      <c r="D19" s="207" t="s">
        <v>56</v>
      </c>
      <c r="E19" s="207"/>
      <c r="F19" s="207" t="s">
        <v>56</v>
      </c>
      <c r="G19" s="207" t="s">
        <v>56</v>
      </c>
      <c r="H19" s="207" t="s">
        <v>56</v>
      </c>
      <c r="I19" s="207" t="s">
        <v>56</v>
      </c>
      <c r="J19" s="207" t="s">
        <v>56</v>
      </c>
      <c r="K19" s="207" t="s">
        <v>56</v>
      </c>
      <c r="L19" s="109" t="s">
        <v>56</v>
      </c>
      <c r="M19" s="109" t="s">
        <v>56</v>
      </c>
      <c r="N19" s="109" t="s">
        <v>56</v>
      </c>
      <c r="O19" s="109" t="s">
        <v>56</v>
      </c>
      <c r="P19" s="207" t="s">
        <v>56</v>
      </c>
      <c r="Q19" s="207" t="s">
        <v>56</v>
      </c>
      <c r="R19" s="207" t="s">
        <v>56</v>
      </c>
      <c r="S19" s="207" t="s">
        <v>56</v>
      </c>
      <c r="T19" s="207"/>
      <c r="U19" s="207"/>
      <c r="V19" s="210" t="s">
        <v>56</v>
      </c>
      <c r="W19" s="210"/>
      <c r="X19" s="210" t="s">
        <v>56</v>
      </c>
      <c r="Y19" s="210" t="s">
        <v>56</v>
      </c>
      <c r="Z19" s="210" t="s">
        <v>56</v>
      </c>
      <c r="AA19" s="211" t="s">
        <v>56</v>
      </c>
      <c r="AB19" s="211" t="s">
        <v>56</v>
      </c>
      <c r="AC19" s="211" t="s">
        <v>56</v>
      </c>
      <c r="AD19" s="211" t="s">
        <v>56</v>
      </c>
      <c r="AE19" s="211" t="s">
        <v>56</v>
      </c>
      <c r="AF19" s="210" t="s">
        <v>56</v>
      </c>
      <c r="AG19" s="210" t="s">
        <v>56</v>
      </c>
      <c r="AH19" s="210"/>
      <c r="AI19" s="210" t="s">
        <v>56</v>
      </c>
      <c r="AJ19" s="210" t="s">
        <v>56</v>
      </c>
      <c r="AK19" s="211" t="s">
        <v>56</v>
      </c>
      <c r="AL19" s="211" t="s">
        <v>56</v>
      </c>
      <c r="AM19" s="211" t="s">
        <v>56</v>
      </c>
      <c r="AN19" s="211" t="s">
        <v>56</v>
      </c>
      <c r="AO19" s="211" t="s">
        <v>56</v>
      </c>
      <c r="AP19" s="212" t="s">
        <v>56</v>
      </c>
      <c r="AQ19" s="212"/>
      <c r="AR19" s="212" t="s">
        <v>56</v>
      </c>
      <c r="AS19" s="212" t="s">
        <v>56</v>
      </c>
      <c r="AT19" s="213" t="s">
        <v>56</v>
      </c>
    </row>
    <row r="20" spans="1:47" s="59" customFormat="1" ht="96" customHeight="1" x14ac:dyDescent="0.2">
      <c r="A20" s="49"/>
      <c r="B20" s="50" t="s">
        <v>57</v>
      </c>
      <c r="C20" s="51" t="s">
        <v>58</v>
      </c>
      <c r="D20" s="116" t="s">
        <v>59</v>
      </c>
      <c r="E20" s="53">
        <v>0.2</v>
      </c>
      <c r="F20" s="117" t="s">
        <v>60</v>
      </c>
      <c r="G20" s="118" t="s">
        <v>61</v>
      </c>
      <c r="H20" s="119" t="s">
        <v>62</v>
      </c>
      <c r="I20" s="53" t="s">
        <v>63</v>
      </c>
      <c r="J20" s="52" t="s">
        <v>64</v>
      </c>
      <c r="K20" s="118" t="s">
        <v>65</v>
      </c>
      <c r="L20" s="55">
        <v>0</v>
      </c>
      <c r="M20" s="55">
        <v>0</v>
      </c>
      <c r="N20" s="55">
        <v>0</v>
      </c>
      <c r="O20" s="55">
        <v>1</v>
      </c>
      <c r="P20" s="110">
        <f>SUM(L20:O20)</f>
        <v>1</v>
      </c>
      <c r="Q20" s="54" t="s">
        <v>66</v>
      </c>
      <c r="R20" s="119" t="s">
        <v>67</v>
      </c>
      <c r="S20" s="130" t="s">
        <v>5</v>
      </c>
      <c r="T20" s="119" t="s">
        <v>67</v>
      </c>
      <c r="U20" s="51"/>
      <c r="V20" s="55">
        <v>0</v>
      </c>
      <c r="W20" s="55">
        <v>0</v>
      </c>
      <c r="X20" s="134" t="s">
        <v>68</v>
      </c>
      <c r="Y20" s="134" t="s">
        <v>68</v>
      </c>
      <c r="Z20" s="134" t="s">
        <v>68</v>
      </c>
      <c r="AA20" s="174">
        <v>0</v>
      </c>
      <c r="AB20" s="174">
        <v>0</v>
      </c>
      <c r="AC20" s="185" t="s">
        <v>68</v>
      </c>
      <c r="AD20" s="174" t="s">
        <v>68</v>
      </c>
      <c r="AE20" s="134" t="s">
        <v>68</v>
      </c>
      <c r="AF20" s="55">
        <v>0</v>
      </c>
      <c r="AG20" s="55">
        <v>0</v>
      </c>
      <c r="AH20" s="134" t="s">
        <v>68</v>
      </c>
      <c r="AI20" s="135" t="s">
        <v>68</v>
      </c>
      <c r="AJ20" s="135" t="s">
        <v>68</v>
      </c>
      <c r="AK20" s="55">
        <v>1</v>
      </c>
      <c r="AL20" s="56"/>
      <c r="AM20" s="139">
        <f>AL20/AK20</f>
        <v>0</v>
      </c>
      <c r="AN20" s="51"/>
      <c r="AO20" s="51"/>
      <c r="AP20" s="118" t="s">
        <v>61</v>
      </c>
      <c r="AQ20" s="110">
        <f t="shared" ref="AQ20:AQ25" si="0">+P20</f>
        <v>1</v>
      </c>
      <c r="AR20" s="161">
        <f>+W20+AB20+AG20+AL20</f>
        <v>0</v>
      </c>
      <c r="AS20" s="195">
        <f>AR20/AQ20</f>
        <v>0</v>
      </c>
      <c r="AT20" s="57"/>
      <c r="AU20" s="58"/>
    </row>
    <row r="21" spans="1:47" s="59" customFormat="1" ht="97.5" customHeight="1" x14ac:dyDescent="0.2">
      <c r="A21" s="60"/>
      <c r="B21" s="61" t="s">
        <v>57</v>
      </c>
      <c r="C21" s="62" t="s">
        <v>58</v>
      </c>
      <c r="D21" s="120" t="s">
        <v>69</v>
      </c>
      <c r="E21" s="64">
        <v>0.2</v>
      </c>
      <c r="F21" s="121" t="s">
        <v>60</v>
      </c>
      <c r="G21" s="122" t="s">
        <v>70</v>
      </c>
      <c r="H21" s="123" t="s">
        <v>71</v>
      </c>
      <c r="I21" s="64" t="s">
        <v>63</v>
      </c>
      <c r="J21" s="63" t="s">
        <v>64</v>
      </c>
      <c r="K21" s="122" t="s">
        <v>72</v>
      </c>
      <c r="L21" s="66">
        <v>0</v>
      </c>
      <c r="M21" s="66">
        <v>0</v>
      </c>
      <c r="N21" s="66">
        <v>0</v>
      </c>
      <c r="O21" s="66">
        <v>2</v>
      </c>
      <c r="P21" s="111">
        <f>SUM(L21:O21)</f>
        <v>2</v>
      </c>
      <c r="Q21" s="65" t="s">
        <v>66</v>
      </c>
      <c r="R21" s="120" t="s">
        <v>73</v>
      </c>
      <c r="S21" s="122" t="s">
        <v>5</v>
      </c>
      <c r="T21" s="120" t="s">
        <v>73</v>
      </c>
      <c r="U21" s="62"/>
      <c r="V21" s="66">
        <v>0</v>
      </c>
      <c r="W21" s="66">
        <v>0</v>
      </c>
      <c r="X21" s="135" t="s">
        <v>68</v>
      </c>
      <c r="Y21" s="134" t="s">
        <v>68</v>
      </c>
      <c r="Z21" s="134" t="s">
        <v>68</v>
      </c>
      <c r="AA21" s="175">
        <v>0</v>
      </c>
      <c r="AB21" s="175">
        <v>0</v>
      </c>
      <c r="AC21" s="186" t="s">
        <v>68</v>
      </c>
      <c r="AD21" s="174" t="s">
        <v>68</v>
      </c>
      <c r="AE21" s="134" t="s">
        <v>68</v>
      </c>
      <c r="AF21" s="66">
        <v>0</v>
      </c>
      <c r="AG21" s="66">
        <v>0</v>
      </c>
      <c r="AH21" s="135" t="s">
        <v>68</v>
      </c>
      <c r="AI21" s="135" t="s">
        <v>68</v>
      </c>
      <c r="AJ21" s="135" t="s">
        <v>68</v>
      </c>
      <c r="AK21" s="66">
        <v>2</v>
      </c>
      <c r="AL21" s="67"/>
      <c r="AM21" s="136">
        <f t="shared" ref="AM21:AM28" si="1">AL21/AK21</f>
        <v>0</v>
      </c>
      <c r="AN21" s="62"/>
      <c r="AO21" s="62"/>
      <c r="AP21" s="122" t="s">
        <v>70</v>
      </c>
      <c r="AQ21" s="111">
        <f t="shared" si="0"/>
        <v>2</v>
      </c>
      <c r="AR21" s="160">
        <f t="shared" ref="AR21:AR28" si="2">+W21+AB21+AG21+AL21</f>
        <v>0</v>
      </c>
      <c r="AS21" s="196">
        <f t="shared" ref="AS21:AS28" si="3">AR21/AQ21</f>
        <v>0</v>
      </c>
      <c r="AT21" s="68"/>
      <c r="AU21" s="58"/>
    </row>
    <row r="22" spans="1:47" s="59" customFormat="1" ht="155.25" customHeight="1" x14ac:dyDescent="0.2">
      <c r="A22" s="60"/>
      <c r="B22" s="61" t="s">
        <v>57</v>
      </c>
      <c r="C22" s="62" t="s">
        <v>58</v>
      </c>
      <c r="D22" s="120" t="s">
        <v>74</v>
      </c>
      <c r="E22" s="69">
        <v>0.2</v>
      </c>
      <c r="F22" s="121" t="s">
        <v>60</v>
      </c>
      <c r="G22" s="123" t="s">
        <v>75</v>
      </c>
      <c r="H22" s="123" t="s">
        <v>76</v>
      </c>
      <c r="I22" s="69" t="s">
        <v>63</v>
      </c>
      <c r="J22" s="63" t="s">
        <v>64</v>
      </c>
      <c r="K22" s="123" t="s">
        <v>77</v>
      </c>
      <c r="L22" s="66">
        <v>1</v>
      </c>
      <c r="M22" s="66">
        <v>1</v>
      </c>
      <c r="N22" s="66">
        <v>0</v>
      </c>
      <c r="O22" s="66">
        <v>0</v>
      </c>
      <c r="P22" s="111">
        <f>SUM(L22:O22)</f>
        <v>2</v>
      </c>
      <c r="Q22" s="65" t="s">
        <v>66</v>
      </c>
      <c r="R22" s="120" t="s">
        <v>78</v>
      </c>
      <c r="S22" s="122" t="s">
        <v>5</v>
      </c>
      <c r="T22" s="120" t="s">
        <v>78</v>
      </c>
      <c r="U22" s="62"/>
      <c r="V22" s="66">
        <v>1</v>
      </c>
      <c r="W22" s="148">
        <v>1</v>
      </c>
      <c r="X22" s="136">
        <f>W22/V22</f>
        <v>1</v>
      </c>
      <c r="Y22" s="151" t="s">
        <v>79</v>
      </c>
      <c r="Z22" s="62" t="s">
        <v>80</v>
      </c>
      <c r="AA22" s="66">
        <v>1</v>
      </c>
      <c r="AB22" s="146">
        <v>1</v>
      </c>
      <c r="AC22" s="187">
        <f t="shared" ref="AC22:AC27" si="4">AB22/AA22</f>
        <v>1</v>
      </c>
      <c r="AD22" s="62" t="s">
        <v>81</v>
      </c>
      <c r="AE22" s="62" t="s">
        <v>80</v>
      </c>
      <c r="AF22" s="66">
        <v>0</v>
      </c>
      <c r="AG22" s="137">
        <v>0</v>
      </c>
      <c r="AH22" s="135" t="s">
        <v>68</v>
      </c>
      <c r="AI22" s="135" t="s">
        <v>68</v>
      </c>
      <c r="AJ22" s="135" t="s">
        <v>68</v>
      </c>
      <c r="AK22" s="66">
        <v>0</v>
      </c>
      <c r="AL22" s="194">
        <v>0</v>
      </c>
      <c r="AM22" s="135" t="s">
        <v>68</v>
      </c>
      <c r="AN22" s="135" t="s">
        <v>68</v>
      </c>
      <c r="AO22" s="135" t="s">
        <v>68</v>
      </c>
      <c r="AP22" s="123" t="s">
        <v>75</v>
      </c>
      <c r="AQ22" s="111">
        <f t="shared" si="0"/>
        <v>2</v>
      </c>
      <c r="AR22" s="160">
        <f t="shared" si="2"/>
        <v>2</v>
      </c>
      <c r="AS22" s="196">
        <f t="shared" si="3"/>
        <v>1</v>
      </c>
      <c r="AT22" s="68" t="s">
        <v>82</v>
      </c>
      <c r="AU22" s="58"/>
    </row>
    <row r="23" spans="1:47" s="75" customFormat="1" ht="236.25" customHeight="1" x14ac:dyDescent="0.2">
      <c r="A23" s="70"/>
      <c r="B23" s="61" t="s">
        <v>57</v>
      </c>
      <c r="C23" s="62" t="s">
        <v>58</v>
      </c>
      <c r="D23" s="124" t="s">
        <v>83</v>
      </c>
      <c r="E23" s="72">
        <v>0.2</v>
      </c>
      <c r="F23" s="125" t="s">
        <v>60</v>
      </c>
      <c r="G23" s="124" t="s">
        <v>84</v>
      </c>
      <c r="H23" s="123" t="s">
        <v>85</v>
      </c>
      <c r="I23" s="72" t="s">
        <v>63</v>
      </c>
      <c r="J23" s="71" t="s">
        <v>64</v>
      </c>
      <c r="K23" s="124" t="s">
        <v>86</v>
      </c>
      <c r="L23" s="74">
        <v>1</v>
      </c>
      <c r="M23" s="74">
        <v>3</v>
      </c>
      <c r="N23" s="74">
        <v>0</v>
      </c>
      <c r="O23" s="74">
        <v>0</v>
      </c>
      <c r="P23" s="112">
        <f>SUM(L23:O23)</f>
        <v>4</v>
      </c>
      <c r="Q23" s="73" t="s">
        <v>66</v>
      </c>
      <c r="R23" s="123" t="s">
        <v>87</v>
      </c>
      <c r="S23" s="122" t="s">
        <v>5</v>
      </c>
      <c r="T23" s="123" t="s">
        <v>87</v>
      </c>
      <c r="U23" s="62"/>
      <c r="V23" s="74">
        <v>1</v>
      </c>
      <c r="W23" s="148">
        <v>5</v>
      </c>
      <c r="X23" s="136">
        <v>1</v>
      </c>
      <c r="Y23" s="151" t="s">
        <v>88</v>
      </c>
      <c r="Z23" s="62" t="s">
        <v>89</v>
      </c>
      <c r="AA23" s="74">
        <v>3</v>
      </c>
      <c r="AB23" s="146">
        <v>3</v>
      </c>
      <c r="AC23" s="187">
        <f t="shared" si="4"/>
        <v>1</v>
      </c>
      <c r="AD23" s="62" t="s">
        <v>90</v>
      </c>
      <c r="AE23" s="62" t="s">
        <v>91</v>
      </c>
      <c r="AF23" s="74">
        <v>0</v>
      </c>
      <c r="AG23" s="137">
        <v>0</v>
      </c>
      <c r="AH23" s="135" t="s">
        <v>68</v>
      </c>
      <c r="AI23" s="135" t="s">
        <v>68</v>
      </c>
      <c r="AJ23" s="135" t="s">
        <v>68</v>
      </c>
      <c r="AK23" s="74">
        <v>0</v>
      </c>
      <c r="AL23" s="194">
        <v>0</v>
      </c>
      <c r="AM23" s="135" t="s">
        <v>68</v>
      </c>
      <c r="AN23" s="135" t="s">
        <v>68</v>
      </c>
      <c r="AO23" s="135" t="s">
        <v>68</v>
      </c>
      <c r="AP23" s="124" t="s">
        <v>84</v>
      </c>
      <c r="AQ23" s="111">
        <f t="shared" si="0"/>
        <v>4</v>
      </c>
      <c r="AR23" s="160">
        <v>5</v>
      </c>
      <c r="AS23" s="196">
        <f t="shared" si="3"/>
        <v>1.25</v>
      </c>
      <c r="AT23" s="68" t="s">
        <v>82</v>
      </c>
    </row>
    <row r="24" spans="1:47" s="83" customFormat="1" ht="123.75" customHeight="1" x14ac:dyDescent="0.2">
      <c r="A24" s="76">
        <v>6</v>
      </c>
      <c r="B24" s="77" t="s">
        <v>92</v>
      </c>
      <c r="C24" s="77" t="s">
        <v>93</v>
      </c>
      <c r="D24" s="126" t="s">
        <v>94</v>
      </c>
      <c r="E24" s="79">
        <v>0.04</v>
      </c>
      <c r="F24" s="126" t="s">
        <v>95</v>
      </c>
      <c r="G24" s="126" t="s">
        <v>96</v>
      </c>
      <c r="H24" s="126" t="s">
        <v>97</v>
      </c>
      <c r="I24" s="81">
        <v>1</v>
      </c>
      <c r="J24" s="78" t="s">
        <v>64</v>
      </c>
      <c r="K24" s="126" t="s">
        <v>98</v>
      </c>
      <c r="L24" s="81">
        <v>0</v>
      </c>
      <c r="M24" s="81">
        <v>0</v>
      </c>
      <c r="N24" s="81">
        <v>1</v>
      </c>
      <c r="O24" s="81">
        <v>0</v>
      </c>
      <c r="P24" s="143">
        <f>+SUM(L24:O24)</f>
        <v>1</v>
      </c>
      <c r="Q24" s="77" t="s">
        <v>66</v>
      </c>
      <c r="R24" s="127" t="s">
        <v>99</v>
      </c>
      <c r="S24" s="131" t="s">
        <v>5</v>
      </c>
      <c r="T24" s="132" t="s">
        <v>100</v>
      </c>
      <c r="U24" s="80"/>
      <c r="V24" s="81">
        <v>0</v>
      </c>
      <c r="W24" s="81">
        <v>0</v>
      </c>
      <c r="X24" s="155" t="s">
        <v>68</v>
      </c>
      <c r="Y24" s="155" t="s">
        <v>68</v>
      </c>
      <c r="Z24" s="155" t="s">
        <v>68</v>
      </c>
      <c r="AA24" s="192">
        <v>0</v>
      </c>
      <c r="AB24" s="192">
        <v>0</v>
      </c>
      <c r="AC24" s="188" t="s">
        <v>68</v>
      </c>
      <c r="AD24" s="155" t="s">
        <v>68</v>
      </c>
      <c r="AE24" s="155" t="s">
        <v>68</v>
      </c>
      <c r="AF24" s="81">
        <v>1</v>
      </c>
      <c r="AG24" s="138">
        <v>1</v>
      </c>
      <c r="AH24" s="140">
        <f>AG24/AF24</f>
        <v>1</v>
      </c>
      <c r="AI24" s="80" t="s">
        <v>101</v>
      </c>
      <c r="AJ24" s="221" t="s">
        <v>102</v>
      </c>
      <c r="AK24" s="81">
        <v>0</v>
      </c>
      <c r="AL24" s="193">
        <v>0</v>
      </c>
      <c r="AM24" s="155" t="s">
        <v>68</v>
      </c>
      <c r="AN24" s="155" t="s">
        <v>68</v>
      </c>
      <c r="AO24" s="221" t="s">
        <v>102</v>
      </c>
      <c r="AP24" s="126" t="s">
        <v>96</v>
      </c>
      <c r="AQ24" s="143">
        <f t="shared" si="0"/>
        <v>1</v>
      </c>
      <c r="AR24" s="162">
        <f t="shared" si="2"/>
        <v>1</v>
      </c>
      <c r="AS24" s="197">
        <f t="shared" si="3"/>
        <v>1</v>
      </c>
      <c r="AT24" s="82" t="s">
        <v>82</v>
      </c>
    </row>
    <row r="25" spans="1:47" s="88" customFormat="1" ht="133.5" customHeight="1" x14ac:dyDescent="0.2">
      <c r="A25" s="84">
        <v>6</v>
      </c>
      <c r="B25" s="77" t="s">
        <v>92</v>
      </c>
      <c r="C25" s="77" t="s">
        <v>93</v>
      </c>
      <c r="D25" s="126" t="s">
        <v>103</v>
      </c>
      <c r="E25" s="85">
        <v>0.04</v>
      </c>
      <c r="F25" s="126" t="s">
        <v>95</v>
      </c>
      <c r="G25" s="126" t="s">
        <v>104</v>
      </c>
      <c r="H25" s="126" t="s">
        <v>105</v>
      </c>
      <c r="I25" s="114">
        <v>1</v>
      </c>
      <c r="J25" s="78" t="s">
        <v>106</v>
      </c>
      <c r="K25" s="126" t="s">
        <v>107</v>
      </c>
      <c r="L25" s="85">
        <v>1</v>
      </c>
      <c r="M25" s="85">
        <v>1</v>
      </c>
      <c r="N25" s="85">
        <v>1</v>
      </c>
      <c r="O25" s="85">
        <v>1</v>
      </c>
      <c r="P25" s="144">
        <v>1</v>
      </c>
      <c r="Q25" s="77" t="s">
        <v>66</v>
      </c>
      <c r="R25" s="127" t="s">
        <v>108</v>
      </c>
      <c r="S25" s="131" t="s">
        <v>5</v>
      </c>
      <c r="T25" s="127" t="s">
        <v>109</v>
      </c>
      <c r="U25" s="147" t="s">
        <v>63</v>
      </c>
      <c r="V25" s="85">
        <v>1</v>
      </c>
      <c r="W25" s="142">
        <v>1</v>
      </c>
      <c r="X25" s="140">
        <f>W25/V25</f>
        <v>1</v>
      </c>
      <c r="Y25" s="154" t="s">
        <v>110</v>
      </c>
      <c r="Z25" s="154" t="s">
        <v>111</v>
      </c>
      <c r="AA25" s="85">
        <v>1</v>
      </c>
      <c r="AB25" s="169">
        <v>1</v>
      </c>
      <c r="AC25" s="153">
        <f t="shared" si="4"/>
        <v>1</v>
      </c>
      <c r="AD25" s="131" t="s">
        <v>112</v>
      </c>
      <c r="AE25" s="154" t="s">
        <v>111</v>
      </c>
      <c r="AF25" s="85">
        <v>1</v>
      </c>
      <c r="AG25" s="142">
        <v>1</v>
      </c>
      <c r="AH25" s="140">
        <f>AG25/AF25</f>
        <v>1</v>
      </c>
      <c r="AI25" s="131" t="s">
        <v>113</v>
      </c>
      <c r="AJ25" s="159" t="s">
        <v>114</v>
      </c>
      <c r="AK25" s="85">
        <v>1</v>
      </c>
      <c r="AL25" s="86"/>
      <c r="AM25" s="140">
        <f t="shared" si="1"/>
        <v>0</v>
      </c>
      <c r="AN25" s="86"/>
      <c r="AO25" s="159" t="s">
        <v>114</v>
      </c>
      <c r="AP25" s="126" t="s">
        <v>104</v>
      </c>
      <c r="AQ25" s="171">
        <f t="shared" si="0"/>
        <v>1</v>
      </c>
      <c r="AR25" s="153">
        <f>+(W25+AB25+AG25+AL25)/4</f>
        <v>0.75</v>
      </c>
      <c r="AS25" s="197">
        <f t="shared" si="3"/>
        <v>0.75</v>
      </c>
      <c r="AT25" s="87"/>
    </row>
    <row r="26" spans="1:47" s="88" customFormat="1" ht="168.75" customHeight="1" x14ac:dyDescent="0.2">
      <c r="A26" s="84">
        <v>6</v>
      </c>
      <c r="B26" s="77" t="s">
        <v>92</v>
      </c>
      <c r="C26" s="77" t="s">
        <v>93</v>
      </c>
      <c r="D26" s="126" t="s">
        <v>115</v>
      </c>
      <c r="E26" s="79">
        <v>0.04</v>
      </c>
      <c r="F26" s="126" t="s">
        <v>95</v>
      </c>
      <c r="G26" s="126" t="s">
        <v>116</v>
      </c>
      <c r="H26" s="126" t="s">
        <v>117</v>
      </c>
      <c r="I26" s="81">
        <v>15</v>
      </c>
      <c r="J26" s="78" t="s">
        <v>64</v>
      </c>
      <c r="K26" s="126" t="s">
        <v>118</v>
      </c>
      <c r="L26" s="85">
        <v>0</v>
      </c>
      <c r="M26" s="163">
        <v>0</v>
      </c>
      <c r="N26" s="163">
        <v>0</v>
      </c>
      <c r="O26" s="168">
        <v>1</v>
      </c>
      <c r="P26" s="164">
        <f>SUM(L26:O26)</f>
        <v>1</v>
      </c>
      <c r="Q26" s="77" t="s">
        <v>66</v>
      </c>
      <c r="R26" s="127" t="s">
        <v>119</v>
      </c>
      <c r="S26" s="131" t="s">
        <v>5</v>
      </c>
      <c r="T26" s="127" t="s">
        <v>120</v>
      </c>
      <c r="U26" s="89"/>
      <c r="V26" s="85">
        <v>0</v>
      </c>
      <c r="W26" s="85">
        <v>0</v>
      </c>
      <c r="X26" s="155" t="s">
        <v>68</v>
      </c>
      <c r="Y26" s="155" t="s">
        <v>68</v>
      </c>
      <c r="Z26" s="155" t="s">
        <v>68</v>
      </c>
      <c r="AA26" s="183">
        <v>0</v>
      </c>
      <c r="AB26" s="183">
        <v>0</v>
      </c>
      <c r="AC26" s="188" t="s">
        <v>68</v>
      </c>
      <c r="AD26" s="155" t="s">
        <v>68</v>
      </c>
      <c r="AE26" s="155" t="s">
        <v>68</v>
      </c>
      <c r="AF26" s="85">
        <v>0</v>
      </c>
      <c r="AG26" s="85">
        <v>0</v>
      </c>
      <c r="AH26" s="165" t="s">
        <v>68</v>
      </c>
      <c r="AI26" s="190" t="s">
        <v>68</v>
      </c>
      <c r="AJ26" s="221" t="s">
        <v>121</v>
      </c>
      <c r="AK26" s="85">
        <v>1</v>
      </c>
      <c r="AL26" s="85"/>
      <c r="AM26" s="85">
        <f t="shared" si="1"/>
        <v>0</v>
      </c>
      <c r="AN26" s="166"/>
      <c r="AO26" s="221" t="s">
        <v>121</v>
      </c>
      <c r="AP26" s="126" t="s">
        <v>116</v>
      </c>
      <c r="AQ26" s="164">
        <v>1</v>
      </c>
      <c r="AR26" s="144">
        <f t="shared" si="2"/>
        <v>0</v>
      </c>
      <c r="AS26" s="198">
        <f t="shared" si="3"/>
        <v>0</v>
      </c>
      <c r="AT26" s="90"/>
      <c r="AU26" s="159"/>
    </row>
    <row r="27" spans="1:47" s="181" customFormat="1" ht="409.5" customHeight="1" x14ac:dyDescent="0.2">
      <c r="A27" s="84">
        <v>6</v>
      </c>
      <c r="B27" s="77" t="s">
        <v>92</v>
      </c>
      <c r="C27" s="77" t="s">
        <v>93</v>
      </c>
      <c r="D27" s="127" t="s">
        <v>122</v>
      </c>
      <c r="E27" s="176">
        <v>0.04</v>
      </c>
      <c r="F27" s="127" t="s">
        <v>95</v>
      </c>
      <c r="G27" s="127" t="s">
        <v>123</v>
      </c>
      <c r="H27" s="127" t="s">
        <v>124</v>
      </c>
      <c r="I27" s="177">
        <v>0</v>
      </c>
      <c r="J27" s="77" t="s">
        <v>106</v>
      </c>
      <c r="K27" s="127" t="s">
        <v>125</v>
      </c>
      <c r="L27" s="176">
        <v>0</v>
      </c>
      <c r="M27" s="176">
        <v>0.7</v>
      </c>
      <c r="N27" s="176">
        <v>0</v>
      </c>
      <c r="O27" s="176">
        <v>0.7</v>
      </c>
      <c r="P27" s="178">
        <v>0.7</v>
      </c>
      <c r="Q27" s="77" t="s">
        <v>66</v>
      </c>
      <c r="R27" s="127" t="s">
        <v>126</v>
      </c>
      <c r="S27" s="126" t="s">
        <v>5</v>
      </c>
      <c r="T27" s="127" t="s">
        <v>127</v>
      </c>
      <c r="U27" s="166"/>
      <c r="V27" s="176">
        <v>0</v>
      </c>
      <c r="W27" s="114">
        <v>0</v>
      </c>
      <c r="X27" s="165" t="s">
        <v>68</v>
      </c>
      <c r="Y27" s="165" t="s">
        <v>68</v>
      </c>
      <c r="Z27" s="165" t="s">
        <v>68</v>
      </c>
      <c r="AA27" s="176">
        <v>0.7</v>
      </c>
      <c r="AB27" s="171">
        <v>0.7</v>
      </c>
      <c r="AC27" s="144">
        <f t="shared" si="4"/>
        <v>1</v>
      </c>
      <c r="AD27" s="78" t="s">
        <v>128</v>
      </c>
      <c r="AE27" s="166"/>
      <c r="AF27" s="176">
        <v>0</v>
      </c>
      <c r="AG27" s="176">
        <v>0</v>
      </c>
      <c r="AH27" s="165" t="s">
        <v>68</v>
      </c>
      <c r="AI27" s="190" t="s">
        <v>68</v>
      </c>
      <c r="AJ27" s="222" t="s">
        <v>129</v>
      </c>
      <c r="AK27" s="176">
        <v>0.7</v>
      </c>
      <c r="AL27" s="179"/>
      <c r="AM27" s="85">
        <f t="shared" si="1"/>
        <v>0</v>
      </c>
      <c r="AN27" s="166"/>
      <c r="AO27" s="222" t="s">
        <v>129</v>
      </c>
      <c r="AP27" s="127" t="s">
        <v>123</v>
      </c>
      <c r="AQ27" s="171">
        <f>+P27</f>
        <v>0.7</v>
      </c>
      <c r="AR27" s="144">
        <f t="shared" si="2"/>
        <v>0.7</v>
      </c>
      <c r="AS27" s="198">
        <f t="shared" si="3"/>
        <v>1</v>
      </c>
      <c r="AT27" s="180"/>
    </row>
    <row r="28" spans="1:47" s="88" customFormat="1" ht="111.75" customHeight="1" x14ac:dyDescent="0.2">
      <c r="A28" s="91">
        <v>6</v>
      </c>
      <c r="B28" s="92" t="s">
        <v>92</v>
      </c>
      <c r="C28" s="92" t="s">
        <v>93</v>
      </c>
      <c r="D28" s="128" t="s">
        <v>130</v>
      </c>
      <c r="E28" s="94">
        <v>0.04</v>
      </c>
      <c r="F28" s="129" t="s">
        <v>95</v>
      </c>
      <c r="G28" s="128" t="s">
        <v>131</v>
      </c>
      <c r="H28" s="129" t="s">
        <v>132</v>
      </c>
      <c r="I28" s="115">
        <v>0</v>
      </c>
      <c r="J28" s="93" t="s">
        <v>64</v>
      </c>
      <c r="K28" s="129" t="s">
        <v>133</v>
      </c>
      <c r="L28" s="96">
        <v>0</v>
      </c>
      <c r="M28" s="96">
        <v>0</v>
      </c>
      <c r="N28" s="96">
        <v>0</v>
      </c>
      <c r="O28" s="96">
        <v>0.8</v>
      </c>
      <c r="P28" s="145">
        <v>0.8</v>
      </c>
      <c r="Q28" s="92" t="s">
        <v>66</v>
      </c>
      <c r="R28" s="129" t="s">
        <v>126</v>
      </c>
      <c r="S28" s="133" t="s">
        <v>5</v>
      </c>
      <c r="T28" s="129" t="s">
        <v>126</v>
      </c>
      <c r="U28" s="95"/>
      <c r="V28" s="96">
        <v>0</v>
      </c>
      <c r="W28" s="152">
        <v>0</v>
      </c>
      <c r="X28" s="156" t="s">
        <v>68</v>
      </c>
      <c r="Y28" s="155" t="s">
        <v>68</v>
      </c>
      <c r="Z28" s="155" t="s">
        <v>68</v>
      </c>
      <c r="AA28" s="182">
        <v>0</v>
      </c>
      <c r="AB28" s="182">
        <v>0</v>
      </c>
      <c r="AC28" s="189" t="s">
        <v>68</v>
      </c>
      <c r="AD28" s="155" t="s">
        <v>68</v>
      </c>
      <c r="AE28" s="155" t="s">
        <v>68</v>
      </c>
      <c r="AF28" s="96">
        <v>0</v>
      </c>
      <c r="AG28" s="96">
        <v>0</v>
      </c>
      <c r="AH28" s="158" t="s">
        <v>68</v>
      </c>
      <c r="AI28" s="191" t="s">
        <v>68</v>
      </c>
      <c r="AJ28" s="221" t="s">
        <v>134</v>
      </c>
      <c r="AK28" s="96">
        <v>0.8</v>
      </c>
      <c r="AL28" s="97"/>
      <c r="AM28" s="157">
        <f t="shared" si="1"/>
        <v>0</v>
      </c>
      <c r="AN28" s="95"/>
      <c r="AO28" s="221" t="s">
        <v>134</v>
      </c>
      <c r="AP28" s="128" t="s">
        <v>131</v>
      </c>
      <c r="AQ28" s="171">
        <f>+P28</f>
        <v>0.8</v>
      </c>
      <c r="AR28" s="141">
        <f t="shared" si="2"/>
        <v>0</v>
      </c>
      <c r="AS28" s="199">
        <f t="shared" si="3"/>
        <v>0</v>
      </c>
      <c r="AT28" s="98"/>
    </row>
    <row r="29" spans="1:47" ht="67.5" customHeight="1" x14ac:dyDescent="0.2">
      <c r="A29" s="99"/>
      <c r="B29" s="281" t="s">
        <v>135</v>
      </c>
      <c r="C29" s="281"/>
      <c r="D29" s="281"/>
      <c r="E29" s="100">
        <f>SUM(E20:E28)</f>
        <v>1.0000000000000002</v>
      </c>
      <c r="F29" s="214"/>
      <c r="G29" s="214"/>
      <c r="H29" s="214"/>
      <c r="I29" s="214"/>
      <c r="J29" s="214"/>
      <c r="K29" s="214"/>
      <c r="L29" s="214"/>
      <c r="M29" s="214"/>
      <c r="N29" s="214"/>
      <c r="O29" s="214"/>
      <c r="P29" s="214"/>
      <c r="Q29" s="214"/>
      <c r="R29" s="214"/>
      <c r="S29" s="214"/>
      <c r="T29" s="214"/>
      <c r="U29" s="214"/>
      <c r="V29" s="267" t="s">
        <v>136</v>
      </c>
      <c r="W29" s="268"/>
      <c r="X29" s="167">
        <f>AVERAGE(X20:X28)</f>
        <v>1</v>
      </c>
      <c r="Y29" s="284"/>
      <c r="Z29" s="284"/>
      <c r="AA29" s="282" t="s">
        <v>137</v>
      </c>
      <c r="AB29" s="283"/>
      <c r="AC29" s="172">
        <f>AVERAGE(AC20:AC28)</f>
        <v>1</v>
      </c>
      <c r="AD29" s="284"/>
      <c r="AE29" s="284"/>
      <c r="AF29" s="267" t="s">
        <v>138</v>
      </c>
      <c r="AG29" s="268"/>
      <c r="AH29" s="149">
        <f>AVERAGE(AH20:AH28)</f>
        <v>1</v>
      </c>
      <c r="AI29" s="285"/>
      <c r="AJ29" s="285"/>
      <c r="AK29" s="282" t="s">
        <v>139</v>
      </c>
      <c r="AL29" s="283"/>
      <c r="AM29" s="150">
        <f>AVERAGE(AM20:AM28)</f>
        <v>0</v>
      </c>
      <c r="AN29" s="286"/>
      <c r="AO29" s="287"/>
      <c r="AP29" s="288" t="s">
        <v>140</v>
      </c>
      <c r="AQ29" s="289"/>
      <c r="AR29" s="101">
        <f>AVERAGE(AR20:AR28)</f>
        <v>1.0499999999999998</v>
      </c>
      <c r="AS29" s="279"/>
      <c r="AT29" s="280"/>
    </row>
    <row r="30" spans="1:47" ht="51" customHeight="1" x14ac:dyDescent="0.2">
      <c r="A30" s="45"/>
      <c r="B30" s="102"/>
      <c r="C30" s="102"/>
      <c r="D30" s="102"/>
      <c r="E30" s="103"/>
      <c r="F30" s="102"/>
      <c r="G30" s="102"/>
      <c r="H30" s="36"/>
      <c r="I30" s="108"/>
      <c r="J30" s="36"/>
      <c r="K30" s="36"/>
      <c r="L30" s="108"/>
      <c r="M30" s="108"/>
      <c r="N30" s="108"/>
      <c r="O30" s="108"/>
      <c r="P30" s="108"/>
      <c r="Q30" s="36"/>
      <c r="R30" s="36"/>
      <c r="S30" s="36"/>
      <c r="T30" s="36"/>
      <c r="U30" s="36"/>
      <c r="V30" s="36"/>
      <c r="W30" s="36"/>
      <c r="X30" s="104"/>
      <c r="Y30" s="36"/>
      <c r="Z30" s="36"/>
      <c r="AA30" s="108"/>
      <c r="AB30" s="108"/>
      <c r="AC30" s="184"/>
      <c r="AD30" s="36"/>
      <c r="AE30" s="36"/>
      <c r="AF30" s="36"/>
      <c r="AG30" s="36"/>
      <c r="AH30" s="104"/>
      <c r="AI30" s="36"/>
      <c r="AJ30" s="36"/>
      <c r="AK30" s="36"/>
      <c r="AL30" s="36"/>
      <c r="AM30" s="104"/>
      <c r="AN30" s="36"/>
      <c r="AO30" s="36"/>
      <c r="AP30" s="36"/>
      <c r="AQ30" s="36"/>
      <c r="AR30" s="36"/>
      <c r="AS30" s="104"/>
      <c r="AT30" s="36"/>
    </row>
    <row r="31" spans="1:47" ht="22.5" customHeight="1" x14ac:dyDescent="0.2">
      <c r="A31" s="45"/>
      <c r="B31" s="102"/>
      <c r="C31" s="102"/>
      <c r="D31" s="102"/>
      <c r="E31" s="103"/>
      <c r="F31" s="102"/>
      <c r="G31" s="102"/>
      <c r="H31" s="36"/>
      <c r="I31" s="108"/>
      <c r="J31" s="36"/>
      <c r="K31" s="36"/>
      <c r="L31" s="108"/>
      <c r="M31" s="108"/>
      <c r="N31" s="108"/>
      <c r="O31" s="108"/>
      <c r="P31" s="108"/>
      <c r="Q31" s="36"/>
      <c r="R31" s="36"/>
      <c r="S31" s="36"/>
      <c r="T31" s="36"/>
      <c r="U31" s="36"/>
      <c r="V31" s="36"/>
      <c r="W31" s="36"/>
      <c r="X31" s="104"/>
      <c r="Y31" s="36"/>
      <c r="Z31" s="36"/>
      <c r="AA31" s="108"/>
      <c r="AB31" s="108"/>
      <c r="AC31" s="184"/>
      <c r="AD31" s="36"/>
      <c r="AE31" s="36"/>
      <c r="AF31" s="36"/>
      <c r="AG31" s="36"/>
      <c r="AH31" s="104"/>
      <c r="AI31" s="36"/>
      <c r="AJ31" s="36"/>
      <c r="AK31" s="36"/>
      <c r="AL31" s="36"/>
      <c r="AM31" s="104"/>
      <c r="AN31" s="36"/>
      <c r="AO31" s="36"/>
      <c r="AP31" s="36"/>
      <c r="AQ31" s="36"/>
      <c r="AR31" s="36"/>
      <c r="AS31" s="104"/>
      <c r="AT31" s="36"/>
    </row>
    <row r="32" spans="1:47" x14ac:dyDescent="0.2">
      <c r="A32" s="45"/>
      <c r="B32" s="102"/>
      <c r="C32" s="102"/>
      <c r="D32" s="102"/>
      <c r="E32" s="103"/>
      <c r="F32" s="102"/>
      <c r="G32" s="102"/>
      <c r="H32" s="36"/>
      <c r="I32" s="108"/>
      <c r="J32" s="36"/>
      <c r="K32" s="36"/>
      <c r="L32" s="108"/>
      <c r="M32" s="108"/>
      <c r="N32" s="108"/>
      <c r="O32" s="108"/>
      <c r="P32" s="108"/>
      <c r="Q32" s="36"/>
      <c r="R32" s="36"/>
      <c r="S32" s="36"/>
      <c r="T32" s="36"/>
    </row>
    <row r="33" spans="1:20" x14ac:dyDescent="0.2">
      <c r="A33" s="45"/>
      <c r="B33" s="224" t="s">
        <v>141</v>
      </c>
      <c r="C33" s="224"/>
      <c r="D33" s="224"/>
      <c r="E33" s="201"/>
      <c r="F33" s="224" t="s">
        <v>142</v>
      </c>
      <c r="G33" s="224"/>
      <c r="H33" s="224"/>
      <c r="I33" s="224"/>
      <c r="J33" s="224" t="s">
        <v>143</v>
      </c>
      <c r="K33" s="224"/>
      <c r="L33" s="224"/>
      <c r="M33" s="224"/>
      <c r="N33" s="224"/>
      <c r="O33" s="224"/>
      <c r="P33" s="224"/>
      <c r="Q33" s="36"/>
      <c r="R33" s="36"/>
      <c r="S33" s="36"/>
      <c r="T33" s="36"/>
    </row>
    <row r="34" spans="1:20" ht="30" customHeight="1" x14ac:dyDescent="0.2">
      <c r="A34" s="45"/>
      <c r="B34" s="226" t="s">
        <v>144</v>
      </c>
      <c r="C34" s="226"/>
      <c r="D34" s="202"/>
      <c r="E34" s="200"/>
      <c r="F34" s="225" t="s">
        <v>144</v>
      </c>
      <c r="G34" s="225"/>
      <c r="H34" s="225"/>
      <c r="I34" s="225"/>
      <c r="J34" s="225" t="s">
        <v>144</v>
      </c>
      <c r="K34" s="225"/>
      <c r="L34" s="225"/>
      <c r="M34" s="225"/>
      <c r="N34" s="225"/>
      <c r="O34" s="225"/>
      <c r="P34" s="225"/>
      <c r="Q34" s="36"/>
      <c r="R34" s="36"/>
      <c r="S34" s="36"/>
      <c r="T34" s="36"/>
    </row>
    <row r="35" spans="1:20" ht="24.75" customHeight="1" x14ac:dyDescent="0.2">
      <c r="A35" s="45"/>
      <c r="B35" s="223" t="s">
        <v>145</v>
      </c>
      <c r="C35" s="223"/>
      <c r="D35" s="200"/>
      <c r="E35" s="200"/>
      <c r="F35" s="224" t="s">
        <v>146</v>
      </c>
      <c r="G35" s="224"/>
      <c r="H35" s="224"/>
      <c r="I35" s="224"/>
      <c r="J35" s="224" t="s">
        <v>147</v>
      </c>
      <c r="K35" s="224"/>
      <c r="L35" s="224"/>
      <c r="M35" s="224"/>
      <c r="N35" s="224"/>
      <c r="O35" s="224"/>
      <c r="P35" s="224"/>
      <c r="Q35" s="36"/>
      <c r="R35" s="36"/>
      <c r="S35" s="36"/>
      <c r="T35" s="36"/>
    </row>
    <row r="36" spans="1:20" x14ac:dyDescent="0.2">
      <c r="A36" s="45"/>
      <c r="B36" s="223"/>
      <c r="C36" s="223"/>
      <c r="D36" s="200"/>
      <c r="E36" s="200"/>
      <c r="F36" s="224"/>
      <c r="G36" s="224"/>
      <c r="H36" s="224"/>
      <c r="I36" s="224"/>
      <c r="J36" s="223"/>
      <c r="K36" s="223"/>
      <c r="L36" s="223"/>
      <c r="M36" s="223"/>
      <c r="N36" s="223"/>
      <c r="O36" s="223"/>
      <c r="P36" s="223"/>
      <c r="Q36" s="36"/>
      <c r="R36" s="36"/>
      <c r="S36" s="36"/>
      <c r="T36" s="36"/>
    </row>
    <row r="37" spans="1:20" x14ac:dyDescent="0.2"/>
  </sheetData>
  <mergeCells count="86">
    <mergeCell ref="AS29:AT29"/>
    <mergeCell ref="B29:D29"/>
    <mergeCell ref="AA29:AB29"/>
    <mergeCell ref="AF29:AG29"/>
    <mergeCell ref="AK29:AL29"/>
    <mergeCell ref="Y29:Z29"/>
    <mergeCell ref="V29:W29"/>
    <mergeCell ref="AD29:AE29"/>
    <mergeCell ref="AI29:AJ29"/>
    <mergeCell ref="AN29:AO29"/>
    <mergeCell ref="AP29:AQ29"/>
    <mergeCell ref="AP13:AR13"/>
    <mergeCell ref="AO17:AO18"/>
    <mergeCell ref="AK7:AO7"/>
    <mergeCell ref="AP17:AR17"/>
    <mergeCell ref="AP15:AT15"/>
    <mergeCell ref="AT17:AT18"/>
    <mergeCell ref="AP7:AT7"/>
    <mergeCell ref="AS17:AS18"/>
    <mergeCell ref="AP8:AT8"/>
    <mergeCell ref="AP16:AT16"/>
    <mergeCell ref="AK17:AL17"/>
    <mergeCell ref="AK16:AO16"/>
    <mergeCell ref="AK8:AO8"/>
    <mergeCell ref="AK13:AL13"/>
    <mergeCell ref="AK15:AO15"/>
    <mergeCell ref="AM17:AM18"/>
    <mergeCell ref="AN17:AN18"/>
    <mergeCell ref="AF17:AG17"/>
    <mergeCell ref="AH17:AH18"/>
    <mergeCell ref="AJ17:AJ18"/>
    <mergeCell ref="AI17:AI18"/>
    <mergeCell ref="D17:S17"/>
    <mergeCell ref="A15:C16"/>
    <mergeCell ref="AA15:AE15"/>
    <mergeCell ref="V8:Z8"/>
    <mergeCell ref="D15:U16"/>
    <mergeCell ref="V15:Z15"/>
    <mergeCell ref="Y17:Y18"/>
    <mergeCell ref="AA17:AB17"/>
    <mergeCell ref="AD17:AD18"/>
    <mergeCell ref="Z17:Z18"/>
    <mergeCell ref="V16:Z16"/>
    <mergeCell ref="V17:W17"/>
    <mergeCell ref="AC17:AC18"/>
    <mergeCell ref="X17:X18"/>
    <mergeCell ref="AE17:AE18"/>
    <mergeCell ref="F8:I8"/>
    <mergeCell ref="AF7:AJ7"/>
    <mergeCell ref="L13:O13"/>
    <mergeCell ref="D12:S12"/>
    <mergeCell ref="AF13:AG13"/>
    <mergeCell ref="AF16:AJ16"/>
    <mergeCell ref="AF8:AJ8"/>
    <mergeCell ref="AA13:AB13"/>
    <mergeCell ref="V13:W13"/>
    <mergeCell ref="AA7:AE7"/>
    <mergeCell ref="AA8:AE8"/>
    <mergeCell ref="D13:K13"/>
    <mergeCell ref="AA16:AE16"/>
    <mergeCell ref="AF15:AJ15"/>
    <mergeCell ref="F9:I9"/>
    <mergeCell ref="A6:B6"/>
    <mergeCell ref="A7:B7"/>
    <mergeCell ref="F6:I6"/>
    <mergeCell ref="F7:I7"/>
    <mergeCell ref="F4:I4"/>
    <mergeCell ref="F5:I5"/>
    <mergeCell ref="A4:B4"/>
    <mergeCell ref="D3:I3"/>
    <mergeCell ref="A3:B3"/>
    <mergeCell ref="A5:B5"/>
    <mergeCell ref="A1:I1"/>
    <mergeCell ref="A2:I2"/>
    <mergeCell ref="B36:C36"/>
    <mergeCell ref="F36:I36"/>
    <mergeCell ref="B35:C35"/>
    <mergeCell ref="B34:C34"/>
    <mergeCell ref="B33:D33"/>
    <mergeCell ref="J36:P36"/>
    <mergeCell ref="F33:I33"/>
    <mergeCell ref="J33:P33"/>
    <mergeCell ref="J35:P35"/>
    <mergeCell ref="F35:I35"/>
    <mergeCell ref="F34:I34"/>
    <mergeCell ref="J34:P34"/>
  </mergeCells>
  <conditionalFormatting sqref="AR29:AS29 W22:W23 AS20:AS28 X20:X28 AM20:AM21 AH20:AH28 AM24:AM28">
    <cfRule type="containsText" dxfId="145" priority="392" operator="containsText" text="N/A">
      <formula>NOT(ISERROR(SEARCH("N/A",W20)))</formula>
    </cfRule>
    <cfRule type="cellIs" dxfId="144" priority="393" operator="between">
      <formula>#REF!</formula>
      <formula>#REF!</formula>
    </cfRule>
    <cfRule type="cellIs" dxfId="143" priority="394" operator="between">
      <formula>#REF!</formula>
      <formula>#REF!</formula>
    </cfRule>
    <cfRule type="cellIs" dxfId="142" priority="395" operator="between">
      <formula>#REF!</formula>
      <formula>#REF!</formula>
    </cfRule>
  </conditionalFormatting>
  <conditionalFormatting sqref="AR29">
    <cfRule type="colorScale" priority="175">
      <colorScale>
        <cfvo type="min"/>
        <cfvo type="percentile" val="50"/>
        <cfvo type="max"/>
        <color rgb="FFF8696B"/>
        <color rgb="FFFFEB84"/>
        <color rgb="FF63BE7B"/>
      </colorScale>
    </cfRule>
  </conditionalFormatting>
  <conditionalFormatting sqref="W22:W23 X20:X28">
    <cfRule type="containsText" dxfId="141" priority="168" operator="containsText" text="N/A">
      <formula>NOT(ISERROR(SEARCH("N/A",W20)))</formula>
    </cfRule>
  </conditionalFormatting>
  <conditionalFormatting sqref="AR29">
    <cfRule type="colorScale" priority="547">
      <colorScale>
        <cfvo type="min"/>
        <cfvo type="percentile" val="50"/>
        <cfvo type="max"/>
        <color rgb="FF63BE7B"/>
        <color rgb="FFFFEB84"/>
        <color rgb="FFF8696B"/>
      </colorScale>
    </cfRule>
  </conditionalFormatting>
  <conditionalFormatting sqref="AA20:AC21">
    <cfRule type="containsText" dxfId="140" priority="152" operator="containsText" text="N/A">
      <formula>NOT(ISERROR(SEARCH("N/A",AA20)))</formula>
    </cfRule>
    <cfRule type="cellIs" dxfId="139" priority="153" operator="between">
      <formula>#REF!</formula>
      <formula>#REF!</formula>
    </cfRule>
    <cfRule type="cellIs" dxfId="138" priority="154" operator="between">
      <formula>#REF!</formula>
      <formula>#REF!</formula>
    </cfRule>
    <cfRule type="cellIs" dxfId="137" priority="155" operator="between">
      <formula>#REF!</formula>
      <formula>#REF!</formula>
    </cfRule>
  </conditionalFormatting>
  <conditionalFormatting sqref="AA20:AC21">
    <cfRule type="containsText" dxfId="136" priority="151" operator="containsText" text="N/A">
      <formula>NOT(ISERROR(SEARCH("N/A",AA20)))</formula>
    </cfRule>
  </conditionalFormatting>
  <conditionalFormatting sqref="AH20:AH21">
    <cfRule type="containsText" dxfId="135" priority="150" operator="containsText" text="N/A">
      <formula>NOT(ISERROR(SEARCH("N/A",AH20)))</formula>
    </cfRule>
  </conditionalFormatting>
  <conditionalFormatting sqref="AH22">
    <cfRule type="containsText" dxfId="134" priority="149" operator="containsText" text="N/A">
      <formula>NOT(ISERROR(SEARCH("N/A",AH22)))</formula>
    </cfRule>
  </conditionalFormatting>
  <conditionalFormatting sqref="AH26:AH27">
    <cfRule type="containsText" dxfId="133" priority="148" operator="containsText" text="N/A">
      <formula>NOT(ISERROR(SEARCH("N/A",AH26)))</formula>
    </cfRule>
  </conditionalFormatting>
  <conditionalFormatting sqref="AM26">
    <cfRule type="containsText" dxfId="132" priority="147" operator="containsText" text="N/A">
      <formula>NOT(ISERROR(SEARCH("N/A",AM26)))</formula>
    </cfRule>
  </conditionalFormatting>
  <conditionalFormatting sqref="AM24">
    <cfRule type="containsText" dxfId="131" priority="146" operator="containsText" text="N/A">
      <formula>NOT(ISERROR(SEARCH("N/A",AM24)))</formula>
    </cfRule>
  </conditionalFormatting>
  <conditionalFormatting sqref="Y20">
    <cfRule type="containsText" dxfId="130" priority="137" operator="containsText" text="N/A">
      <formula>NOT(ISERROR(SEARCH("N/A",Y20)))</formula>
    </cfRule>
    <cfRule type="cellIs" dxfId="129" priority="138" operator="between">
      <formula>#REF!</formula>
      <formula>#REF!</formula>
    </cfRule>
    <cfRule type="cellIs" dxfId="128" priority="139" operator="between">
      <formula>#REF!</formula>
      <formula>#REF!</formula>
    </cfRule>
    <cfRule type="cellIs" dxfId="127" priority="140" operator="between">
      <formula>#REF!</formula>
      <formula>#REF!</formula>
    </cfRule>
  </conditionalFormatting>
  <conditionalFormatting sqref="Y20">
    <cfRule type="containsText" dxfId="126" priority="136" operator="containsText" text="N/A">
      <formula>NOT(ISERROR(SEARCH("N/A",Y20)))</formula>
    </cfRule>
  </conditionalFormatting>
  <conditionalFormatting sqref="Z20">
    <cfRule type="containsText" dxfId="125" priority="132" operator="containsText" text="N/A">
      <formula>NOT(ISERROR(SEARCH("N/A",Z20)))</formula>
    </cfRule>
    <cfRule type="cellIs" dxfId="124" priority="133" operator="between">
      <formula>#REF!</formula>
      <formula>#REF!</formula>
    </cfRule>
    <cfRule type="cellIs" dxfId="123" priority="134" operator="between">
      <formula>#REF!</formula>
      <formula>#REF!</formula>
    </cfRule>
    <cfRule type="cellIs" dxfId="122" priority="135" operator="between">
      <formula>#REF!</formula>
      <formula>#REF!</formula>
    </cfRule>
  </conditionalFormatting>
  <conditionalFormatting sqref="Z20">
    <cfRule type="containsText" dxfId="121" priority="131" operator="containsText" text="N/A">
      <formula>NOT(ISERROR(SEARCH("N/A",Z20)))</formula>
    </cfRule>
  </conditionalFormatting>
  <conditionalFormatting sqref="Z21">
    <cfRule type="containsText" dxfId="120" priority="127" operator="containsText" text="N/A">
      <formula>NOT(ISERROR(SEARCH("N/A",Z21)))</formula>
    </cfRule>
    <cfRule type="cellIs" dxfId="119" priority="128" operator="between">
      <formula>#REF!</formula>
      <formula>#REF!</formula>
    </cfRule>
    <cfRule type="cellIs" dxfId="118" priority="129" operator="between">
      <formula>#REF!</formula>
      <formula>#REF!</formula>
    </cfRule>
    <cfRule type="cellIs" dxfId="117" priority="130" operator="between">
      <formula>#REF!</formula>
      <formula>#REF!</formula>
    </cfRule>
  </conditionalFormatting>
  <conditionalFormatting sqref="Z21">
    <cfRule type="containsText" dxfId="116" priority="126" operator="containsText" text="N/A">
      <formula>NOT(ISERROR(SEARCH("N/A",Z21)))</formula>
    </cfRule>
  </conditionalFormatting>
  <conditionalFormatting sqref="Y21">
    <cfRule type="containsText" dxfId="115" priority="122" operator="containsText" text="N/A">
      <formula>NOT(ISERROR(SEARCH("N/A",Y21)))</formula>
    </cfRule>
    <cfRule type="cellIs" dxfId="114" priority="123" operator="between">
      <formula>#REF!</formula>
      <formula>#REF!</formula>
    </cfRule>
    <cfRule type="cellIs" dxfId="113" priority="124" operator="between">
      <formula>#REF!</formula>
      <formula>#REF!</formula>
    </cfRule>
    <cfRule type="cellIs" dxfId="112" priority="125" operator="between">
      <formula>#REF!</formula>
      <formula>#REF!</formula>
    </cfRule>
  </conditionalFormatting>
  <conditionalFormatting sqref="Y21">
    <cfRule type="containsText" dxfId="111" priority="121" operator="containsText" text="N/A">
      <formula>NOT(ISERROR(SEARCH("N/A",Y21)))</formula>
    </cfRule>
  </conditionalFormatting>
  <conditionalFormatting sqref="Y24">
    <cfRule type="containsText" dxfId="110" priority="117" operator="containsText" text="N/A">
      <formula>NOT(ISERROR(SEARCH("N/A",Y24)))</formula>
    </cfRule>
    <cfRule type="cellIs" dxfId="109" priority="118" operator="between">
      <formula>#REF!</formula>
      <formula>#REF!</formula>
    </cfRule>
    <cfRule type="cellIs" dxfId="108" priority="119" operator="between">
      <formula>#REF!</formula>
      <formula>#REF!</formula>
    </cfRule>
    <cfRule type="cellIs" dxfId="107" priority="120" operator="between">
      <formula>#REF!</formula>
      <formula>#REF!</formula>
    </cfRule>
  </conditionalFormatting>
  <conditionalFormatting sqref="Y24">
    <cfRule type="containsText" dxfId="106" priority="116" operator="containsText" text="N/A">
      <formula>NOT(ISERROR(SEARCH("N/A",Y24)))</formula>
    </cfRule>
  </conditionalFormatting>
  <conditionalFormatting sqref="Z24">
    <cfRule type="containsText" dxfId="105" priority="112" operator="containsText" text="N/A">
      <formula>NOT(ISERROR(SEARCH("N/A",Z24)))</formula>
    </cfRule>
    <cfRule type="cellIs" dxfId="104" priority="113" operator="between">
      <formula>#REF!</formula>
      <formula>#REF!</formula>
    </cfRule>
    <cfRule type="cellIs" dxfId="103" priority="114" operator="between">
      <formula>#REF!</formula>
      <formula>#REF!</formula>
    </cfRule>
    <cfRule type="cellIs" dxfId="102" priority="115" operator="between">
      <formula>#REF!</formula>
      <formula>#REF!</formula>
    </cfRule>
  </conditionalFormatting>
  <conditionalFormatting sqref="Z24">
    <cfRule type="containsText" dxfId="101" priority="111" operator="containsText" text="N/A">
      <formula>NOT(ISERROR(SEARCH("N/A",Z24)))</formula>
    </cfRule>
  </conditionalFormatting>
  <conditionalFormatting sqref="Y26:Y28">
    <cfRule type="containsText" dxfId="100" priority="107" operator="containsText" text="N/A">
      <formula>NOT(ISERROR(SEARCH("N/A",Y26)))</formula>
    </cfRule>
    <cfRule type="cellIs" dxfId="99" priority="108" operator="between">
      <formula>#REF!</formula>
      <formula>#REF!</formula>
    </cfRule>
    <cfRule type="cellIs" dxfId="98" priority="109" operator="between">
      <formula>#REF!</formula>
      <formula>#REF!</formula>
    </cfRule>
    <cfRule type="cellIs" dxfId="97" priority="110" operator="between">
      <formula>#REF!</formula>
      <formula>#REF!</formula>
    </cfRule>
  </conditionalFormatting>
  <conditionalFormatting sqref="Y26:Y28">
    <cfRule type="containsText" dxfId="96" priority="106" operator="containsText" text="N/A">
      <formula>NOT(ISERROR(SEARCH("N/A",Y26)))</formula>
    </cfRule>
  </conditionalFormatting>
  <conditionalFormatting sqref="Z26:Z28">
    <cfRule type="containsText" dxfId="95" priority="102" operator="containsText" text="N/A">
      <formula>NOT(ISERROR(SEARCH("N/A",Z26)))</formula>
    </cfRule>
    <cfRule type="cellIs" dxfId="94" priority="103" operator="between">
      <formula>#REF!</formula>
      <formula>#REF!</formula>
    </cfRule>
    <cfRule type="cellIs" dxfId="93" priority="104" operator="between">
      <formula>#REF!</formula>
      <formula>#REF!</formula>
    </cfRule>
    <cfRule type="cellIs" dxfId="92" priority="105" operator="between">
      <formula>#REF!</formula>
      <formula>#REF!</formula>
    </cfRule>
  </conditionalFormatting>
  <conditionalFormatting sqref="Z26:Z28">
    <cfRule type="containsText" dxfId="91" priority="101" operator="containsText" text="N/A">
      <formula>NOT(ISERROR(SEARCH("N/A",Z26)))</formula>
    </cfRule>
  </conditionalFormatting>
  <conditionalFormatting sqref="AD24">
    <cfRule type="containsText" dxfId="90" priority="97" operator="containsText" text="N/A">
      <formula>NOT(ISERROR(SEARCH("N/A",AD24)))</formula>
    </cfRule>
    <cfRule type="cellIs" dxfId="89" priority="98" operator="between">
      <formula>#REF!</formula>
      <formula>#REF!</formula>
    </cfRule>
    <cfRule type="cellIs" dxfId="88" priority="99" operator="between">
      <formula>#REF!</formula>
      <formula>#REF!</formula>
    </cfRule>
    <cfRule type="cellIs" dxfId="87" priority="100" operator="between">
      <formula>#REF!</formula>
      <formula>#REF!</formula>
    </cfRule>
  </conditionalFormatting>
  <conditionalFormatting sqref="AD24">
    <cfRule type="containsText" dxfId="86" priority="96" operator="containsText" text="N/A">
      <formula>NOT(ISERROR(SEARCH("N/A",AD24)))</formula>
    </cfRule>
  </conditionalFormatting>
  <conditionalFormatting sqref="AE24">
    <cfRule type="containsText" dxfId="85" priority="92" operator="containsText" text="N/A">
      <formula>NOT(ISERROR(SEARCH("N/A",AE24)))</formula>
    </cfRule>
    <cfRule type="cellIs" dxfId="84" priority="93" operator="between">
      <formula>#REF!</formula>
      <formula>#REF!</formula>
    </cfRule>
    <cfRule type="cellIs" dxfId="83" priority="94" operator="between">
      <formula>#REF!</formula>
      <formula>#REF!</formula>
    </cfRule>
    <cfRule type="cellIs" dxfId="82" priority="95" operator="between">
      <formula>#REF!</formula>
      <formula>#REF!</formula>
    </cfRule>
  </conditionalFormatting>
  <conditionalFormatting sqref="AE24">
    <cfRule type="containsText" dxfId="81" priority="91" operator="containsText" text="N/A">
      <formula>NOT(ISERROR(SEARCH("N/A",AE24)))</formula>
    </cfRule>
  </conditionalFormatting>
  <conditionalFormatting sqref="AA26:AC26">
    <cfRule type="containsText" dxfId="80" priority="87" operator="containsText" text="N/A">
      <formula>NOT(ISERROR(SEARCH("N/A",AA26)))</formula>
    </cfRule>
    <cfRule type="cellIs" dxfId="79" priority="88" operator="between">
      <formula>#REF!</formula>
      <formula>#REF!</formula>
    </cfRule>
    <cfRule type="cellIs" dxfId="78" priority="89" operator="between">
      <formula>#REF!</formula>
      <formula>#REF!</formula>
    </cfRule>
    <cfRule type="cellIs" dxfId="77" priority="90" operator="between">
      <formula>#REF!</formula>
      <formula>#REF!</formula>
    </cfRule>
  </conditionalFormatting>
  <conditionalFormatting sqref="AA26:AC26">
    <cfRule type="containsText" dxfId="76" priority="86" operator="containsText" text="N/A">
      <formula>NOT(ISERROR(SEARCH("N/A",AA26)))</formula>
    </cfRule>
  </conditionalFormatting>
  <conditionalFormatting sqref="AD26">
    <cfRule type="containsText" dxfId="75" priority="82" operator="containsText" text="N/A">
      <formula>NOT(ISERROR(SEARCH("N/A",AD26)))</formula>
    </cfRule>
    <cfRule type="cellIs" dxfId="74" priority="83" operator="between">
      <formula>#REF!</formula>
      <formula>#REF!</formula>
    </cfRule>
    <cfRule type="cellIs" dxfId="73" priority="84" operator="between">
      <formula>#REF!</formula>
      <formula>#REF!</formula>
    </cfRule>
    <cfRule type="cellIs" dxfId="72" priority="85" operator="between">
      <formula>#REF!</formula>
      <formula>#REF!</formula>
    </cfRule>
  </conditionalFormatting>
  <conditionalFormatting sqref="AD26">
    <cfRule type="containsText" dxfId="71" priority="81" operator="containsText" text="N/A">
      <formula>NOT(ISERROR(SEARCH("N/A",AD26)))</formula>
    </cfRule>
  </conditionalFormatting>
  <conditionalFormatting sqref="AE26">
    <cfRule type="containsText" dxfId="70" priority="77" operator="containsText" text="N/A">
      <formula>NOT(ISERROR(SEARCH("N/A",AE26)))</formula>
    </cfRule>
    <cfRule type="cellIs" dxfId="69" priority="78" operator="between">
      <formula>#REF!</formula>
      <formula>#REF!</formula>
    </cfRule>
    <cfRule type="cellIs" dxfId="68" priority="79" operator="between">
      <formula>#REF!</formula>
      <formula>#REF!</formula>
    </cfRule>
    <cfRule type="cellIs" dxfId="67" priority="80" operator="between">
      <formula>#REF!</formula>
      <formula>#REF!</formula>
    </cfRule>
  </conditionalFormatting>
  <conditionalFormatting sqref="AE26">
    <cfRule type="containsText" dxfId="66" priority="76" operator="containsText" text="N/A">
      <formula>NOT(ISERROR(SEARCH("N/A",AE26)))</formula>
    </cfRule>
  </conditionalFormatting>
  <conditionalFormatting sqref="AA28:AC28">
    <cfRule type="containsText" dxfId="65" priority="72" operator="containsText" text="N/A">
      <formula>NOT(ISERROR(SEARCH("N/A",AA28)))</formula>
    </cfRule>
    <cfRule type="cellIs" dxfId="64" priority="73" operator="between">
      <formula>#REF!</formula>
      <formula>#REF!</formula>
    </cfRule>
    <cfRule type="cellIs" dxfId="63" priority="74" operator="between">
      <formula>#REF!</formula>
      <formula>#REF!</formula>
    </cfRule>
    <cfRule type="cellIs" dxfId="62" priority="75" operator="between">
      <formula>#REF!</formula>
      <formula>#REF!</formula>
    </cfRule>
  </conditionalFormatting>
  <conditionalFormatting sqref="AA28:AC28">
    <cfRule type="containsText" dxfId="61" priority="71" operator="containsText" text="N/A">
      <formula>NOT(ISERROR(SEARCH("N/A",AA28)))</formula>
    </cfRule>
  </conditionalFormatting>
  <conditionalFormatting sqref="AD28">
    <cfRule type="containsText" dxfId="60" priority="67" operator="containsText" text="N/A">
      <formula>NOT(ISERROR(SEARCH("N/A",AD28)))</formula>
    </cfRule>
    <cfRule type="cellIs" dxfId="59" priority="68" operator="between">
      <formula>#REF!</formula>
      <formula>#REF!</formula>
    </cfRule>
    <cfRule type="cellIs" dxfId="58" priority="69" operator="between">
      <formula>#REF!</formula>
      <formula>#REF!</formula>
    </cfRule>
    <cfRule type="cellIs" dxfId="57" priority="70" operator="between">
      <formula>#REF!</formula>
      <formula>#REF!</formula>
    </cfRule>
  </conditionalFormatting>
  <conditionalFormatting sqref="AD28">
    <cfRule type="containsText" dxfId="56" priority="66" operator="containsText" text="N/A">
      <formula>NOT(ISERROR(SEARCH("N/A",AD28)))</formula>
    </cfRule>
  </conditionalFormatting>
  <conditionalFormatting sqref="AE28">
    <cfRule type="containsText" dxfId="55" priority="62" operator="containsText" text="N/A">
      <formula>NOT(ISERROR(SEARCH("N/A",AE28)))</formula>
    </cfRule>
    <cfRule type="cellIs" dxfId="54" priority="63" operator="between">
      <formula>#REF!</formula>
      <formula>#REF!</formula>
    </cfRule>
    <cfRule type="cellIs" dxfId="53" priority="64" operator="between">
      <formula>#REF!</formula>
      <formula>#REF!</formula>
    </cfRule>
    <cfRule type="cellIs" dxfId="52" priority="65" operator="between">
      <formula>#REF!</formula>
      <formula>#REF!</formula>
    </cfRule>
  </conditionalFormatting>
  <conditionalFormatting sqref="AE28">
    <cfRule type="containsText" dxfId="51" priority="61" operator="containsText" text="N/A">
      <formula>NOT(ISERROR(SEARCH("N/A",AE28)))</formula>
    </cfRule>
  </conditionalFormatting>
  <conditionalFormatting sqref="AD20">
    <cfRule type="containsText" dxfId="50" priority="57" operator="containsText" text="N/A">
      <formula>NOT(ISERROR(SEARCH("N/A",AD20)))</formula>
    </cfRule>
    <cfRule type="cellIs" dxfId="49" priority="58" operator="between">
      <formula>#REF!</formula>
      <formula>#REF!</formula>
    </cfRule>
    <cfRule type="cellIs" dxfId="48" priority="59" operator="between">
      <formula>#REF!</formula>
      <formula>#REF!</formula>
    </cfRule>
    <cfRule type="cellIs" dxfId="47" priority="60" operator="between">
      <formula>#REF!</formula>
      <formula>#REF!</formula>
    </cfRule>
  </conditionalFormatting>
  <conditionalFormatting sqref="AD20">
    <cfRule type="containsText" dxfId="46" priority="56" operator="containsText" text="N/A">
      <formula>NOT(ISERROR(SEARCH("N/A",AD20)))</formula>
    </cfRule>
  </conditionalFormatting>
  <conditionalFormatting sqref="AE20">
    <cfRule type="containsText" dxfId="45" priority="52" operator="containsText" text="N/A">
      <formula>NOT(ISERROR(SEARCH("N/A",AE20)))</formula>
    </cfRule>
    <cfRule type="cellIs" dxfId="44" priority="53" operator="between">
      <formula>#REF!</formula>
      <formula>#REF!</formula>
    </cfRule>
    <cfRule type="cellIs" dxfId="43" priority="54" operator="between">
      <formula>#REF!</formula>
      <formula>#REF!</formula>
    </cfRule>
    <cfRule type="cellIs" dxfId="42" priority="55" operator="between">
      <formula>#REF!</formula>
      <formula>#REF!</formula>
    </cfRule>
  </conditionalFormatting>
  <conditionalFormatting sqref="AE20">
    <cfRule type="containsText" dxfId="41" priority="51" operator="containsText" text="N/A">
      <formula>NOT(ISERROR(SEARCH("N/A",AE20)))</formula>
    </cfRule>
  </conditionalFormatting>
  <conditionalFormatting sqref="AE21">
    <cfRule type="containsText" dxfId="40" priority="47" operator="containsText" text="N/A">
      <formula>NOT(ISERROR(SEARCH("N/A",AE21)))</formula>
    </cfRule>
    <cfRule type="cellIs" dxfId="39" priority="48" operator="between">
      <formula>#REF!</formula>
      <formula>#REF!</formula>
    </cfRule>
    <cfRule type="cellIs" dxfId="38" priority="49" operator="between">
      <formula>#REF!</formula>
      <formula>#REF!</formula>
    </cfRule>
    <cfRule type="cellIs" dxfId="37" priority="50" operator="between">
      <formula>#REF!</formula>
      <formula>#REF!</formula>
    </cfRule>
  </conditionalFormatting>
  <conditionalFormatting sqref="AE21">
    <cfRule type="containsText" dxfId="36" priority="46" operator="containsText" text="N/A">
      <formula>NOT(ISERROR(SEARCH("N/A",AE21)))</formula>
    </cfRule>
  </conditionalFormatting>
  <conditionalFormatting sqref="AD21">
    <cfRule type="containsText" dxfId="35" priority="42" operator="containsText" text="N/A">
      <formula>NOT(ISERROR(SEARCH("N/A",AD21)))</formula>
    </cfRule>
    <cfRule type="cellIs" dxfId="34" priority="43" operator="between">
      <formula>#REF!</formula>
      <formula>#REF!</formula>
    </cfRule>
    <cfRule type="cellIs" dxfId="33" priority="44" operator="between">
      <formula>#REF!</formula>
      <formula>#REF!</formula>
    </cfRule>
    <cfRule type="cellIs" dxfId="32" priority="45" operator="between">
      <formula>#REF!</formula>
      <formula>#REF!</formula>
    </cfRule>
  </conditionalFormatting>
  <conditionalFormatting sqref="AD21">
    <cfRule type="containsText" dxfId="31" priority="41" operator="containsText" text="N/A">
      <formula>NOT(ISERROR(SEARCH("N/A",AD21)))</formula>
    </cfRule>
  </conditionalFormatting>
  <conditionalFormatting sqref="AH23">
    <cfRule type="containsText" dxfId="30" priority="40" operator="containsText" text="N/A">
      <formula>NOT(ISERROR(SEARCH("N/A",AH23)))</formula>
    </cfRule>
  </conditionalFormatting>
  <conditionalFormatting sqref="AI20:AJ23">
    <cfRule type="containsText" dxfId="29" priority="36" operator="containsText" text="N/A">
      <formula>NOT(ISERROR(SEARCH("N/A",AI20)))</formula>
    </cfRule>
    <cfRule type="cellIs" dxfId="28" priority="37" operator="between">
      <formula>#REF!</formula>
      <formula>#REF!</formula>
    </cfRule>
    <cfRule type="cellIs" dxfId="27" priority="38" operator="between">
      <formula>#REF!</formula>
      <formula>#REF!</formula>
    </cfRule>
    <cfRule type="cellIs" dxfId="26" priority="39" operator="between">
      <formula>#REF!</formula>
      <formula>#REF!</formula>
    </cfRule>
  </conditionalFormatting>
  <conditionalFormatting sqref="AI20:AJ23">
    <cfRule type="containsText" dxfId="25" priority="35" operator="containsText" text="N/A">
      <formula>NOT(ISERROR(SEARCH("N/A",AI20)))</formula>
    </cfRule>
  </conditionalFormatting>
  <conditionalFormatting sqref="AN22:AO22">
    <cfRule type="containsText" dxfId="24" priority="31" operator="containsText" text="N/A">
      <formula>NOT(ISERROR(SEARCH("N/A",AN22)))</formula>
    </cfRule>
    <cfRule type="cellIs" dxfId="23" priority="32" operator="between">
      <formula>#REF!</formula>
      <formula>#REF!</formula>
    </cfRule>
    <cfRule type="cellIs" dxfId="22" priority="33" operator="between">
      <formula>#REF!</formula>
      <formula>#REF!</formula>
    </cfRule>
    <cfRule type="cellIs" dxfId="21" priority="34" operator="between">
      <formula>#REF!</formula>
      <formula>#REF!</formula>
    </cfRule>
  </conditionalFormatting>
  <conditionalFormatting sqref="AN22:AO22">
    <cfRule type="containsText" dxfId="20" priority="30" operator="containsText" text="N/A">
      <formula>NOT(ISERROR(SEARCH("N/A",AN22)))</formula>
    </cfRule>
  </conditionalFormatting>
  <conditionalFormatting sqref="AN23:AO23">
    <cfRule type="containsText" dxfId="19" priority="21" operator="containsText" text="N/A">
      <formula>NOT(ISERROR(SEARCH("N/A",AN23)))</formula>
    </cfRule>
    <cfRule type="cellIs" dxfId="18" priority="22" operator="between">
      <formula>#REF!</formula>
      <formula>#REF!</formula>
    </cfRule>
    <cfRule type="cellIs" dxfId="17" priority="23" operator="between">
      <formula>#REF!</formula>
      <formula>#REF!</formula>
    </cfRule>
    <cfRule type="cellIs" dxfId="16" priority="24" operator="between">
      <formula>#REF!</formula>
      <formula>#REF!</formula>
    </cfRule>
  </conditionalFormatting>
  <conditionalFormatting sqref="AN23:AO23">
    <cfRule type="containsText" dxfId="15" priority="20" operator="containsText" text="N/A">
      <formula>NOT(ISERROR(SEARCH("N/A",AN23)))</formula>
    </cfRule>
  </conditionalFormatting>
  <conditionalFormatting sqref="AM22">
    <cfRule type="containsText" dxfId="14" priority="12" operator="containsText" text="N/A">
      <formula>NOT(ISERROR(SEARCH("N/A",AM22)))</formula>
    </cfRule>
    <cfRule type="cellIs" dxfId="13" priority="13" operator="between">
      <formula>#REF!</formula>
      <formula>#REF!</formula>
    </cfRule>
    <cfRule type="cellIs" dxfId="12" priority="14" operator="between">
      <formula>#REF!</formula>
      <formula>#REF!</formula>
    </cfRule>
    <cfRule type="cellIs" dxfId="11" priority="15" operator="between">
      <formula>#REF!</formula>
      <formula>#REF!</formula>
    </cfRule>
  </conditionalFormatting>
  <conditionalFormatting sqref="AM22">
    <cfRule type="containsText" dxfId="10" priority="11" operator="containsText" text="N/A">
      <formula>NOT(ISERROR(SEARCH("N/A",AM22)))</formula>
    </cfRule>
  </conditionalFormatting>
  <conditionalFormatting sqref="AM23">
    <cfRule type="containsText" dxfId="9" priority="7" operator="containsText" text="N/A">
      <formula>NOT(ISERROR(SEARCH("N/A",AM23)))</formula>
    </cfRule>
    <cfRule type="cellIs" dxfId="8" priority="8" operator="between">
      <formula>#REF!</formula>
      <formula>#REF!</formula>
    </cfRule>
    <cfRule type="cellIs" dxfId="7" priority="9" operator="between">
      <formula>#REF!</formula>
      <formula>#REF!</formula>
    </cfRule>
    <cfRule type="cellIs" dxfId="6" priority="10" operator="between">
      <formula>#REF!</formula>
      <formula>#REF!</formula>
    </cfRule>
  </conditionalFormatting>
  <conditionalFormatting sqref="AM23">
    <cfRule type="containsText" dxfId="5" priority="6" operator="containsText" text="N/A">
      <formula>NOT(ISERROR(SEARCH("N/A",AM23)))</formula>
    </cfRule>
  </conditionalFormatting>
  <conditionalFormatting sqref="AN24:AO24">
    <cfRule type="containsText" dxfId="4" priority="2" operator="containsText" text="N/A">
      <formula>NOT(ISERROR(SEARCH("N/A",AN24)))</formula>
    </cfRule>
    <cfRule type="cellIs" dxfId="3" priority="3" operator="between">
      <formula>#REF!</formula>
      <formula>#REF!</formula>
    </cfRule>
    <cfRule type="cellIs" dxfId="2" priority="4" operator="between">
      <formula>#REF!</formula>
      <formula>#REF!</formula>
    </cfRule>
    <cfRule type="cellIs" dxfId="1" priority="5" operator="between">
      <formula>#REF!</formula>
      <formula>#REF!</formula>
    </cfRule>
  </conditionalFormatting>
  <conditionalFormatting sqref="AN24:AO24">
    <cfRule type="containsText" dxfId="0" priority="1" operator="containsText" text="N/A">
      <formula>NOT(ISERROR(SEARCH("N/A",AN24)))</formula>
    </cfRule>
  </conditionalFormatting>
  <dataValidations count="6">
    <dataValidation type="list" allowBlank="1" showInputMessage="1" showErrorMessage="1" sqref="W5" xr:uid="{00000000-0002-0000-0000-000000000000}">
      <formula1>$AT$7:$AT$13</formula1>
    </dataValidation>
    <dataValidation type="list" allowBlank="1" showInputMessage="1" showErrorMessage="1" sqref="U20:U24" xr:uid="{00000000-0002-0000-0000-000001000000}">
      <formula1>CONTRALORIA</formula1>
    </dataValidation>
    <dataValidation type="list" allowBlank="1" showInputMessage="1" showErrorMessage="1" error="Escriba un texto " promptTitle="Cualquier contenido" sqref="F20:F23" xr:uid="{00000000-0002-0000-0000-000002000000}">
      <formula1>META02</formula1>
    </dataValidation>
    <dataValidation type="list" allowBlank="1" showInputMessage="1" showErrorMessage="1" sqref="J28 J20:J26" xr:uid="{00000000-0002-0000-0000-000003000000}">
      <formula1>PROGRAMACION</formula1>
    </dataValidation>
    <dataValidation type="list" allowBlank="1" showInputMessage="1" showErrorMessage="1" sqref="Q20:Q28" xr:uid="{00000000-0002-0000-0000-000004000000}">
      <formula1>INDICADOR</formula1>
    </dataValidation>
    <dataValidation type="list" allowBlank="1" showInputMessage="1" showErrorMessage="1" error="Escriba un texto " promptTitle="Cualquier contenido" sqref="F26:F28 F24" xr:uid="{00000000-0002-0000-0000-000005000000}">
      <formula1>META2</formula1>
    </dataValidation>
  </dataValidations>
  <pageMargins left="0.70866141732283472" right="0.70866141732283472" top="0.74803149606299213" bottom="0.74803149606299213" header="0.31496062992125984" footer="0.31496062992125984"/>
  <pageSetup paperSize="14" scale="40" orientation="landscape" horizontalDpi="4294967293" r:id="rId1"/>
  <headerFooter>
    <oddFooter xml:space="preserve">&amp;RCódigo: PLE-PIN-F017
Versión: 2
Vigencia desde: XX noviembre de 2018
</oddFooter>
  </headerFooter>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109"/>
  <sheetViews>
    <sheetView zoomScale="55" zoomScaleNormal="55" workbookViewId="0">
      <selection activeCell="C3" sqref="C3:C6"/>
    </sheetView>
  </sheetViews>
  <sheetFormatPr baseColWidth="10" defaultColWidth="11.42578125" defaultRowHeight="15" x14ac:dyDescent="0.25"/>
  <cols>
    <col min="1" max="1" width="25.140625" customWidth="1"/>
    <col min="2" max="2" width="28.28515625" bestFit="1" customWidth="1"/>
    <col min="3" max="3" width="56.5703125" bestFit="1" customWidth="1"/>
    <col min="4" max="4" width="43.28515625" customWidth="1"/>
    <col min="5" max="5" width="13.28515625" customWidth="1"/>
  </cols>
  <sheetData>
    <row r="1" spans="1:8" x14ac:dyDescent="0.25">
      <c r="A1" t="s">
        <v>148</v>
      </c>
      <c r="B1" t="s">
        <v>149</v>
      </c>
      <c r="C1" t="s">
        <v>150</v>
      </c>
      <c r="D1" t="s">
        <v>151</v>
      </c>
      <c r="F1" t="s">
        <v>152</v>
      </c>
    </row>
    <row r="2" spans="1:8" x14ac:dyDescent="0.25">
      <c r="A2" t="s">
        <v>153</v>
      </c>
      <c r="B2" t="s">
        <v>154</v>
      </c>
      <c r="D2" t="s">
        <v>64</v>
      </c>
      <c r="F2" t="s">
        <v>155</v>
      </c>
    </row>
    <row r="3" spans="1:8" x14ac:dyDescent="0.25">
      <c r="A3" t="s">
        <v>156</v>
      </c>
      <c r="B3" t="s">
        <v>157</v>
      </c>
      <c r="C3" t="s">
        <v>158</v>
      </c>
      <c r="D3" t="s">
        <v>106</v>
      </c>
      <c r="F3" t="s">
        <v>66</v>
      </c>
    </row>
    <row r="4" spans="1:8" x14ac:dyDescent="0.25">
      <c r="A4" t="s">
        <v>159</v>
      </c>
      <c r="C4" t="s">
        <v>160</v>
      </c>
      <c r="D4" t="s">
        <v>161</v>
      </c>
      <c r="F4" t="s">
        <v>162</v>
      </c>
    </row>
    <row r="5" spans="1:8" x14ac:dyDescent="0.25">
      <c r="A5" t="s">
        <v>163</v>
      </c>
      <c r="C5" t="s">
        <v>164</v>
      </c>
      <c r="D5" t="s">
        <v>165</v>
      </c>
    </row>
    <row r="6" spans="1:8" x14ac:dyDescent="0.25">
      <c r="A6" t="s">
        <v>166</v>
      </c>
      <c r="C6" t="s">
        <v>167</v>
      </c>
      <c r="E6" t="s">
        <v>168</v>
      </c>
      <c r="G6" t="s">
        <v>169</v>
      </c>
    </row>
    <row r="7" spans="1:8" x14ac:dyDescent="0.25">
      <c r="A7" t="s">
        <v>170</v>
      </c>
      <c r="E7" t="s">
        <v>171</v>
      </c>
      <c r="G7" t="s">
        <v>172</v>
      </c>
    </row>
    <row r="8" spans="1:8" x14ac:dyDescent="0.25">
      <c r="E8" t="s">
        <v>173</v>
      </c>
      <c r="G8" t="s">
        <v>174</v>
      </c>
    </row>
    <row r="9" spans="1:8" x14ac:dyDescent="0.25">
      <c r="E9" t="s">
        <v>175</v>
      </c>
    </row>
    <row r="10" spans="1:8" x14ac:dyDescent="0.25">
      <c r="E10" t="s">
        <v>176</v>
      </c>
    </row>
    <row r="12" spans="1:8" s="3" customFormat="1" ht="74.25" customHeight="1" x14ac:dyDescent="0.25">
      <c r="A12" s="11"/>
      <c r="C12" s="12"/>
      <c r="D12" s="6"/>
      <c r="H12" s="3" t="s">
        <v>177</v>
      </c>
    </row>
    <row r="13" spans="1:8" s="3" customFormat="1" ht="74.25" customHeight="1" x14ac:dyDescent="0.25">
      <c r="A13" s="11"/>
      <c r="C13" s="12"/>
      <c r="D13" s="6"/>
      <c r="H13" s="3" t="s">
        <v>178</v>
      </c>
    </row>
    <row r="14" spans="1:8" s="3" customFormat="1" ht="74.25" customHeight="1" x14ac:dyDescent="0.25">
      <c r="A14" s="11"/>
      <c r="C14" s="12"/>
      <c r="D14" s="2"/>
      <c r="H14" s="3" t="s">
        <v>179</v>
      </c>
    </row>
    <row r="15" spans="1:8" s="3" customFormat="1" ht="74.25" customHeight="1" x14ac:dyDescent="0.25">
      <c r="A15" s="11"/>
      <c r="C15" s="12"/>
      <c r="D15" s="2"/>
      <c r="H15" s="3" t="s">
        <v>180</v>
      </c>
    </row>
    <row r="16" spans="1:8" s="3" customFormat="1" ht="74.25" customHeight="1" thickBot="1" x14ac:dyDescent="0.3">
      <c r="A16" s="11"/>
      <c r="C16" s="12"/>
      <c r="D16" s="5"/>
    </row>
    <row r="17" spans="1:4" s="3" customFormat="1" ht="74.25" customHeight="1" x14ac:dyDescent="0.25">
      <c r="A17" s="11"/>
      <c r="C17" s="12"/>
      <c r="D17" s="4"/>
    </row>
    <row r="18" spans="1:4" s="3" customFormat="1" ht="74.25" customHeight="1" x14ac:dyDescent="0.25">
      <c r="A18" s="11"/>
      <c r="C18" s="12"/>
      <c r="D18" s="6"/>
    </row>
    <row r="19" spans="1:4" s="3" customFormat="1" ht="74.25" customHeight="1" x14ac:dyDescent="0.25">
      <c r="A19" s="11"/>
      <c r="C19" s="12"/>
      <c r="D19" s="6"/>
    </row>
    <row r="20" spans="1:4" s="3" customFormat="1" ht="74.25" customHeight="1" x14ac:dyDescent="0.25">
      <c r="A20" s="11"/>
      <c r="C20" s="12"/>
      <c r="D20" s="6"/>
    </row>
    <row r="21" spans="1:4" s="3" customFormat="1" ht="74.25" customHeight="1" thickBot="1" x14ac:dyDescent="0.3">
      <c r="A21" s="11"/>
      <c r="C21" s="13"/>
      <c r="D21" s="6"/>
    </row>
    <row r="22" spans="1:4" ht="18.75" thickBot="1" x14ac:dyDescent="0.3">
      <c r="C22" s="13"/>
      <c r="D22" s="4"/>
    </row>
    <row r="23" spans="1:4" ht="18.75" thickBot="1" x14ac:dyDescent="0.3">
      <c r="C23" s="13"/>
      <c r="D23" s="1"/>
    </row>
    <row r="24" spans="1:4" ht="18" x14ac:dyDescent="0.25">
      <c r="C24" s="14"/>
      <c r="D24" s="4"/>
    </row>
    <row r="25" spans="1:4" ht="18" x14ac:dyDescent="0.25">
      <c r="C25" s="14"/>
      <c r="D25" s="6"/>
    </row>
    <row r="26" spans="1:4" ht="18" x14ac:dyDescent="0.25">
      <c r="C26" s="14"/>
      <c r="D26" s="6"/>
    </row>
    <row r="27" spans="1:4" ht="18.75" thickBot="1" x14ac:dyDescent="0.3">
      <c r="C27" s="14"/>
      <c r="D27" s="5"/>
    </row>
    <row r="28" spans="1:4" ht="18" x14ac:dyDescent="0.25">
      <c r="C28" s="14"/>
      <c r="D28" s="4"/>
    </row>
    <row r="29" spans="1:4" ht="18" x14ac:dyDescent="0.25">
      <c r="C29" s="14"/>
      <c r="D29" s="6"/>
    </row>
    <row r="30" spans="1:4" ht="18" x14ac:dyDescent="0.25">
      <c r="C30" s="14"/>
      <c r="D30" s="6"/>
    </row>
    <row r="31" spans="1:4" ht="18" x14ac:dyDescent="0.25">
      <c r="C31" s="14"/>
      <c r="D31" s="6"/>
    </row>
    <row r="32" spans="1:4" ht="18" x14ac:dyDescent="0.25">
      <c r="C32" s="15"/>
      <c r="D32" s="6"/>
    </row>
    <row r="33" spans="3:4" ht="18" x14ac:dyDescent="0.25">
      <c r="C33" s="15"/>
      <c r="D33" s="6"/>
    </row>
    <row r="34" spans="3:4" ht="18" x14ac:dyDescent="0.25">
      <c r="C34" s="15"/>
      <c r="D34" s="5"/>
    </row>
    <row r="35" spans="3:4" ht="18" x14ac:dyDescent="0.25">
      <c r="C35" s="15"/>
      <c r="D35" s="5"/>
    </row>
    <row r="36" spans="3:4" ht="18" x14ac:dyDescent="0.25">
      <c r="C36" s="15"/>
      <c r="D36" s="5"/>
    </row>
    <row r="37" spans="3:4" ht="18" x14ac:dyDescent="0.25">
      <c r="C37" s="15"/>
      <c r="D37" s="5"/>
    </row>
    <row r="38" spans="3:4" ht="18" x14ac:dyDescent="0.25">
      <c r="C38" s="15"/>
      <c r="D38" s="8"/>
    </row>
    <row r="39" spans="3:4" ht="18" x14ac:dyDescent="0.25">
      <c r="C39" s="15"/>
      <c r="D39" s="8"/>
    </row>
    <row r="40" spans="3:4" ht="18" x14ac:dyDescent="0.25">
      <c r="C40" s="16"/>
      <c r="D40" s="8"/>
    </row>
    <row r="41" spans="3:4" ht="18" x14ac:dyDescent="0.25">
      <c r="C41" s="16"/>
      <c r="D41" s="8"/>
    </row>
    <row r="42" spans="3:4" ht="18.75" thickBot="1" x14ac:dyDescent="0.3">
      <c r="C42" s="17"/>
      <c r="D42" s="8"/>
    </row>
    <row r="43" spans="3:4" ht="18" x14ac:dyDescent="0.25">
      <c r="C43" s="18"/>
      <c r="D43" s="4"/>
    </row>
    <row r="44" spans="3:4" ht="18" x14ac:dyDescent="0.25">
      <c r="C44" s="19"/>
      <c r="D44" s="5"/>
    </row>
    <row r="45" spans="3:4" ht="18" x14ac:dyDescent="0.25">
      <c r="C45" s="19"/>
      <c r="D45" s="5"/>
    </row>
    <row r="46" spans="3:4" ht="18" x14ac:dyDescent="0.25">
      <c r="C46" s="19"/>
      <c r="D46" s="8"/>
    </row>
    <row r="47" spans="3:4" ht="18.75" thickBot="1" x14ac:dyDescent="0.3">
      <c r="C47" s="20"/>
      <c r="D47" s="7"/>
    </row>
    <row r="48" spans="3:4" ht="18" x14ac:dyDescent="0.25">
      <c r="C48" s="21"/>
    </row>
    <row r="49" spans="3:3" ht="18" x14ac:dyDescent="0.25">
      <c r="C49" s="21"/>
    </row>
    <row r="50" spans="3:3" ht="18" x14ac:dyDescent="0.25">
      <c r="C50" s="21"/>
    </row>
    <row r="51" spans="3:3" ht="18" x14ac:dyDescent="0.25">
      <c r="C51" s="21"/>
    </row>
    <row r="52" spans="3:3" ht="18" x14ac:dyDescent="0.25">
      <c r="C52" s="22"/>
    </row>
    <row r="53" spans="3:3" ht="18" x14ac:dyDescent="0.25">
      <c r="C53" s="22"/>
    </row>
    <row r="54" spans="3:3" ht="18" x14ac:dyDescent="0.25">
      <c r="C54" s="22"/>
    </row>
    <row r="55" spans="3:3" ht="18" x14ac:dyDescent="0.25">
      <c r="C55" s="22"/>
    </row>
    <row r="56" spans="3:3" ht="18" x14ac:dyDescent="0.25">
      <c r="C56" s="23"/>
    </row>
    <row r="57" spans="3:3" ht="18" x14ac:dyDescent="0.25">
      <c r="C57" s="24"/>
    </row>
    <row r="58" spans="3:3" ht="18" x14ac:dyDescent="0.25">
      <c r="C58" s="24"/>
    </row>
    <row r="59" spans="3:3" ht="18" x14ac:dyDescent="0.25">
      <c r="C59" s="24"/>
    </row>
    <row r="60" spans="3:3" ht="18.75" thickBot="1" x14ac:dyDescent="0.3">
      <c r="C60" s="25"/>
    </row>
    <row r="61" spans="3:3" ht="18" x14ac:dyDescent="0.25">
      <c r="C61" s="26"/>
    </row>
    <row r="62" spans="3:3" ht="18" x14ac:dyDescent="0.25">
      <c r="C62" s="27"/>
    </row>
    <row r="63" spans="3:3" ht="18" x14ac:dyDescent="0.25">
      <c r="C63" s="27"/>
    </row>
    <row r="64" spans="3:3" ht="18" x14ac:dyDescent="0.25">
      <c r="C64" s="27"/>
    </row>
    <row r="65" spans="3:3" ht="18" x14ac:dyDescent="0.25">
      <c r="C65" s="27"/>
    </row>
    <row r="66" spans="3:3" ht="18" x14ac:dyDescent="0.25">
      <c r="C66" s="28"/>
    </row>
    <row r="67" spans="3:3" ht="18" x14ac:dyDescent="0.25">
      <c r="C67" s="28"/>
    </row>
    <row r="68" spans="3:3" ht="18" x14ac:dyDescent="0.25">
      <c r="C68" s="28"/>
    </row>
    <row r="69" spans="3:3" ht="18" x14ac:dyDescent="0.25">
      <c r="C69" s="28"/>
    </row>
    <row r="70" spans="3:3" ht="18" x14ac:dyDescent="0.25">
      <c r="C70" s="28"/>
    </row>
    <row r="71" spans="3:3" ht="18" x14ac:dyDescent="0.25">
      <c r="C71" s="29"/>
    </row>
    <row r="72" spans="3:3" ht="18" x14ac:dyDescent="0.25">
      <c r="C72" s="28"/>
    </row>
    <row r="73" spans="3:3" ht="18" x14ac:dyDescent="0.25">
      <c r="C73" s="28"/>
    </row>
    <row r="74" spans="3:3" ht="18" x14ac:dyDescent="0.25">
      <c r="C74" s="28"/>
    </row>
    <row r="75" spans="3:3" ht="18" x14ac:dyDescent="0.25">
      <c r="C75" s="28"/>
    </row>
    <row r="76" spans="3:3" ht="18" x14ac:dyDescent="0.25">
      <c r="C76" s="28"/>
    </row>
    <row r="77" spans="3:3" ht="18" x14ac:dyDescent="0.25">
      <c r="C77" s="28"/>
    </row>
    <row r="78" spans="3:3" ht="18" x14ac:dyDescent="0.25">
      <c r="C78" s="28"/>
    </row>
    <row r="79" spans="3:3" ht="18" x14ac:dyDescent="0.25">
      <c r="C79" s="27"/>
    </row>
    <row r="80" spans="3:3" ht="18" x14ac:dyDescent="0.25">
      <c r="C80" s="27"/>
    </row>
    <row r="81" spans="3:3" ht="18" x14ac:dyDescent="0.25">
      <c r="C81" s="27"/>
    </row>
    <row r="82" spans="3:3" ht="18" x14ac:dyDescent="0.25">
      <c r="C82" s="27"/>
    </row>
    <row r="83" spans="3:3" ht="18" x14ac:dyDescent="0.25">
      <c r="C83" s="27"/>
    </row>
    <row r="84" spans="3:3" ht="18" x14ac:dyDescent="0.25">
      <c r="C84" s="27"/>
    </row>
    <row r="85" spans="3:3" ht="18" x14ac:dyDescent="0.25">
      <c r="C85" s="30"/>
    </row>
    <row r="86" spans="3:3" ht="18" x14ac:dyDescent="0.25">
      <c r="C86" s="27"/>
    </row>
    <row r="87" spans="3:3" ht="18" x14ac:dyDescent="0.25">
      <c r="C87" s="27"/>
    </row>
    <row r="88" spans="3:3" ht="18.75" thickBot="1" x14ac:dyDescent="0.3">
      <c r="C88" s="31"/>
    </row>
    <row r="89" spans="3:3" ht="18" x14ac:dyDescent="0.25">
      <c r="C89" s="32"/>
    </row>
    <row r="90" spans="3:3" ht="18" x14ac:dyDescent="0.25">
      <c r="C90" s="28"/>
    </row>
    <row r="91" spans="3:3" ht="18" x14ac:dyDescent="0.25">
      <c r="C91" s="28"/>
    </row>
    <row r="92" spans="3:3" ht="18" x14ac:dyDescent="0.25">
      <c r="C92" s="28"/>
    </row>
    <row r="93" spans="3:3" ht="18" x14ac:dyDescent="0.25">
      <c r="C93" s="28"/>
    </row>
    <row r="94" spans="3:3" ht="18.75" thickBot="1" x14ac:dyDescent="0.3">
      <c r="C94" s="33"/>
    </row>
    <row r="99" spans="2:3" x14ac:dyDescent="0.25">
      <c r="B99" t="s">
        <v>181</v>
      </c>
      <c r="C99" t="s">
        <v>182</v>
      </c>
    </row>
    <row r="100" spans="2:3" x14ac:dyDescent="0.25">
      <c r="B100" s="10">
        <v>1167</v>
      </c>
      <c r="C100" s="3" t="s">
        <v>183</v>
      </c>
    </row>
    <row r="101" spans="2:3" ht="30" x14ac:dyDescent="0.25">
      <c r="B101" s="10">
        <v>1131</v>
      </c>
      <c r="C101" s="3" t="s">
        <v>184</v>
      </c>
    </row>
    <row r="102" spans="2:3" x14ac:dyDescent="0.25">
      <c r="B102" s="10">
        <v>1177</v>
      </c>
      <c r="C102" s="3" t="s">
        <v>185</v>
      </c>
    </row>
    <row r="103" spans="2:3" ht="30" x14ac:dyDescent="0.25">
      <c r="B103" s="10">
        <v>1094</v>
      </c>
      <c r="C103" s="3" t="s">
        <v>186</v>
      </c>
    </row>
    <row r="104" spans="2:3" x14ac:dyDescent="0.25">
      <c r="B104" s="10">
        <v>1128</v>
      </c>
      <c r="C104" s="3" t="s">
        <v>187</v>
      </c>
    </row>
    <row r="105" spans="2:3" ht="30" x14ac:dyDescent="0.25">
      <c r="B105" s="10">
        <v>1095</v>
      </c>
      <c r="C105" s="3" t="s">
        <v>188</v>
      </c>
    </row>
    <row r="106" spans="2:3" ht="30" x14ac:dyDescent="0.25">
      <c r="B106" s="10">
        <v>1129</v>
      </c>
      <c r="C106" s="3" t="s">
        <v>189</v>
      </c>
    </row>
    <row r="107" spans="2:3" ht="45" x14ac:dyDescent="0.25">
      <c r="B107" s="10">
        <v>1120</v>
      </c>
      <c r="C107" s="3" t="s">
        <v>190</v>
      </c>
    </row>
    <row r="108" spans="2:3" x14ac:dyDescent="0.25">
      <c r="B108" s="9"/>
    </row>
    <row r="109" spans="2:3" x14ac:dyDescent="0.25">
      <c r="B109" s="9"/>
    </row>
  </sheetData>
  <conditionalFormatting sqref="C13">
    <cfRule type="colorScale" priority="1">
      <colorScale>
        <cfvo type="min"/>
        <cfvo type="max"/>
        <color rgb="FFFF7128"/>
        <color rgb="FFFFEF9C"/>
      </colorScale>
    </cfRule>
  </conditionalFormatting>
  <pageMargins left="0.7" right="0.7" top="0.75" bottom="0.75" header="0.3" footer="0.3"/>
  <pageSetup paperSize="9" orientation="portrait" horizontalDpi="4294967293" verticalDpi="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16</vt:i4>
      </vt:variant>
    </vt:vector>
  </HeadingPairs>
  <TitlesOfParts>
    <vt:vector size="18" baseType="lpstr">
      <vt:lpstr>PLAN GESTION POR PROCESO</vt:lpstr>
      <vt:lpstr>Hoja2</vt:lpstr>
      <vt:lpstr>'PLAN GESTION POR PROCESO'!Área_de_impresión</vt:lpstr>
      <vt:lpstr>CODIGO</vt:lpstr>
      <vt:lpstr>CONTRALORIA</vt:lpstr>
      <vt:lpstr>FUENTE</vt:lpstr>
      <vt:lpstr>INDICADOR</vt:lpstr>
      <vt:lpstr>MEDICION</vt:lpstr>
      <vt:lpstr>MEDICIONFINAL</vt:lpstr>
      <vt:lpstr>META</vt:lpstr>
      <vt:lpstr>META02</vt:lpstr>
      <vt:lpstr>META2</vt:lpstr>
      <vt:lpstr>OBJETIVOS</vt:lpstr>
      <vt:lpstr>PMRFINAL</vt:lpstr>
      <vt:lpstr>PRODUCTO</vt:lpstr>
      <vt:lpstr>PROGRAMACION</vt:lpstr>
      <vt:lpstr>RUBROS</vt:lpstr>
      <vt:lpstr>SIG</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juan.jimenez</dc:creator>
  <cp:keywords/>
  <dc:description/>
  <cp:lastModifiedBy>Martha Stephanny Barreto Mantilla</cp:lastModifiedBy>
  <cp:revision/>
  <dcterms:created xsi:type="dcterms:W3CDTF">2016-04-29T15:58:00Z</dcterms:created>
  <dcterms:modified xsi:type="dcterms:W3CDTF">2019-11-13T23:11:46Z</dcterms:modified>
  <cp:category/>
  <cp:contentStatus/>
</cp:coreProperties>
</file>