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win.Rendon\Secretaria Distrital de Gobierno\gr Oficina Asesora de Planeacion - Propuesta\SISTEMA DE GESTIÓN INSTITUCIONAL\PROCESOS Y PROCEDIMIENTO\8. planes de gestion 2020\"/>
    </mc:Choice>
  </mc:AlternateContent>
  <xr:revisionPtr revIDLastSave="27" documentId="13_ncr:1_{3F0F4B7B-CFBD-4955-9FF0-D00B1C19BCF1}" xr6:coauthVersionLast="44" xr6:coauthVersionMax="44" xr10:uidLastSave="{6E5C4616-F189-445D-989D-AC7944B30EE9}"/>
  <bookViews>
    <workbookView xWindow="-120" yWindow="-120" windowWidth="29040" windowHeight="15840" tabRatio="477" xr2:uid="{00000000-000D-0000-FFFF-FFFF00000000}"/>
  </bookViews>
  <sheets>
    <sheet name="PLAN GESTION POR PROCESO" sheetId="1" r:id="rId1"/>
    <sheet name="Hoja2" sheetId="2" state="hidden" r:id="rId2"/>
  </sheets>
  <externalReferences>
    <externalReference r:id="rId3"/>
  </externalReferences>
  <definedNames>
    <definedName name="_xlnm.Print_Area" localSheetId="0">'PLAN GESTION POR PROCESO'!$A$1:$AT$29</definedName>
    <definedName name="BIEN">#REF!</definedName>
    <definedName name="CANTIDAD">#REF!</definedName>
    <definedName name="CODIGO">Hoja2!$B$100:$B$107</definedName>
    <definedName name="CONTRALORIA">Hoja2!$G$7:$G$8</definedName>
    <definedName name="FUENTE">Hoja2!$B$2:$B$3</definedName>
    <definedName name="INDICADOR">Hoja2!$F$2:$F$4</definedName>
    <definedName name="MEDICION">Hoja2!$E$2:$E$3</definedName>
    <definedName name="MEDICIONFINAL">Hoja2!$E$7:$E$10</definedName>
    <definedName name="META">Hoja2!$C$12:$C$45</definedName>
    <definedName name="META02">Hoja2!$C$3:$C$6</definedName>
    <definedName name="META2">Hoja2!$C$3:$C$5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P22" i="1" l="1"/>
  <c r="I22" i="1"/>
  <c r="P21" i="1" l="1"/>
  <c r="P19" i="1"/>
  <c r="AM27" i="1" l="1"/>
  <c r="AH27" i="1"/>
  <c r="X27" i="1"/>
  <c r="AR27" i="1"/>
  <c r="AC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Q1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de indicador para la medicion:
- Eficacia
-Efectividad
-Eficiencia</t>
        </r>
      </text>
    </comment>
    <comment ref="S15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la o las dependencias responsables del proceso</t>
        </r>
      </text>
    </comment>
    <comment ref="U15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Dejar este apartado para el diligenciamiento en la DPSI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<sst xmlns="http://schemas.openxmlformats.org/spreadsheetml/2006/main" count="962" uniqueCount="187">
  <si>
    <t>PROCESO INSPECCIÓN, VIGILANCIA Y CONTROL</t>
  </si>
  <si>
    <t>SECRETARÍA DISTRITAL DE GOBIERNO</t>
  </si>
  <si>
    <t xml:space="preserve">VIGENCIA DE LA PLANEACIÓN: </t>
  </si>
  <si>
    <t>CONTROL DE CAMBIOS</t>
  </si>
  <si>
    <t xml:space="preserve">Dependencia: </t>
  </si>
  <si>
    <t>Dirección para la Gestión Policiva</t>
  </si>
  <si>
    <t>VERSIÓN</t>
  </si>
  <si>
    <t>FECHA</t>
  </si>
  <si>
    <t>DESCRIPCIÓN DE LA MODIFICACIÓN</t>
  </si>
  <si>
    <r>
      <t>Objetivo Proceso:</t>
    </r>
    <r>
      <rPr>
        <sz val="10"/>
        <rFont val="Garamond"/>
        <family val="1"/>
      </rPr>
      <t xml:space="preserve"> </t>
    </r>
  </si>
  <si>
    <t>Ejercer la Inspección, la Vigilancia y el Control en el distrito capital, a través de acciones, actuaciones, operaciones y decisiones de las autoridades administrativas y policivas a cargo de la Secretaría Distrital de Gobierno, para garantizar la gobernabilidad y el ejercicio de derechos y libertades ciudadanas.</t>
  </si>
  <si>
    <r>
      <t>Alcance del Proceso:</t>
    </r>
    <r>
      <rPr>
        <sz val="10"/>
        <rFont val="Garamond"/>
        <family val="1"/>
      </rPr>
      <t xml:space="preserve"> </t>
    </r>
  </si>
  <si>
    <t>El presente proceso aplica para el ejercicio de Inspección, Vigilancia y Control, con respecto a las normas nacionales y distritales que sean de competencia de las autoridades administrativas y policivas a cargo de la Secretaría Distrital de Gobierno.</t>
  </si>
  <si>
    <r>
      <t>Líder del  Proceso:</t>
    </r>
    <r>
      <rPr>
        <sz val="10"/>
        <rFont val="Garamond"/>
        <family val="1"/>
      </rPr>
      <t xml:space="preserve"> </t>
    </r>
  </si>
  <si>
    <t>Director para la Gestión Policiva</t>
  </si>
  <si>
    <t>PLAN ESTRATEGICO INSTITUCIONAL</t>
  </si>
  <si>
    <t>SEGUIMIENTO PLAN GESTION DEL PROCESO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</si>
  <si>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</si>
  <si>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</si>
  <si>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</si>
  <si>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</si>
  <si>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</si>
  <si>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</si>
  <si>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</si>
  <si>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</si>
  <si>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</si>
  <si>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OBJETIVO ESPECIFICO/ESTRATEGIA</t>
  </si>
  <si>
    <t>META PLAN DE GESTION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</si>
  <si>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</si>
  <si>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</si>
  <si>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</si>
  <si>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</si>
  <si>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</si>
  <si>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</si>
  <si>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</si>
  <si>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</si>
  <si>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</si>
  <si>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</si>
  <si>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</si>
  <si>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</si>
  <si>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</si>
  <si>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</si>
  <si>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</si>
  <si>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</si>
  <si>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</si>
  <si>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</si>
  <si>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</si>
  <si>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</si>
  <si>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>Fortalecer la capacidad institucional y para el ejercicio de la función  policiva por parte de las autoridades locales a cargo de la SDG.</t>
  </si>
  <si>
    <t>Desarrollar las acciones, actuaciones, operaciones y decisiones de las autoridades administrativas y policivas bajo los principios de celeridad, eficacia, coordinación, colaboración y planeación</t>
  </si>
  <si>
    <t>Responder el 100% de las solicitudes de registro de parques de diversiones y atracciones o dispositivos de entretenimiento dentro de los 15 días hábiles siguientes a la radicación</t>
  </si>
  <si>
    <t>RETADORA (MEJORA)</t>
  </si>
  <si>
    <t>CONSTANTE</t>
  </si>
  <si>
    <t>Número de requerimientos resueltos en 14 días</t>
  </si>
  <si>
    <t>EFICACIA</t>
  </si>
  <si>
    <t>Aplicativo JACD</t>
  </si>
  <si>
    <t>Dirección para la gestión policiva- equipo JACD</t>
  </si>
  <si>
    <t>Informe de solicitudes de conceptos previos favorable JACD</t>
  </si>
  <si>
    <t>GESTION</t>
  </si>
  <si>
    <t>SUMA</t>
  </si>
  <si>
    <t>RUTINARIA</t>
  </si>
  <si>
    <t>Informe de operativo
Acta de visita</t>
  </si>
  <si>
    <t>DECRECIENTE</t>
  </si>
  <si>
    <t>TOTAL PLAN DE GESTIÓN</t>
  </si>
  <si>
    <t>Porcentaje de Cumplimiento PLAN DE GESTIÓN 2019</t>
  </si>
  <si>
    <t xml:space="preserve">ELABORÓ: </t>
  </si>
  <si>
    <t xml:space="preserve">REVISÓ: </t>
  </si>
  <si>
    <t>APROBÓ:</t>
  </si>
  <si>
    <r>
      <rPr>
        <b/>
        <sz val="10"/>
        <color indexed="8"/>
        <rFont val="Garamond"/>
        <family val="1"/>
      </rPr>
      <t xml:space="preserve">Nombre:            </t>
    </r>
    <r>
      <rPr>
        <sz val="10"/>
        <color indexed="8"/>
        <rFont val="Garamond"/>
        <family val="1"/>
      </rPr>
      <t xml:space="preserve">
</t>
    </r>
  </si>
  <si>
    <r>
      <t>Nombre:</t>
    </r>
    <r>
      <rPr>
        <sz val="10"/>
        <color indexed="8"/>
        <rFont val="Garamond"/>
        <family val="1"/>
      </rPr>
      <t xml:space="preserve"> </t>
    </r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</si>
  <si>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</si>
  <si>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</si>
  <si>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</si>
  <si>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</si>
  <si>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</si>
  <si>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</si>
  <si>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</si>
  <si>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EFICIENCIA</t>
  </si>
  <si>
    <t>ADQUISICION DE SERVICIOS</t>
  </si>
  <si>
    <t>GASTOS DE INVERSION</t>
  </si>
  <si>
    <t>SERVICIOS PUBLICOS</t>
  </si>
  <si>
    <t>CRECIENTE</t>
  </si>
  <si>
    <t>EFECTIVIDAD</t>
  </si>
  <si>
    <t>GASTOS GENERALES</t>
  </si>
  <si>
    <t>SERVICIOS PERSONALES</t>
  </si>
  <si>
    <t>SOSTENIBILIDAD DEL SISTEMA DE GESTIÓN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</si>
  <si>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</si>
  <si>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</si>
  <si>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</si>
  <si>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</si>
  <si>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</si>
  <si>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</si>
  <si>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</si>
  <si>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</si>
  <si>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</si>
  <si>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</si>
  <si>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</si>
  <si>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</si>
  <si>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</si>
  <si>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CODIGO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</si>
  <si>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</si>
  <si>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</si>
  <si>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</si>
  <si>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</si>
  <si>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</si>
  <si>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</si>
  <si>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</si>
  <si>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</si>
  <si>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</si>
  <si>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Se hace la oficialización del Plan de Gestión con relación a las metas programadas en la vigencia anterior.</t>
  </si>
  <si>
    <t>PRIMR TRIMESTRE</t>
  </si>
  <si>
    <t>SEGUNDO TRIMESTRE</t>
  </si>
  <si>
    <t>TERCER TRIMESTRE</t>
  </si>
  <si>
    <t>CUARTO TRIMESTRE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</si>
  <si>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</si>
  <si>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</si>
  <si>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</si>
  <si>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</si>
  <si>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Número de visitas  de seguimiento y asesoria a las Alcaldías Locales</t>
  </si>
  <si>
    <t xml:space="preserve">Proyecto 1094 </t>
  </si>
  <si>
    <t>RETADORA</t>
  </si>
  <si>
    <t xml:space="preserve">Coordinar cuatro (4) operativos interlocales en materia de IVC - Espacio Público (llantas, recolección rcd y escombros, comercio y estructura ecologica) con las alcaldías locales y demás autoridades de policía </t>
  </si>
  <si>
    <t xml:space="preserve">El informe debe contener el diseño, implementación y evaluación de la estrategia </t>
  </si>
  <si>
    <t>Documento Plan territorial de IVC</t>
  </si>
  <si>
    <t xml:space="preserve">Realizar 38  visitas de seguimiento y asesoría al proceso de cobro persuasivo en las alcaldías locales por parte del Grupo de Cobro Persuasivo </t>
  </si>
  <si>
    <t xml:space="preserve">Evidencia de reunión </t>
  </si>
  <si>
    <t xml:space="preserve">Divulgar dos (2)  Estrategia de IVC con "enfoque del cuidado" con niños, niñas y adolescentes ( Reuniónes Informales de niños, niñas y adolescentes y Prevención y Control a las lesiones de Pólvora ) . </t>
  </si>
  <si>
    <t xml:space="preserve"> Estrategias divulgadas</t>
  </si>
  <si>
    <t>Estrategias divulgadas</t>
  </si>
  <si>
    <t>Estrategia divulgada</t>
  </si>
  <si>
    <t xml:space="preserve">Coordinar cuatro (4) operativos en simultaneo interlocales en materia de IVC - Actividad económica (metrológio legal, parques, parqueaderos, bares) con las alcaldías locales y demás autoridades de policía </t>
  </si>
  <si>
    <t>Mesas de Trabajo</t>
  </si>
  <si>
    <t xml:space="preserve">Realizar dos (2) Mesas con agremiaciones enfocadas al cumplimiento y mejoramiento de los requisitos establecidos en la Ley 1801 de 2016 en materia de actividad económica. </t>
  </si>
  <si>
    <t>Mesas de trabajo realizadas con agremiaciones</t>
  </si>
  <si>
    <t xml:space="preserve"> Dirección para la gestión policiva </t>
  </si>
  <si>
    <t> Dirección para la gestión policiva (Cobro Persuasivo)</t>
  </si>
  <si>
    <r>
      <t> </t>
    </r>
    <r>
      <rPr>
        <sz val="12"/>
        <color indexed="8"/>
        <rFont val="Garamond"/>
        <family val="1"/>
      </rPr>
      <t>Dirección para la gestión policiva (Grupo IVC)</t>
    </r>
  </si>
  <si>
    <t>Dirección para la Gestión Policiva (GRUPO IVC)</t>
  </si>
  <si>
    <r>
      <t> </t>
    </r>
    <r>
      <rPr>
        <sz val="12"/>
        <color indexed="8"/>
        <rFont val="Garamond"/>
        <family val="1"/>
      </rPr>
      <t>Dirección para la gestión policiva (Grupo Ambiental)</t>
    </r>
  </si>
  <si>
    <t xml:space="preserve"># de visitas  realizadas a las Alcaldias </t>
  </si>
  <si>
    <t>(# De Mesas de trabajo realizadas con agremiaciones )</t>
  </si>
  <si>
    <t xml:space="preserve">Número de operativos en simultaneo interlocales en materia de IVC - </t>
  </si>
  <si>
    <t># de operativos en simultaneo interlocales realizados en materia de IVC - Actividad económica (estaciones de servicio, parques, parqueaderos, bares) con las alcaldías locales y demás autoridades de policía.</t>
  </si>
  <si>
    <t xml:space="preserve">Operativos en simultaneo interlocales </t>
  </si>
  <si>
    <t>Visitas  de seguimiento y asesoria a las Alcaldías Locales</t>
  </si>
  <si>
    <t># Estrategias de IVC con "enfoque del cuidado" con niños, niñas y adolescentes ( Reuniónes Informales de niños, niñas y adolescentes y Prevención y Control a las lesiones de Pólvora ) divulgadas</t>
  </si>
  <si>
    <t>Operativos en simultaneo interlocales en materia de IVC</t>
  </si>
  <si>
    <t># de operativos en simultaneo interlocales realizados en materia de IVC - Espacio Público (llantas, recolección rcd y escombros, comercio y estructura ecologicascon las alcaldías locales y demás autoridades de policía.</t>
  </si>
  <si>
    <t>Operativos en simultaneo interlocales realizados en materia de IVC</t>
  </si>
  <si>
    <t>(# de solicitudes con respuesta a los requerimientos ciudadanos 2020 en menos de 15 días hábiles / # de solicitudes ciudadanos 2020)*100%</t>
  </si>
  <si>
    <t xml:space="preserve">
% de solicitudes de registro contestadas en tiempo</t>
  </si>
  <si>
    <t>Sin línea base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</si>
  <si>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</si>
  <si>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</si>
  <si>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Obtener una calificación semestral  igual o superior al 70 % en la medición desempeño ambiental de la dependencia, empleando como mecanismo de medición la herramienta establecida por la Oficina Asesora de Planeación.</t>
  </si>
  <si>
    <t>SOTENIBILIDAD DEL SISTEMA DE GESTIÓN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</si>
  <si>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</si>
  <si>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</si>
  <si>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</si>
  <si>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</si>
  <si>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Planeación Institucional</t>
  </si>
  <si>
    <t>Listas de chequeo al cumplimiento de criterios ambientales remitidos por la OAP</t>
  </si>
  <si>
    <t xml:space="preserve">Participar en el 100% de las actividades que sean convocadas por la Dirección Administrativa - Grupo getsión docuemental con el fin de que se apliquen correctamente los lineamiento de gestión documental en el proceso  o alcaldía local </t>
  </si>
  <si>
    <t>Nivel de participación en actividades de gestión documental</t>
  </si>
  <si>
    <t>(# particpacioones en actividades de gestión documental/ # de actividades de gestión documental programadas)*100</t>
  </si>
  <si>
    <t>Participación en actividades</t>
  </si>
  <si>
    <t>Archivo de gestión Dirección admininstrativa- Grupo gestión documental</t>
  </si>
  <si>
    <t>Dirección admininstrativa- Grupo gestión documental</t>
  </si>
  <si>
    <t>Evidencias de reunión por proceso o localidad</t>
  </si>
  <si>
    <t>Realizar el levantamiento de una (1) caracterización de ciudadanos, usuarios y grupos de interés de los serviciós que presta el proceso  segmentarlos en grupos que compartan atributos similares y a partir de allí gestionar acciones de acuerdo a la metodología establecias por la OAP</t>
  </si>
  <si>
    <t>Caracterización de levantada</t>
  </si>
  <si>
    <t>#de caracterizaciones levantada</t>
  </si>
  <si>
    <t>Caracterizaciones</t>
  </si>
  <si>
    <t>0.5</t>
  </si>
  <si>
    <t>Publicación intranet institucional</t>
  </si>
  <si>
    <t>Revisión publicación intranet</t>
  </si>
  <si>
    <t>Registrar una (1) buena práctica/idea innovadora de acuerdo con la metodología dada por la OAP con con fin de validar su potencialidad de implementación en los demás procesos de la entidad</t>
  </si>
  <si>
    <t>Registro de buena práctica/idea innovadora</t>
  </si>
  <si>
    <t>buenas prácticas registradas</t>
  </si>
  <si>
    <t>Practicas registradas</t>
  </si>
  <si>
    <t>Base de datos Ágora</t>
  </si>
  <si>
    <t>Reportes ÁGORA</t>
  </si>
  <si>
    <t>SE APROBÓ Y REMITIÓ EL PLAN DE GESTIÓN DEL PROCESO MEDIANTE CASO HOLA Nº 88143</t>
  </si>
  <si>
    <t>31 enero de 2020</t>
  </si>
  <si>
    <r>
      <t>Nombre:</t>
    </r>
    <r>
      <rPr>
        <sz val="12"/>
        <color indexed="8"/>
        <rFont val="Garamond"/>
        <family val="1"/>
      </rPr>
      <t xml:space="preserve"> Christian Leonardo Nadjar Cruz
</t>
    </r>
  </si>
  <si>
    <r>
      <t>Nombre:</t>
    </r>
    <r>
      <rPr>
        <sz val="16"/>
        <color indexed="8"/>
        <rFont val="Garamond"/>
        <family val="1"/>
      </rPr>
      <t xml:space="preserve"> Christian Leonardo Nadjar Cruz
</t>
    </r>
  </si>
  <si>
    <r>
      <t>Nombre:</t>
    </r>
    <r>
      <rPr>
        <b/>
        <sz val="16"/>
        <color theme="1"/>
        <rFont val="Garamond"/>
        <family val="1"/>
      </rPr>
      <t xml:space="preserve"> Christian Leonardo Nadjar Cruz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</si>
</sst>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* #,##0.00&quot;    &quot;;\-* #,##0.00&quot;    &quot;;* \-#&quot;    &quot;;@\ 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sz val="12"/>
      <color indexed="8"/>
      <name val="Garamond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sz val="12"/>
      <color rgb="FF000000"/>
      <name val="Garamond"/>
      <family val="1"/>
    </font>
    <font>
      <sz val="12"/>
      <color theme="1"/>
      <name val="Garamond"/>
      <family val="1"/>
    </font>
    <font>
      <sz val="12"/>
      <name val="Garamond"/>
      <family val="1"/>
    </font>
    <font>
      <b/>
      <sz val="18"/>
      <color theme="1"/>
      <name val="Garamond"/>
      <family val="1"/>
    </font>
    <font>
      <sz val="11"/>
      <color theme="1"/>
      <name val="Garamond"/>
      <family val="1"/>
    </font>
    <font>
      <b/>
      <sz val="10"/>
      <name val="Garamond"/>
      <family val="1"/>
    </font>
    <font>
      <b/>
      <sz val="11"/>
      <color indexed="16"/>
      <name val="Garamond"/>
      <family val="1"/>
    </font>
    <font>
      <sz val="10"/>
      <color theme="1"/>
      <name val="Garamond"/>
      <family val="1"/>
    </font>
    <font>
      <sz val="10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b/>
      <sz val="10"/>
      <color theme="1"/>
      <name val="Garamond"/>
      <family val="1"/>
    </font>
    <font>
      <b/>
      <sz val="26"/>
      <color theme="1"/>
      <name val="Garamond"/>
      <family val="1"/>
    </font>
    <font>
      <b/>
      <sz val="28"/>
      <color theme="1"/>
      <name val="Garamond"/>
      <family val="1"/>
    </font>
    <font>
      <b/>
      <sz val="11"/>
      <color theme="1"/>
      <name val="Garamond"/>
      <family val="1"/>
    </font>
    <font>
      <b/>
      <sz val="20"/>
      <color theme="1"/>
      <name val="Garamond"/>
      <family val="1"/>
    </font>
    <font>
      <b/>
      <sz val="22"/>
      <name val="Garamond"/>
      <family val="1"/>
    </font>
    <font>
      <b/>
      <sz val="10"/>
      <color indexed="8"/>
      <name val="Arial"/>
      <family val="2"/>
    </font>
    <font>
      <sz val="10"/>
      <color theme="1"/>
      <name val="Arial Narrow"/>
      <family val="2"/>
    </font>
    <font>
      <sz val="12"/>
      <color rgb="FF0070C0"/>
      <name val="Garamond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Garamond"/>
      <family val="1"/>
    </font>
    <font>
      <sz val="16"/>
      <color indexed="8"/>
      <name val="Garamond"/>
      <family val="1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164" fontId="1" fillId="0" borderId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64">
    <xf numFmtId="0" fontId="0" fillId="0" borderId="0" xfId="0"/>
    <xf numFmtId="0" fontId="7" fillId="0" borderId="4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justify"/>
    </xf>
    <xf numFmtId="0" fontId="9" fillId="10" borderId="8" xfId="0" applyFont="1" applyFill="1" applyBorder="1" applyAlignment="1">
      <alignment horizontal="justify" vertical="center" wrapText="1"/>
    </xf>
    <xf numFmtId="0" fontId="9" fillId="6" borderId="8" xfId="0" applyFont="1" applyFill="1" applyBorder="1" applyAlignment="1">
      <alignment horizontal="justify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justify" vertical="center" wrapText="1"/>
    </xf>
    <xf numFmtId="0" fontId="9" fillId="11" borderId="8" xfId="0" applyFont="1" applyFill="1" applyBorder="1" applyAlignment="1">
      <alignment horizontal="justify" vertical="center" wrapText="1"/>
    </xf>
    <xf numFmtId="0" fontId="9" fillId="11" borderId="9" xfId="0" applyFont="1" applyFill="1" applyBorder="1" applyAlignment="1">
      <alignment horizontal="justify" vertical="center" wrapText="1"/>
    </xf>
    <xf numFmtId="0" fontId="4" fillId="12" borderId="10" xfId="0" applyFont="1" applyFill="1" applyBorder="1" applyAlignment="1">
      <alignment horizontal="justify" vertical="center" wrapText="1"/>
    </xf>
    <xf numFmtId="0" fontId="4" fillId="12" borderId="8" xfId="0" applyFont="1" applyFill="1" applyBorder="1" applyAlignment="1">
      <alignment horizontal="justify" vertical="center" wrapText="1"/>
    </xf>
    <xf numFmtId="0" fontId="4" fillId="13" borderId="2" xfId="0" applyFont="1" applyFill="1" applyBorder="1" applyAlignment="1">
      <alignment horizontal="justify" vertical="center" wrapText="1"/>
    </xf>
    <xf numFmtId="0" fontId="4" fillId="13" borderId="8" xfId="0" applyFont="1" applyFill="1" applyBorder="1" applyAlignment="1">
      <alignment horizontal="justify" vertical="center" wrapText="1"/>
    </xf>
    <xf numFmtId="0" fontId="4" fillId="14" borderId="8" xfId="0" applyFont="1" applyFill="1" applyBorder="1" applyAlignment="1">
      <alignment horizontal="justify" vertical="center" wrapText="1"/>
    </xf>
    <xf numFmtId="0" fontId="9" fillId="14" borderId="11" xfId="0" applyFont="1" applyFill="1" applyBorder="1" applyAlignment="1">
      <alignment horizontal="justify" vertical="center" wrapText="1"/>
    </xf>
    <xf numFmtId="0" fontId="9" fillId="14" borderId="8" xfId="0" applyFont="1" applyFill="1" applyBorder="1" applyAlignment="1">
      <alignment horizontal="justify" vertical="center" wrapText="1"/>
    </xf>
    <xf numFmtId="0" fontId="4" fillId="14" borderId="2" xfId="0" applyFont="1" applyFill="1" applyBorder="1" applyAlignment="1">
      <alignment vertical="center" wrapText="1"/>
    </xf>
    <xf numFmtId="0" fontId="9" fillId="15" borderId="10" xfId="0" applyFont="1" applyFill="1" applyBorder="1" applyAlignment="1">
      <alignment horizontal="justify" vertical="center" wrapText="1"/>
    </xf>
    <xf numFmtId="0" fontId="9" fillId="15" borderId="8" xfId="0" applyFont="1" applyFill="1" applyBorder="1" applyAlignment="1">
      <alignment horizontal="justify" vertical="center" wrapText="1"/>
    </xf>
    <xf numFmtId="0" fontId="4" fillId="15" borderId="8" xfId="0" applyFont="1" applyFill="1" applyBorder="1" applyAlignment="1">
      <alignment horizontal="justify" vertical="center" wrapText="1"/>
    </xf>
    <xf numFmtId="0" fontId="10" fillId="15" borderId="8" xfId="0" applyFont="1" applyFill="1" applyBorder="1" applyAlignment="1">
      <alignment horizontal="justify" vertical="center" wrapText="1"/>
    </xf>
    <xf numFmtId="0" fontId="9" fillId="15" borderId="12" xfId="0" applyFont="1" applyFill="1" applyBorder="1" applyAlignment="1">
      <alignment horizontal="left" vertical="center" wrapText="1"/>
    </xf>
    <xf numFmtId="0" fontId="9" fillId="15" borderId="9" xfId="0" applyFont="1" applyFill="1" applyBorder="1" applyAlignment="1">
      <alignment horizontal="justify" vertical="center" wrapText="1"/>
    </xf>
    <xf numFmtId="0" fontId="4" fillId="15" borderId="10" xfId="0" applyFont="1" applyFill="1" applyBorder="1" applyAlignment="1">
      <alignment horizontal="justify" vertical="center" wrapText="1"/>
    </xf>
    <xf numFmtId="0" fontId="4" fillId="15" borderId="9" xfId="0" applyFont="1" applyFill="1" applyBorder="1" applyAlignment="1">
      <alignment horizontal="justify" vertical="center" wrapText="1"/>
    </xf>
    <xf numFmtId="0" fontId="15" fillId="0" borderId="0" xfId="0" applyFont="1"/>
    <xf numFmtId="0" fontId="16" fillId="6" borderId="13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vertical="center" wrapText="1"/>
    </xf>
    <xf numFmtId="0" fontId="18" fillId="6" borderId="0" xfId="0" applyFont="1" applyFill="1"/>
    <xf numFmtId="0" fontId="17" fillId="19" borderId="16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 applyProtection="1">
      <alignment horizontal="center" vertical="center" wrapText="1"/>
    </xf>
    <xf numFmtId="0" fontId="13" fillId="5" borderId="16" xfId="0" applyFont="1" applyFill="1" applyBorder="1" applyAlignment="1" applyProtection="1">
      <alignment horizontal="left" vertical="center" wrapText="1"/>
    </xf>
    <xf numFmtId="0" fontId="20" fillId="6" borderId="0" xfId="0" applyFont="1" applyFill="1" applyBorder="1" applyAlignment="1">
      <alignment horizontal="center"/>
    </xf>
    <xf numFmtId="0" fontId="19" fillId="6" borderId="0" xfId="0" applyFont="1" applyFill="1" applyBorder="1" applyAlignment="1">
      <alignment horizontal="left" vertical="center" wrapText="1"/>
    </xf>
    <xf numFmtId="0" fontId="16" fillId="6" borderId="17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vertical="center"/>
    </xf>
    <xf numFmtId="0" fontId="18" fillId="6" borderId="0" xfId="0" applyFont="1" applyFill="1" applyAlignment="1">
      <alignment horizontal="center" vertical="center"/>
    </xf>
    <xf numFmtId="0" fontId="16" fillId="9" borderId="16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vertical="center" wrapText="1"/>
    </xf>
    <xf numFmtId="0" fontId="22" fillId="7" borderId="2" xfId="0" applyFont="1" applyFill="1" applyBorder="1"/>
    <xf numFmtId="0" fontId="18" fillId="6" borderId="0" xfId="0" applyFont="1" applyFill="1" applyBorder="1" applyAlignment="1">
      <alignment vertical="center" wrapText="1"/>
    </xf>
    <xf numFmtId="0" fontId="18" fillId="6" borderId="0" xfId="0" applyFont="1" applyFill="1" applyAlignment="1">
      <alignment vertical="top" wrapText="1"/>
    </xf>
    <xf numFmtId="0" fontId="15" fillId="0" borderId="0" xfId="0" applyFont="1" applyAlignment="1">
      <alignment horizontal="center" vertical="center"/>
    </xf>
    <xf numFmtId="0" fontId="16" fillId="6" borderId="7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7" fillId="19" borderId="2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 applyProtection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top" wrapText="1"/>
    </xf>
    <xf numFmtId="0" fontId="16" fillId="17" borderId="2" xfId="0" applyFont="1" applyFill="1" applyBorder="1" applyAlignment="1">
      <alignment horizontal="center" vertical="center" wrapText="1"/>
    </xf>
    <xf numFmtId="0" fontId="16" fillId="16" borderId="2" xfId="0" applyFont="1" applyFill="1" applyBorder="1" applyAlignment="1">
      <alignment horizontal="center" vertical="center" wrapText="1"/>
    </xf>
    <xf numFmtId="0" fontId="16" fillId="12" borderId="2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/>
    </xf>
    <xf numFmtId="0" fontId="16" fillId="18" borderId="2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14" fontId="13" fillId="5" borderId="2" xfId="0" applyNumberFormat="1" applyFont="1" applyFill="1" applyBorder="1" applyAlignment="1" applyProtection="1">
      <alignment horizontal="center" vertical="center" wrapText="1"/>
    </xf>
    <xf numFmtId="0" fontId="22" fillId="6" borderId="2" xfId="0" applyFont="1" applyFill="1" applyBorder="1"/>
    <xf numFmtId="0" fontId="19" fillId="6" borderId="2" xfId="0" applyFont="1" applyFill="1" applyBorder="1" applyAlignment="1">
      <alignment vertical="center" wrapText="1"/>
    </xf>
    <xf numFmtId="0" fontId="12" fillId="6" borderId="2" xfId="0" applyFont="1" applyFill="1" applyBorder="1" applyAlignment="1" applyProtection="1">
      <alignment horizontal="justify" vertical="center" wrapText="1"/>
      <protection locked="0"/>
    </xf>
    <xf numFmtId="0" fontId="12" fillId="6" borderId="2" xfId="0" applyFont="1" applyFill="1" applyBorder="1" applyAlignment="1">
      <alignment horizontal="justify" vertical="center" wrapText="1"/>
    </xf>
    <xf numFmtId="0" fontId="11" fillId="6" borderId="2" xfId="0" applyFont="1" applyFill="1" applyBorder="1" applyAlignment="1">
      <alignment horizontal="justify" vertical="center" wrapText="1"/>
    </xf>
    <xf numFmtId="9" fontId="5" fillId="6" borderId="2" xfId="0" applyNumberFormat="1" applyFont="1" applyFill="1" applyBorder="1" applyAlignment="1">
      <alignment horizontal="justify" vertical="center" wrapText="1"/>
    </xf>
    <xf numFmtId="0" fontId="12" fillId="6" borderId="2" xfId="4" applyNumberFormat="1" applyFont="1" applyFill="1" applyBorder="1" applyAlignment="1">
      <alignment horizontal="justify" vertical="center" wrapText="1"/>
    </xf>
    <xf numFmtId="9" fontId="12" fillId="6" borderId="2" xfId="4" applyFont="1" applyFill="1" applyBorder="1" applyAlignment="1">
      <alignment horizontal="justify" vertical="center" wrapText="1"/>
    </xf>
    <xf numFmtId="0" fontId="15" fillId="6" borderId="0" xfId="0" applyFont="1" applyFill="1"/>
    <xf numFmtId="0" fontId="12" fillId="6" borderId="2" xfId="0" applyFont="1" applyFill="1" applyBorder="1" applyAlignment="1" applyProtection="1">
      <alignment horizontal="center" vertical="center" wrapText="1"/>
      <protection locked="0"/>
    </xf>
    <xf numFmtId="0" fontId="12" fillId="6" borderId="2" xfId="0" applyNumberFormat="1" applyFont="1" applyFill="1" applyBorder="1" applyAlignment="1">
      <alignment horizontal="center" vertical="center" wrapText="1"/>
    </xf>
    <xf numFmtId="9" fontId="12" fillId="6" borderId="2" xfId="0" applyNumberFormat="1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9" fontId="12" fillId="6" borderId="2" xfId="0" applyNumberFormat="1" applyFont="1" applyFill="1" applyBorder="1" applyAlignment="1" applyProtection="1">
      <alignment horizontal="justify" vertical="center" wrapText="1"/>
      <protection locked="0"/>
    </xf>
    <xf numFmtId="1" fontId="5" fillId="6" borderId="2" xfId="0" applyNumberFormat="1" applyFont="1" applyFill="1" applyBorder="1" applyAlignment="1">
      <alignment horizontal="justify" vertical="center" wrapText="1"/>
    </xf>
    <xf numFmtId="0" fontId="30" fillId="0" borderId="2" xfId="0" applyFont="1" applyBorder="1" applyAlignment="1" applyProtection="1">
      <alignment horizontal="justify" vertical="center" wrapText="1"/>
      <protection locked="0"/>
    </xf>
    <xf numFmtId="9" fontId="30" fillId="0" borderId="2" xfId="4" applyFont="1" applyBorder="1" applyAlignment="1">
      <alignment horizontal="center" vertical="center" wrapText="1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15" fillId="0" borderId="2" xfId="4" applyNumberFormat="1" applyFont="1" applyBorder="1" applyAlignment="1">
      <alignment horizontal="center" vertical="center" wrapText="1"/>
    </xf>
    <xf numFmtId="9" fontId="15" fillId="0" borderId="2" xfId="4" applyFont="1" applyBorder="1" applyAlignment="1">
      <alignment horizontal="center" vertical="center" wrapText="1"/>
    </xf>
    <xf numFmtId="9" fontId="18" fillId="0" borderId="2" xfId="0" applyNumberFormat="1" applyFont="1" applyBorder="1" applyAlignment="1" applyProtection="1">
      <alignment horizontal="center" vertical="center" wrapText="1"/>
      <protection locked="0"/>
    </xf>
    <xf numFmtId="1" fontId="18" fillId="0" borderId="2" xfId="0" applyNumberFormat="1" applyFont="1" applyBorder="1" applyAlignment="1" applyProtection="1">
      <alignment horizontal="center" vertical="center" wrapText="1"/>
      <protection locked="0"/>
    </xf>
    <xf numFmtId="0" fontId="16" fillId="6" borderId="23" xfId="0" applyFont="1" applyFill="1" applyBorder="1" applyAlignment="1">
      <alignment horizontal="center" vertical="center" wrapText="1"/>
    </xf>
    <xf numFmtId="9" fontId="24" fillId="6" borderId="24" xfId="4" applyFont="1" applyFill="1" applyBorder="1" applyAlignment="1" applyProtection="1">
      <alignment horizontal="center" vertical="center" wrapText="1"/>
      <protection locked="0"/>
    </xf>
    <xf numFmtId="0" fontId="18" fillId="6" borderId="24" xfId="0" applyFont="1" applyFill="1" applyBorder="1" applyAlignment="1" applyProtection="1">
      <alignment horizontal="center" vertical="center" wrapText="1"/>
      <protection locked="0"/>
    </xf>
    <xf numFmtId="9" fontId="19" fillId="6" borderId="24" xfId="4" applyFont="1" applyFill="1" applyBorder="1" applyAlignment="1">
      <alignment horizontal="center" vertical="center" wrapText="1"/>
    </xf>
    <xf numFmtId="0" fontId="12" fillId="6" borderId="24" xfId="0" applyFont="1" applyFill="1" applyBorder="1" applyAlignment="1" applyProtection="1">
      <alignment horizontal="center" vertical="center" wrapText="1"/>
      <protection locked="0"/>
    </xf>
    <xf numFmtId="9" fontId="27" fillId="6" borderId="24" xfId="4" applyFont="1" applyFill="1" applyBorder="1" applyAlignment="1">
      <alignment horizontal="center" vertical="center" wrapText="1"/>
    </xf>
    <xf numFmtId="1" fontId="29" fillId="6" borderId="2" xfId="4" applyNumberFormat="1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9" fontId="30" fillId="0" borderId="2" xfId="0" applyNumberFormat="1" applyFont="1" applyBorder="1" applyAlignment="1" applyProtection="1">
      <alignment horizontal="justify" vertical="center" wrapText="1"/>
      <protection locked="0"/>
    </xf>
    <xf numFmtId="0" fontId="16" fillId="6" borderId="2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9" fontId="19" fillId="6" borderId="24" xfId="4" applyFont="1" applyFill="1" applyBorder="1" applyAlignment="1" applyProtection="1">
      <alignment horizontal="center" vertical="center" wrapText="1"/>
      <protection locked="0"/>
    </xf>
    <xf numFmtId="9" fontId="19" fillId="6" borderId="25" xfId="4" applyFont="1" applyFill="1" applyBorder="1" applyAlignment="1" applyProtection="1">
      <alignment horizontal="center" vertical="center" wrapText="1"/>
      <protection locked="0"/>
    </xf>
    <xf numFmtId="0" fontId="23" fillId="20" borderId="24" xfId="0" applyFont="1" applyFill="1" applyBorder="1" applyAlignment="1" applyProtection="1">
      <alignment horizontal="center" vertical="center" wrapText="1"/>
      <protection locked="0"/>
    </xf>
    <xf numFmtId="0" fontId="25" fillId="21" borderId="24" xfId="0" applyFont="1" applyFill="1" applyBorder="1" applyAlignment="1" applyProtection="1">
      <alignment horizontal="center" vertical="center" wrapText="1"/>
      <protection locked="0"/>
    </xf>
    <xf numFmtId="0" fontId="25" fillId="18" borderId="24" xfId="0" applyFont="1" applyFill="1" applyBorder="1" applyAlignment="1" applyProtection="1">
      <alignment horizontal="center" vertical="center" wrapText="1"/>
      <protection locked="0"/>
    </xf>
    <xf numFmtId="0" fontId="25" fillId="12" borderId="24" xfId="0" applyFont="1" applyFill="1" applyBorder="1" applyAlignment="1" applyProtection="1">
      <alignment horizontal="center" vertical="center" wrapText="1"/>
      <protection locked="0"/>
    </xf>
    <xf numFmtId="0" fontId="26" fillId="18" borderId="24" xfId="0" applyFont="1" applyFill="1" applyBorder="1" applyAlignment="1" applyProtection="1">
      <alignment horizontal="center" vertical="center" wrapText="1"/>
      <protection locked="0"/>
    </xf>
    <xf numFmtId="0" fontId="16" fillId="12" borderId="2" xfId="0" applyFont="1" applyFill="1" applyBorder="1" applyAlignment="1">
      <alignment horizontal="center" vertical="center" wrapText="1"/>
    </xf>
    <xf numFmtId="0" fontId="18" fillId="6" borderId="24" xfId="0" applyFont="1" applyFill="1" applyBorder="1" applyAlignment="1" applyProtection="1">
      <alignment horizontal="center" vertical="center" wrapText="1"/>
      <protection locked="0"/>
    </xf>
    <xf numFmtId="0" fontId="12" fillId="6" borderId="24" xfId="0" applyFont="1" applyFill="1" applyBorder="1" applyAlignment="1" applyProtection="1">
      <alignment horizontal="center" vertical="center" wrapText="1"/>
      <protection locked="0"/>
    </xf>
    <xf numFmtId="0" fontId="16" fillId="6" borderId="0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/>
    </xf>
    <xf numFmtId="0" fontId="28" fillId="8" borderId="3" xfId="0" applyFont="1" applyFill="1" applyBorder="1" applyAlignment="1" applyProtection="1">
      <alignment horizontal="center" vertical="center" wrapText="1"/>
      <protection locked="0"/>
    </xf>
    <xf numFmtId="0" fontId="16" fillId="8" borderId="2" xfId="0" applyFont="1" applyFill="1" applyBorder="1" applyAlignment="1">
      <alignment horizontal="center" vertical="center" wrapText="1"/>
    </xf>
    <xf numFmtId="0" fontId="16" fillId="16" borderId="2" xfId="0" applyFont="1" applyFill="1" applyBorder="1" applyAlignment="1">
      <alignment horizontal="center" vertical="center" wrapText="1"/>
    </xf>
    <xf numFmtId="0" fontId="16" fillId="18" borderId="2" xfId="0" applyFont="1" applyFill="1" applyBorder="1" applyAlignment="1">
      <alignment horizontal="center" vertical="center" wrapText="1"/>
    </xf>
    <xf numFmtId="0" fontId="28" fillId="16" borderId="3" xfId="0" applyFont="1" applyFill="1" applyBorder="1" applyAlignment="1" applyProtection="1">
      <alignment horizontal="center" vertical="center" wrapText="1"/>
      <protection locked="0"/>
    </xf>
    <xf numFmtId="0" fontId="28" fillId="12" borderId="3" xfId="0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Border="1" applyAlignment="1">
      <alignment horizontal="center" vertical="center" wrapText="1"/>
    </xf>
    <xf numFmtId="0" fontId="21" fillId="9" borderId="19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28" fillId="16" borderId="2" xfId="0" applyFont="1" applyFill="1" applyBorder="1" applyAlignment="1" applyProtection="1">
      <alignment horizontal="center" vertical="center" wrapText="1"/>
      <protection locked="0"/>
    </xf>
    <xf numFmtId="22" fontId="14" fillId="22" borderId="2" xfId="0" applyNumberFormat="1" applyFont="1" applyFill="1" applyBorder="1" applyAlignment="1">
      <alignment horizontal="center" vertical="center"/>
    </xf>
    <xf numFmtId="0" fontId="14" fillId="22" borderId="2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6" fillId="17" borderId="2" xfId="0" applyFont="1" applyFill="1" applyBorder="1" applyAlignment="1">
      <alignment horizontal="center" vertical="center" wrapText="1"/>
    </xf>
    <xf numFmtId="0" fontId="21" fillId="17" borderId="5" xfId="0" applyFont="1" applyFill="1" applyBorder="1" applyAlignment="1">
      <alignment horizontal="center" vertical="center" wrapText="1"/>
    </xf>
    <xf numFmtId="0" fontId="21" fillId="17" borderId="20" xfId="0" applyFont="1" applyFill="1" applyBorder="1" applyAlignment="1">
      <alignment horizontal="center" vertical="center" wrapText="1"/>
    </xf>
    <xf numFmtId="0" fontId="21" fillId="17" borderId="2" xfId="0" applyFont="1" applyFill="1" applyBorder="1" applyAlignment="1">
      <alignment horizontal="center" vertical="center" wrapText="1"/>
    </xf>
    <xf numFmtId="0" fontId="21" fillId="17" borderId="15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top" wrapText="1"/>
    </xf>
    <xf numFmtId="0" fontId="22" fillId="6" borderId="2" xfId="0" applyFont="1" applyFill="1" applyBorder="1" applyAlignment="1">
      <alignment horizontal="center" vertical="top" wrapText="1"/>
    </xf>
    <xf numFmtId="0" fontId="17" fillId="19" borderId="19" xfId="0" applyFont="1" applyFill="1" applyBorder="1" applyAlignment="1">
      <alignment horizontal="center" vertical="center" wrapText="1"/>
    </xf>
    <xf numFmtId="0" fontId="17" fillId="19" borderId="5" xfId="0" applyFont="1" applyFill="1" applyBorder="1" applyAlignment="1">
      <alignment horizontal="center" vertical="center" wrapText="1"/>
    </xf>
    <xf numFmtId="0" fontId="17" fillId="19" borderId="20" xfId="0" applyFont="1" applyFill="1" applyBorder="1" applyAlignment="1">
      <alignment horizontal="center" vertical="center" wrapText="1"/>
    </xf>
    <xf numFmtId="0" fontId="17" fillId="19" borderId="2" xfId="0" applyFont="1" applyFill="1" applyBorder="1" applyAlignment="1">
      <alignment horizontal="center" vertical="center" wrapText="1"/>
    </xf>
    <xf numFmtId="0" fontId="17" fillId="19" borderId="15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 applyProtection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21" xfId="0" applyFont="1" applyFill="1" applyBorder="1" applyAlignment="1">
      <alignment horizontal="center" vertical="center" wrapText="1"/>
    </xf>
    <xf numFmtId="0" fontId="16" fillId="6" borderId="2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center" vertical="center" wrapText="1"/>
    </xf>
  </cellXfs>
  <cellStyles count="9">
    <cellStyle name="Amarill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2243" name="AutoShape 38" descr="Resultado de imagen para boton agregar icono">
          <a:extLst>
            <a:ext uri="{FF2B5EF4-FFF2-40B4-BE49-F238E27FC236}">
              <a16:creationId xmlns:a16="http://schemas.microsoft.com/office/drawing/2014/main" id="{0E1A720A-F5B1-42D6-B8B2-C38439FD8F84}"/>
            </a:ext>
          </a:extLst>
        </xdr:cNvPr>
        <xdr:cNvSpPr>
          <a:spLocks noChangeAspect="1" noChangeArrowheads="1"/>
        </xdr:cNvSpPr>
      </xdr:nvSpPr>
      <xdr:spPr bwMode="auto">
        <a:xfrm>
          <a:off x="11201400" y="2762250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2244" name="AutoShape 39" descr="Resultado de imagen para boton agregar icono">
          <a:extLst>
            <a:ext uri="{FF2B5EF4-FFF2-40B4-BE49-F238E27FC236}">
              <a16:creationId xmlns:a16="http://schemas.microsoft.com/office/drawing/2014/main" id="{CA6BBA34-FB5E-4D9E-8B00-95899CCD41F5}"/>
            </a:ext>
          </a:extLst>
        </xdr:cNvPr>
        <xdr:cNvSpPr>
          <a:spLocks noChangeAspect="1" noChangeArrowheads="1"/>
        </xdr:cNvSpPr>
      </xdr:nvSpPr>
      <xdr:spPr bwMode="auto">
        <a:xfrm>
          <a:off x="11201400" y="2762250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2245" name="AutoShape 40" descr="Resultado de imagen para boton agregar icono">
          <a:extLst>
            <a:ext uri="{FF2B5EF4-FFF2-40B4-BE49-F238E27FC236}">
              <a16:creationId xmlns:a16="http://schemas.microsoft.com/office/drawing/2014/main" id="{F23BC06E-28BB-4768-A97B-91992F52A581}"/>
            </a:ext>
          </a:extLst>
        </xdr:cNvPr>
        <xdr:cNvSpPr>
          <a:spLocks noChangeAspect="1" noChangeArrowheads="1"/>
        </xdr:cNvSpPr>
      </xdr:nvSpPr>
      <xdr:spPr bwMode="auto">
        <a:xfrm>
          <a:off x="11201400" y="2762250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2246" name="AutoShape 42" descr="Z">
          <a:extLst>
            <a:ext uri="{FF2B5EF4-FFF2-40B4-BE49-F238E27FC236}">
              <a16:creationId xmlns:a16="http://schemas.microsoft.com/office/drawing/2014/main" id="{45C4C8CC-B57E-488B-8021-576DB2F61823}"/>
            </a:ext>
          </a:extLst>
        </xdr:cNvPr>
        <xdr:cNvSpPr>
          <a:spLocks noChangeAspect="1" noChangeArrowheads="1"/>
        </xdr:cNvSpPr>
      </xdr:nvSpPr>
      <xdr:spPr bwMode="auto">
        <a:xfrm>
          <a:off x="11201400" y="2762250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6</xdr:row>
      <xdr:rowOff>0</xdr:rowOff>
    </xdr:to>
    <xdr:sp macro="[1]!MostrarFuente_Impacto" textlink="">
      <xdr:nvSpPr>
        <xdr:cNvPr id="6" name="Rectangle 53">
          <a:extLst>
            <a:ext uri="{FF2B5EF4-FFF2-40B4-BE49-F238E27FC236}">
              <a16:creationId xmlns:a16="http://schemas.microsoft.com/office/drawing/2014/main" id="{45CDD482-D1E4-467B-982B-C33607C23A6F}"/>
            </a:ext>
          </a:extLst>
        </xdr:cNvPr>
        <xdr:cNvSpPr>
          <a:spLocks noChangeArrowheads="1"/>
        </xdr:cNvSpPr>
      </xdr:nvSpPr>
      <xdr:spPr bwMode="auto">
        <a:xfrm>
          <a:off x="12039600" y="2085975"/>
          <a:ext cx="0" cy="809625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-my.sharepoint.com/Documents%20and%20Settings/juan.jimenez/Mis%20documentos/Juan%20Sebastian%20Jimenez/EVIDENCIAS%20SEPTIEMBRE%202017/Proceso%20GPTL/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  <sheetName val="//gobiernobogota-my.sharepoint.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5"/>
  <sheetViews>
    <sheetView showGridLines="0" tabSelected="1" zoomScale="70" zoomScaleNormal="70" workbookViewId="0">
      <selection activeCell="F33" sqref="F33:I33"/>
    </sheetView>
  </sheetViews>
  <sheetFormatPr baseColWidth="10" defaultColWidth="0" defaultRowHeight="15" zeroHeight="1" x14ac:dyDescent="0.25"/>
  <cols>
    <col min="1" max="1" width="8.85546875" style="54" customWidth="1"/>
    <col min="2" max="2" width="48.42578125" style="34" customWidth="1"/>
    <col min="3" max="3" width="57.140625" style="34" customWidth="1"/>
    <col min="4" max="4" width="63.140625" style="34" customWidth="1"/>
    <col min="5" max="5" width="19.7109375" style="54" customWidth="1"/>
    <col min="6" max="6" width="36" style="34" customWidth="1"/>
    <col min="7" max="7" width="35.7109375" style="34" customWidth="1"/>
    <col min="8" max="8" width="39.7109375" style="34" customWidth="1"/>
    <col min="9" max="9" width="11.42578125" style="34" customWidth="1"/>
    <col min="10" max="10" width="22" style="34" customWidth="1"/>
    <col min="11" max="11" width="39.85546875" style="34" customWidth="1"/>
    <col min="12" max="15" width="11.42578125" style="34" customWidth="1"/>
    <col min="16" max="16" width="24.5703125" style="34" customWidth="1"/>
    <col min="17" max="17" width="20" style="34" customWidth="1"/>
    <col min="18" max="18" width="27.28515625" style="34" customWidth="1"/>
    <col min="19" max="19" width="19.5703125" style="34" customWidth="1"/>
    <col min="20" max="20" width="46.28515625" style="34" customWidth="1"/>
    <col min="21" max="21" width="11.42578125" style="34" customWidth="1"/>
    <col min="22" max="22" width="18.85546875" style="34" customWidth="1"/>
    <col min="23" max="23" width="14.140625" style="34" customWidth="1"/>
    <col min="24" max="24" width="18.42578125" style="34" customWidth="1"/>
    <col min="25" max="25" width="71.28515625" style="34" customWidth="1"/>
    <col min="26" max="26" width="32.5703125" style="34" customWidth="1"/>
    <col min="27" max="27" width="19.7109375" style="34" customWidth="1"/>
    <col min="28" max="29" width="16.42578125" style="34" customWidth="1"/>
    <col min="30" max="30" width="57" style="34" customWidth="1"/>
    <col min="31" max="31" width="27.28515625" style="34" customWidth="1"/>
    <col min="32" max="34" width="11.42578125" style="34" customWidth="1"/>
    <col min="35" max="35" width="64.42578125" style="34" customWidth="1"/>
    <col min="36" max="36" width="26.28515625" style="34" customWidth="1"/>
    <col min="37" max="38" width="11.42578125" style="34" customWidth="1"/>
    <col min="39" max="39" width="14.85546875" style="34" customWidth="1"/>
    <col min="40" max="40" width="14.5703125" style="34" customWidth="1"/>
    <col min="41" max="41" width="20.7109375" style="34" customWidth="1"/>
    <col min="42" max="42" width="23" style="34" customWidth="1"/>
    <col min="43" max="43" width="19.140625" style="34" customWidth="1"/>
    <col min="44" max="44" width="31.42578125" style="34" customWidth="1"/>
    <col min="45" max="45" width="18.42578125" style="34" customWidth="1"/>
    <col min="46" max="46" width="19.85546875" style="34" customWidth="1"/>
    <col min="47" max="47" width="11.42578125" style="34" customWidth="1"/>
    <col min="48" max="16384" width="11.42578125" style="34" hidden="1"/>
  </cols>
  <sheetData>
    <row r="1" spans="1:46" ht="40.5" customHeight="1" x14ac:dyDescent="0.25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46" ht="40.5" customHeight="1" thickBot="1" x14ac:dyDescent="0.3">
      <c r="A2" s="138" t="s">
        <v>1</v>
      </c>
      <c r="B2" s="138"/>
      <c r="C2" s="138"/>
      <c r="D2" s="139"/>
      <c r="E2" s="139"/>
      <c r="F2" s="139"/>
      <c r="G2" s="139"/>
      <c r="H2" s="139"/>
      <c r="I2" s="139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1:46" ht="32.25" customHeight="1" x14ac:dyDescent="0.25">
      <c r="A3" s="162" t="s">
        <v>2</v>
      </c>
      <c r="B3" s="162"/>
      <c r="C3" s="35">
        <v>2020</v>
      </c>
      <c r="D3" s="152" t="s">
        <v>3</v>
      </c>
      <c r="E3" s="153"/>
      <c r="F3" s="153"/>
      <c r="G3" s="153"/>
      <c r="H3" s="153"/>
      <c r="I3" s="154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</row>
    <row r="4" spans="1:46" ht="43.5" customHeight="1" x14ac:dyDescent="0.25">
      <c r="A4" s="162" t="s">
        <v>4</v>
      </c>
      <c r="B4" s="162"/>
      <c r="C4" s="35" t="s">
        <v>5</v>
      </c>
      <c r="D4" s="38" t="s">
        <v>6</v>
      </c>
      <c r="E4" s="57" t="s">
        <v>7</v>
      </c>
      <c r="F4" s="155" t="s">
        <v>8</v>
      </c>
      <c r="G4" s="155"/>
      <c r="H4" s="155"/>
      <c r="I4" s="15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</row>
    <row r="5" spans="1:46" ht="115.5" customHeight="1" x14ac:dyDescent="0.25">
      <c r="A5" s="162" t="s">
        <v>9</v>
      </c>
      <c r="B5" s="162"/>
      <c r="C5" s="35" t="s">
        <v>10</v>
      </c>
      <c r="D5" s="39">
        <v>1</v>
      </c>
      <c r="E5" s="74" t="s">
        <v>183</v>
      </c>
      <c r="F5" s="157" t="s">
        <v>109</v>
      </c>
      <c r="G5" s="157"/>
      <c r="H5" s="157"/>
      <c r="I5" s="158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</row>
    <row r="6" spans="1:46" ht="99.75" customHeight="1" x14ac:dyDescent="0.25">
      <c r="A6" s="162" t="s">
        <v>11</v>
      </c>
      <c r="B6" s="162"/>
      <c r="C6" s="35" t="s">
        <v>12</v>
      </c>
      <c r="D6" s="40"/>
      <c r="E6" s="59"/>
      <c r="F6" s="157"/>
      <c r="G6" s="157"/>
      <c r="H6" s="157"/>
      <c r="I6" s="158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2"/>
      <c r="AQ6" s="41"/>
      <c r="AR6" s="41"/>
      <c r="AS6" s="41"/>
      <c r="AT6" s="41"/>
    </row>
    <row r="7" spans="1:46" ht="42" customHeight="1" thickBot="1" x14ac:dyDescent="0.3">
      <c r="A7" s="162" t="s">
        <v>13</v>
      </c>
      <c r="B7" s="162"/>
      <c r="C7" s="35" t="s">
        <v>14</v>
      </c>
      <c r="D7" s="43"/>
      <c r="E7" s="55"/>
      <c r="F7" s="159"/>
      <c r="G7" s="160"/>
      <c r="H7" s="160"/>
      <c r="I7" s="161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</row>
    <row r="8" spans="1:46" x14ac:dyDescent="0.25">
      <c r="A8" s="44"/>
      <c r="B8" s="42"/>
      <c r="C8" s="42"/>
      <c r="D8" s="42"/>
      <c r="E8" s="45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37"/>
      <c r="R8" s="37"/>
      <c r="S8" s="37"/>
      <c r="T8" s="37"/>
      <c r="U8" s="3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</row>
    <row r="9" spans="1:46" x14ac:dyDescent="0.25">
      <c r="A9" s="45"/>
      <c r="B9" s="42"/>
      <c r="C9" s="42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71"/>
      <c r="U9" s="46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</row>
    <row r="10" spans="1:46" x14ac:dyDescent="0.25">
      <c r="A10" s="47"/>
      <c r="B10" s="37"/>
      <c r="C10" s="37"/>
      <c r="D10" s="120"/>
      <c r="E10" s="120"/>
      <c r="F10" s="120"/>
      <c r="G10" s="120"/>
      <c r="H10" s="120"/>
      <c r="I10" s="120"/>
      <c r="J10" s="120"/>
      <c r="K10" s="120"/>
      <c r="L10" s="118"/>
      <c r="M10" s="118"/>
      <c r="N10" s="118"/>
      <c r="O10" s="118"/>
      <c r="P10" s="58"/>
      <c r="Q10" s="58"/>
      <c r="R10" s="58"/>
      <c r="S10" s="58"/>
      <c r="T10" s="58"/>
      <c r="U10" s="58"/>
      <c r="V10" s="118"/>
      <c r="W10" s="118"/>
      <c r="X10" s="70"/>
      <c r="Y10" s="70"/>
      <c r="Z10" s="70"/>
      <c r="AA10" s="118"/>
      <c r="AB10" s="118"/>
      <c r="AC10" s="70"/>
      <c r="AD10" s="70"/>
      <c r="AE10" s="70"/>
      <c r="AF10" s="118"/>
      <c r="AG10" s="118"/>
      <c r="AH10" s="70"/>
      <c r="AI10" s="70"/>
      <c r="AJ10" s="70"/>
      <c r="AK10" s="118"/>
      <c r="AL10" s="118"/>
      <c r="AM10" s="70"/>
      <c r="AN10" s="70"/>
      <c r="AO10" s="70"/>
      <c r="AP10" s="118"/>
      <c r="AQ10" s="118"/>
      <c r="AR10" s="118"/>
      <c r="AS10" s="70"/>
      <c r="AT10" s="70"/>
    </row>
    <row r="11" spans="1:46" ht="15.75" thickBot="1" x14ac:dyDescent="0.3">
      <c r="A11" s="47"/>
      <c r="B11" s="37"/>
      <c r="C11" s="37"/>
      <c r="D11" s="37"/>
      <c r="E11" s="4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</row>
    <row r="12" spans="1:46" x14ac:dyDescent="0.25">
      <c r="A12" s="128" t="s">
        <v>15</v>
      </c>
      <c r="B12" s="129"/>
      <c r="C12" s="129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5" t="s">
        <v>16</v>
      </c>
      <c r="W12" s="135"/>
      <c r="X12" s="135"/>
      <c r="Y12" s="135"/>
      <c r="Z12" s="135"/>
      <c r="AA12" s="121" t="s">
        <v>16</v>
      </c>
      <c r="AB12" s="121"/>
      <c r="AC12" s="121"/>
      <c r="AD12" s="121"/>
      <c r="AE12" s="121"/>
      <c r="AF12" s="135" t="s">
        <v>16</v>
      </c>
      <c r="AG12" s="135"/>
      <c r="AH12" s="135"/>
      <c r="AI12" s="135"/>
      <c r="AJ12" s="135"/>
      <c r="AK12" s="126" t="s">
        <v>16</v>
      </c>
      <c r="AL12" s="126"/>
      <c r="AM12" s="126"/>
      <c r="AN12" s="126"/>
      <c r="AO12" s="126"/>
      <c r="AP12" s="141" t="s">
        <v>16</v>
      </c>
      <c r="AQ12" s="141"/>
      <c r="AR12" s="141"/>
      <c r="AS12" s="141"/>
      <c r="AT12" s="142"/>
    </row>
    <row r="13" spans="1:46" x14ac:dyDescent="0.25">
      <c r="A13" s="130"/>
      <c r="B13" s="131"/>
      <c r="C13" s="131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25" t="s">
        <v>114</v>
      </c>
      <c r="W13" s="125"/>
      <c r="X13" s="125"/>
      <c r="Y13" s="125"/>
      <c r="Z13" s="125"/>
      <c r="AA13" s="121" t="s">
        <v>115</v>
      </c>
      <c r="AB13" s="121"/>
      <c r="AC13" s="121"/>
      <c r="AD13" s="121"/>
      <c r="AE13" s="121"/>
      <c r="AF13" s="125" t="s">
        <v>116</v>
      </c>
      <c r="AG13" s="125"/>
      <c r="AH13" s="125"/>
      <c r="AI13" s="125"/>
      <c r="AJ13" s="125"/>
      <c r="AK13" s="126" t="s">
        <v>117</v>
      </c>
      <c r="AL13" s="126"/>
      <c r="AM13" s="126"/>
      <c r="AN13" s="126"/>
      <c r="AO13" s="126"/>
      <c r="AP13" s="143" t="s">
        <v>17</v>
      </c>
      <c r="AQ13" s="143"/>
      <c r="AR13" s="143"/>
      <c r="AS13" s="143"/>
      <c r="AT13" s="144"/>
    </row>
    <row r="14" spans="1:46" ht="15" customHeight="1" x14ac:dyDescent="0.25">
      <c r="A14" s="66"/>
      <c r="B14" s="67"/>
      <c r="C14" s="67"/>
      <c r="D14" s="132" t="s">
        <v>18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69"/>
      <c r="U14" s="69"/>
      <c r="V14" s="123"/>
      <c r="W14" s="123"/>
      <c r="X14" s="124" t="s">
        <v>19</v>
      </c>
      <c r="Y14" s="123" t="s">
        <v>20</v>
      </c>
      <c r="Z14" s="123" t="s">
        <v>21</v>
      </c>
      <c r="AA14" s="122"/>
      <c r="AB14" s="122"/>
      <c r="AC14" s="122" t="s">
        <v>19</v>
      </c>
      <c r="AD14" s="122" t="s">
        <v>20</v>
      </c>
      <c r="AE14" s="122" t="s">
        <v>21</v>
      </c>
      <c r="AF14" s="123"/>
      <c r="AG14" s="123"/>
      <c r="AH14" s="123" t="s">
        <v>19</v>
      </c>
      <c r="AI14" s="123" t="s">
        <v>20</v>
      </c>
      <c r="AJ14" s="123" t="s">
        <v>21</v>
      </c>
      <c r="AK14" s="115"/>
      <c r="AL14" s="115"/>
      <c r="AM14" s="115" t="s">
        <v>19</v>
      </c>
      <c r="AN14" s="115" t="s">
        <v>20</v>
      </c>
      <c r="AO14" s="115" t="s">
        <v>21</v>
      </c>
      <c r="AP14" s="140" t="s">
        <v>22</v>
      </c>
      <c r="AQ14" s="140"/>
      <c r="AR14" s="140"/>
      <c r="AS14" s="140" t="s">
        <v>19</v>
      </c>
      <c r="AT14" s="107" t="s">
        <v>23</v>
      </c>
    </row>
    <row r="15" spans="1:46" ht="44.25" customHeight="1" x14ac:dyDescent="0.25">
      <c r="A15" s="48" t="s">
        <v>24</v>
      </c>
      <c r="B15" s="49" t="s">
        <v>25</v>
      </c>
      <c r="C15" s="49" t="s">
        <v>26</v>
      </c>
      <c r="D15" s="69" t="s">
        <v>27</v>
      </c>
      <c r="E15" s="69" t="s">
        <v>28</v>
      </c>
      <c r="F15" s="69" t="s">
        <v>29</v>
      </c>
      <c r="G15" s="69" t="s">
        <v>30</v>
      </c>
      <c r="H15" s="69" t="s">
        <v>31</v>
      </c>
      <c r="I15" s="69" t="s">
        <v>32</v>
      </c>
      <c r="J15" s="69" t="s">
        <v>33</v>
      </c>
      <c r="K15" s="69" t="s">
        <v>34</v>
      </c>
      <c r="L15" s="69" t="s">
        <v>35</v>
      </c>
      <c r="M15" s="69" t="s">
        <v>36</v>
      </c>
      <c r="N15" s="69" t="s">
        <v>37</v>
      </c>
      <c r="O15" s="69" t="s">
        <v>38</v>
      </c>
      <c r="P15" s="69" t="s">
        <v>39</v>
      </c>
      <c r="Q15" s="69" t="s">
        <v>40</v>
      </c>
      <c r="R15" s="69" t="s">
        <v>41</v>
      </c>
      <c r="S15" s="69" t="s">
        <v>42</v>
      </c>
      <c r="T15" s="69" t="s">
        <v>43</v>
      </c>
      <c r="U15" s="69" t="s">
        <v>44</v>
      </c>
      <c r="V15" s="64" t="s">
        <v>45</v>
      </c>
      <c r="W15" s="64" t="s">
        <v>46</v>
      </c>
      <c r="X15" s="124"/>
      <c r="Y15" s="123"/>
      <c r="Z15" s="123"/>
      <c r="AA15" s="68" t="s">
        <v>45</v>
      </c>
      <c r="AB15" s="68" t="s">
        <v>46</v>
      </c>
      <c r="AC15" s="122"/>
      <c r="AD15" s="122"/>
      <c r="AE15" s="122"/>
      <c r="AF15" s="64" t="s">
        <v>45</v>
      </c>
      <c r="AG15" s="64" t="s">
        <v>46</v>
      </c>
      <c r="AH15" s="123"/>
      <c r="AI15" s="123"/>
      <c r="AJ15" s="123"/>
      <c r="AK15" s="65" t="s">
        <v>45</v>
      </c>
      <c r="AL15" s="65" t="s">
        <v>46</v>
      </c>
      <c r="AM15" s="115"/>
      <c r="AN15" s="115"/>
      <c r="AO15" s="115"/>
      <c r="AP15" s="63" t="s">
        <v>30</v>
      </c>
      <c r="AQ15" s="63" t="s">
        <v>45</v>
      </c>
      <c r="AR15" s="63" t="s">
        <v>46</v>
      </c>
      <c r="AS15" s="140"/>
      <c r="AT15" s="107"/>
    </row>
    <row r="16" spans="1:46" x14ac:dyDescent="0.25">
      <c r="A16" s="48"/>
      <c r="B16" s="50"/>
      <c r="C16" s="50"/>
      <c r="D16" s="69" t="s">
        <v>47</v>
      </c>
      <c r="E16" s="69"/>
      <c r="F16" s="69" t="s">
        <v>47</v>
      </c>
      <c r="G16" s="69" t="s">
        <v>47</v>
      </c>
      <c r="H16" s="69" t="s">
        <v>47</v>
      </c>
      <c r="I16" s="69" t="s">
        <v>47</v>
      </c>
      <c r="J16" s="69" t="s">
        <v>47</v>
      </c>
      <c r="K16" s="69" t="s">
        <v>47</v>
      </c>
      <c r="L16" s="51" t="s">
        <v>47</v>
      </c>
      <c r="M16" s="51" t="s">
        <v>47</v>
      </c>
      <c r="N16" s="51" t="s">
        <v>47</v>
      </c>
      <c r="O16" s="51" t="s">
        <v>47</v>
      </c>
      <c r="P16" s="69" t="s">
        <v>47</v>
      </c>
      <c r="Q16" s="69" t="s">
        <v>47</v>
      </c>
      <c r="R16" s="69" t="s">
        <v>47</v>
      </c>
      <c r="S16" s="69" t="s">
        <v>47</v>
      </c>
      <c r="T16" s="69"/>
      <c r="U16" s="69"/>
      <c r="V16" s="64" t="s">
        <v>47</v>
      </c>
      <c r="W16" s="64"/>
      <c r="X16" s="72" t="s">
        <v>47</v>
      </c>
      <c r="Y16" s="64" t="s">
        <v>47</v>
      </c>
      <c r="Z16" s="64" t="s">
        <v>47</v>
      </c>
      <c r="AA16" s="68" t="s">
        <v>47</v>
      </c>
      <c r="AB16" s="68" t="s">
        <v>47</v>
      </c>
      <c r="AC16" s="68" t="s">
        <v>47</v>
      </c>
      <c r="AD16" s="68" t="s">
        <v>47</v>
      </c>
      <c r="AE16" s="68" t="s">
        <v>47</v>
      </c>
      <c r="AF16" s="64" t="s">
        <v>47</v>
      </c>
      <c r="AG16" s="64" t="s">
        <v>47</v>
      </c>
      <c r="AH16" s="64"/>
      <c r="AI16" s="64" t="s">
        <v>47</v>
      </c>
      <c r="AJ16" s="64" t="s">
        <v>47</v>
      </c>
      <c r="AK16" s="65" t="s">
        <v>47</v>
      </c>
      <c r="AL16" s="65" t="s">
        <v>47</v>
      </c>
      <c r="AM16" s="65" t="s">
        <v>47</v>
      </c>
      <c r="AN16" s="65" t="s">
        <v>47</v>
      </c>
      <c r="AO16" s="65" t="s">
        <v>47</v>
      </c>
      <c r="AP16" s="63" t="s">
        <v>47</v>
      </c>
      <c r="AQ16" s="63"/>
      <c r="AR16" s="63" t="s">
        <v>47</v>
      </c>
      <c r="AS16" s="63" t="s">
        <v>47</v>
      </c>
      <c r="AT16" s="73" t="s">
        <v>47</v>
      </c>
    </row>
    <row r="17" spans="1:46" ht="115.5" customHeight="1" x14ac:dyDescent="0.25">
      <c r="A17" s="87">
        <v>1</v>
      </c>
      <c r="B17" s="77" t="s">
        <v>48</v>
      </c>
      <c r="C17" s="77" t="s">
        <v>49</v>
      </c>
      <c r="D17" s="77" t="s">
        <v>132</v>
      </c>
      <c r="E17" s="88">
        <v>0.13</v>
      </c>
      <c r="F17" s="77" t="s">
        <v>120</v>
      </c>
      <c r="G17" s="77" t="s">
        <v>133</v>
      </c>
      <c r="H17" s="77" t="s">
        <v>140</v>
      </c>
      <c r="I17" s="89">
        <v>0</v>
      </c>
      <c r="J17" s="78" t="s">
        <v>59</v>
      </c>
      <c r="K17" s="77" t="s">
        <v>131</v>
      </c>
      <c r="L17" s="75"/>
      <c r="M17" s="77">
        <v>1</v>
      </c>
      <c r="N17" s="75"/>
      <c r="O17" s="77">
        <v>1</v>
      </c>
      <c r="P17" s="87">
        <v>2</v>
      </c>
      <c r="Q17" s="77" t="s">
        <v>54</v>
      </c>
      <c r="R17" s="77" t="s">
        <v>123</v>
      </c>
      <c r="S17" s="77" t="s">
        <v>134</v>
      </c>
      <c r="T17" s="77" t="s">
        <v>123</v>
      </c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</row>
    <row r="18" spans="1:46" ht="108" customHeight="1" x14ac:dyDescent="0.25">
      <c r="A18" s="106">
        <v>1</v>
      </c>
      <c r="B18" s="76" t="s">
        <v>48</v>
      </c>
      <c r="C18" s="77" t="s">
        <v>49</v>
      </c>
      <c r="D18" s="77" t="s">
        <v>124</v>
      </c>
      <c r="E18" s="88">
        <v>0.13</v>
      </c>
      <c r="F18" s="77" t="s">
        <v>60</v>
      </c>
      <c r="G18" s="77" t="s">
        <v>118</v>
      </c>
      <c r="H18" s="77" t="s">
        <v>139</v>
      </c>
      <c r="I18" s="77">
        <v>59</v>
      </c>
      <c r="J18" s="77" t="s">
        <v>59</v>
      </c>
      <c r="K18" s="77" t="s">
        <v>144</v>
      </c>
      <c r="L18" s="75"/>
      <c r="M18" s="77">
        <v>19</v>
      </c>
      <c r="N18" s="75"/>
      <c r="O18" s="77">
        <v>19</v>
      </c>
      <c r="P18" s="84">
        <v>38</v>
      </c>
      <c r="Q18" s="77" t="s">
        <v>54</v>
      </c>
      <c r="R18" s="77" t="s">
        <v>119</v>
      </c>
      <c r="S18" s="77" t="s">
        <v>135</v>
      </c>
      <c r="T18" s="77" t="s">
        <v>125</v>
      </c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</row>
    <row r="19" spans="1:46" ht="156" customHeight="1" x14ac:dyDescent="0.25">
      <c r="A19" s="106">
        <v>1</v>
      </c>
      <c r="B19" s="78" t="s">
        <v>48</v>
      </c>
      <c r="C19" s="77" t="s">
        <v>49</v>
      </c>
      <c r="D19" s="79" t="s">
        <v>130</v>
      </c>
      <c r="E19" s="88">
        <v>0.14000000000000001</v>
      </c>
      <c r="F19" s="77" t="s">
        <v>60</v>
      </c>
      <c r="G19" s="79" t="s">
        <v>141</v>
      </c>
      <c r="H19" s="79" t="s">
        <v>142</v>
      </c>
      <c r="I19" s="80" t="s">
        <v>151</v>
      </c>
      <c r="J19" s="78" t="s">
        <v>59</v>
      </c>
      <c r="K19" s="79" t="s">
        <v>143</v>
      </c>
      <c r="L19" s="81">
        <v>1</v>
      </c>
      <c r="M19" s="81">
        <v>1</v>
      </c>
      <c r="N19" s="81">
        <v>1</v>
      </c>
      <c r="O19" s="81">
        <v>1</v>
      </c>
      <c r="P19" s="85">
        <f>SUM(L19:O19)</f>
        <v>4</v>
      </c>
      <c r="Q19" s="78" t="s">
        <v>54</v>
      </c>
      <c r="R19" s="79" t="s">
        <v>61</v>
      </c>
      <c r="S19" s="79" t="s">
        <v>136</v>
      </c>
      <c r="T19" s="79" t="s">
        <v>61</v>
      </c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</row>
    <row r="20" spans="1:46" s="83" customFormat="1" ht="138" customHeight="1" x14ac:dyDescent="0.25">
      <c r="A20" s="106">
        <v>1</v>
      </c>
      <c r="B20" s="78" t="s">
        <v>48</v>
      </c>
      <c r="C20" s="77" t="s">
        <v>49</v>
      </c>
      <c r="D20" s="79" t="s">
        <v>126</v>
      </c>
      <c r="E20" s="88">
        <v>0.13</v>
      </c>
      <c r="F20" s="77" t="s">
        <v>51</v>
      </c>
      <c r="G20" s="79" t="s">
        <v>127</v>
      </c>
      <c r="H20" s="79" t="s">
        <v>145</v>
      </c>
      <c r="I20" s="80" t="s">
        <v>151</v>
      </c>
      <c r="J20" s="78" t="s">
        <v>81</v>
      </c>
      <c r="K20" s="79" t="s">
        <v>128</v>
      </c>
      <c r="L20" s="103">
        <v>0</v>
      </c>
      <c r="M20" s="103">
        <v>1</v>
      </c>
      <c r="N20" s="103">
        <v>0</v>
      </c>
      <c r="O20" s="103">
        <v>2</v>
      </c>
      <c r="P20" s="84">
        <v>2</v>
      </c>
      <c r="Q20" s="78" t="s">
        <v>54</v>
      </c>
      <c r="R20" s="104" t="s">
        <v>129</v>
      </c>
      <c r="S20" s="79" t="s">
        <v>137</v>
      </c>
      <c r="T20" s="79" t="s">
        <v>122</v>
      </c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</row>
    <row r="21" spans="1:46" ht="177.75" customHeight="1" x14ac:dyDescent="0.25">
      <c r="A21" s="106">
        <v>1</v>
      </c>
      <c r="B21" s="78" t="s">
        <v>48</v>
      </c>
      <c r="C21" s="77" t="s">
        <v>49</v>
      </c>
      <c r="D21" s="79" t="s">
        <v>121</v>
      </c>
      <c r="E21" s="88">
        <v>0.14000000000000001</v>
      </c>
      <c r="F21" s="77" t="s">
        <v>60</v>
      </c>
      <c r="G21" s="79" t="s">
        <v>146</v>
      </c>
      <c r="H21" s="79" t="s">
        <v>147</v>
      </c>
      <c r="I21" s="80" t="s">
        <v>151</v>
      </c>
      <c r="J21" s="78" t="s">
        <v>59</v>
      </c>
      <c r="K21" s="79" t="s">
        <v>148</v>
      </c>
      <c r="L21" s="81">
        <v>1</v>
      </c>
      <c r="M21" s="81">
        <v>1</v>
      </c>
      <c r="N21" s="81">
        <v>1</v>
      </c>
      <c r="O21" s="81">
        <v>1</v>
      </c>
      <c r="P21" s="85">
        <f>SUM(L21:O21)</f>
        <v>4</v>
      </c>
      <c r="Q21" s="78" t="s">
        <v>54</v>
      </c>
      <c r="R21" s="79" t="s">
        <v>61</v>
      </c>
      <c r="S21" s="79" t="s">
        <v>138</v>
      </c>
      <c r="T21" s="79" t="s">
        <v>61</v>
      </c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</row>
    <row r="22" spans="1:46" ht="138" customHeight="1" x14ac:dyDescent="0.25">
      <c r="A22" s="106">
        <v>1</v>
      </c>
      <c r="B22" s="78" t="s">
        <v>48</v>
      </c>
      <c r="C22" s="77" t="s">
        <v>49</v>
      </c>
      <c r="D22" s="78" t="s">
        <v>50</v>
      </c>
      <c r="E22" s="88">
        <v>0.13</v>
      </c>
      <c r="F22" s="77" t="s">
        <v>51</v>
      </c>
      <c r="G22" s="78" t="s">
        <v>150</v>
      </c>
      <c r="H22" s="78" t="s">
        <v>149</v>
      </c>
      <c r="I22" s="80">
        <f>(192-30)/192</f>
        <v>0.84375</v>
      </c>
      <c r="J22" s="78" t="s">
        <v>52</v>
      </c>
      <c r="K22" s="78" t="s">
        <v>53</v>
      </c>
      <c r="L22" s="82">
        <v>1</v>
      </c>
      <c r="M22" s="82">
        <v>1</v>
      </c>
      <c r="N22" s="82">
        <v>1</v>
      </c>
      <c r="O22" s="82">
        <v>1</v>
      </c>
      <c r="P22" s="86">
        <f>AVERAGE(L22:O22)</f>
        <v>1</v>
      </c>
      <c r="Q22" s="78" t="s">
        <v>54</v>
      </c>
      <c r="R22" s="78" t="s">
        <v>55</v>
      </c>
      <c r="S22" s="78" t="s">
        <v>56</v>
      </c>
      <c r="T22" s="78" t="s">
        <v>57</v>
      </c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</row>
    <row r="23" spans="1:46" ht="138" customHeight="1" x14ac:dyDescent="0.25">
      <c r="A23" s="92">
        <v>6</v>
      </c>
      <c r="B23" s="90" t="s">
        <v>152</v>
      </c>
      <c r="C23" s="90" t="s">
        <v>153</v>
      </c>
      <c r="D23" s="90" t="s">
        <v>154</v>
      </c>
      <c r="E23" s="91">
        <v>0.05</v>
      </c>
      <c r="F23" s="90" t="s">
        <v>155</v>
      </c>
      <c r="G23" s="90" t="s">
        <v>156</v>
      </c>
      <c r="H23" s="90" t="s">
        <v>157</v>
      </c>
      <c r="I23" s="92">
        <v>0</v>
      </c>
      <c r="J23" s="92" t="s">
        <v>52</v>
      </c>
      <c r="K23" s="90" t="s">
        <v>158</v>
      </c>
      <c r="L23" s="105">
        <v>0</v>
      </c>
      <c r="M23" s="105">
        <v>0.7</v>
      </c>
      <c r="N23" s="105">
        <v>0</v>
      </c>
      <c r="O23" s="105">
        <v>0.7</v>
      </c>
      <c r="P23" s="105">
        <v>0.7</v>
      </c>
      <c r="Q23" s="90" t="s">
        <v>54</v>
      </c>
      <c r="R23" s="92" t="s">
        <v>159</v>
      </c>
      <c r="S23" s="92" t="s">
        <v>160</v>
      </c>
      <c r="T23" s="92" t="s">
        <v>161</v>
      </c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</row>
    <row r="24" spans="1:46" ht="138" customHeight="1" x14ac:dyDescent="0.25">
      <c r="A24" s="92">
        <v>6</v>
      </c>
      <c r="B24" s="90" t="s">
        <v>152</v>
      </c>
      <c r="C24" s="90" t="s">
        <v>153</v>
      </c>
      <c r="D24" s="90" t="s">
        <v>162</v>
      </c>
      <c r="E24" s="91">
        <v>0.05</v>
      </c>
      <c r="F24" s="90" t="s">
        <v>155</v>
      </c>
      <c r="G24" s="90" t="s">
        <v>163</v>
      </c>
      <c r="H24" s="90" t="s">
        <v>164</v>
      </c>
      <c r="I24" s="92">
        <v>0</v>
      </c>
      <c r="J24" s="92" t="s">
        <v>52</v>
      </c>
      <c r="K24" s="90" t="s">
        <v>165</v>
      </c>
      <c r="L24" s="93">
        <v>0</v>
      </c>
      <c r="M24" s="94">
        <v>1</v>
      </c>
      <c r="N24" s="94">
        <v>1</v>
      </c>
      <c r="O24" s="94">
        <v>1</v>
      </c>
      <c r="P24" s="95">
        <v>1</v>
      </c>
      <c r="Q24" s="90" t="s">
        <v>54</v>
      </c>
      <c r="R24" s="92" t="s">
        <v>166</v>
      </c>
      <c r="S24" s="92" t="s">
        <v>167</v>
      </c>
      <c r="T24" s="92" t="s">
        <v>168</v>
      </c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</row>
    <row r="25" spans="1:46" ht="138" customHeight="1" x14ac:dyDescent="0.25">
      <c r="A25" s="92">
        <v>6</v>
      </c>
      <c r="B25" s="90" t="s">
        <v>152</v>
      </c>
      <c r="C25" s="90" t="s">
        <v>153</v>
      </c>
      <c r="D25" s="90" t="s">
        <v>169</v>
      </c>
      <c r="E25" s="91">
        <v>0.05</v>
      </c>
      <c r="F25" s="90" t="s">
        <v>155</v>
      </c>
      <c r="G25" s="90" t="s">
        <v>170</v>
      </c>
      <c r="H25" s="90" t="s">
        <v>171</v>
      </c>
      <c r="I25" s="92">
        <v>0</v>
      </c>
      <c r="J25" s="92" t="s">
        <v>59</v>
      </c>
      <c r="K25" s="90" t="s">
        <v>172</v>
      </c>
      <c r="L25" s="93">
        <v>0</v>
      </c>
      <c r="M25" s="94" t="s">
        <v>173</v>
      </c>
      <c r="N25" s="94" t="s">
        <v>173</v>
      </c>
      <c r="O25" s="94">
        <v>0</v>
      </c>
      <c r="P25" s="96">
        <v>1</v>
      </c>
      <c r="Q25" s="90" t="s">
        <v>54</v>
      </c>
      <c r="R25" s="92" t="s">
        <v>174</v>
      </c>
      <c r="S25" s="92" t="s">
        <v>160</v>
      </c>
      <c r="T25" s="92" t="s">
        <v>175</v>
      </c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</row>
    <row r="26" spans="1:46" ht="177.75" customHeight="1" x14ac:dyDescent="0.25">
      <c r="A26" s="92">
        <v>6</v>
      </c>
      <c r="B26" s="90" t="s">
        <v>152</v>
      </c>
      <c r="C26" s="90" t="s">
        <v>153</v>
      </c>
      <c r="D26" s="90" t="s">
        <v>176</v>
      </c>
      <c r="E26" s="91">
        <v>0.05</v>
      </c>
      <c r="F26" s="90" t="s">
        <v>155</v>
      </c>
      <c r="G26" s="90" t="s">
        <v>177</v>
      </c>
      <c r="H26" s="90" t="s">
        <v>178</v>
      </c>
      <c r="I26" s="92">
        <v>2</v>
      </c>
      <c r="J26" s="92" t="s">
        <v>59</v>
      </c>
      <c r="K26" s="90" t="s">
        <v>179</v>
      </c>
      <c r="L26" s="93">
        <v>0</v>
      </c>
      <c r="M26" s="93">
        <v>0</v>
      </c>
      <c r="N26" s="93">
        <v>1</v>
      </c>
      <c r="O26" s="93">
        <v>0</v>
      </c>
      <c r="P26" s="95">
        <v>0.01</v>
      </c>
      <c r="Q26" s="90" t="s">
        <v>54</v>
      </c>
      <c r="R26" s="92" t="s">
        <v>180</v>
      </c>
      <c r="S26" s="92" t="s">
        <v>160</v>
      </c>
      <c r="T26" s="92" t="s">
        <v>181</v>
      </c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</row>
    <row r="27" spans="1:46" ht="67.5" customHeight="1" thickBot="1" x14ac:dyDescent="0.3">
      <c r="A27" s="97"/>
      <c r="B27" s="110" t="s">
        <v>63</v>
      </c>
      <c r="C27" s="110"/>
      <c r="D27" s="110"/>
      <c r="E27" s="98">
        <f>SUM(E17:E26)</f>
        <v>1.0000000000000002</v>
      </c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112" t="s">
        <v>110</v>
      </c>
      <c r="W27" s="112"/>
      <c r="X27" s="100" t="e">
        <f>AVERAGE(#REF!)</f>
        <v>#REF!</v>
      </c>
      <c r="Y27" s="116"/>
      <c r="Z27" s="116"/>
      <c r="AA27" s="111" t="s">
        <v>111</v>
      </c>
      <c r="AB27" s="111"/>
      <c r="AC27" s="100" t="e">
        <f>AVERAGE(#REF!)</f>
        <v>#REF!</v>
      </c>
      <c r="AD27" s="116"/>
      <c r="AE27" s="116"/>
      <c r="AF27" s="112" t="s">
        <v>112</v>
      </c>
      <c r="AG27" s="112"/>
      <c r="AH27" s="100" t="e">
        <f>AVERAGE(#REF!)</f>
        <v>#REF!</v>
      </c>
      <c r="AI27" s="117"/>
      <c r="AJ27" s="117"/>
      <c r="AK27" s="113" t="s">
        <v>113</v>
      </c>
      <c r="AL27" s="113"/>
      <c r="AM27" s="100" t="e">
        <f>AVERAGE(#REF!)</f>
        <v>#REF!</v>
      </c>
      <c r="AN27" s="101"/>
      <c r="AO27" s="114" t="s">
        <v>64</v>
      </c>
      <c r="AP27" s="114"/>
      <c r="AQ27" s="114"/>
      <c r="AR27" s="102" t="e">
        <f>AVERAGE(#REF!)</f>
        <v>#REF!</v>
      </c>
      <c r="AS27" s="108"/>
      <c r="AT27" s="109"/>
    </row>
    <row r="28" spans="1:46" ht="51" customHeight="1" x14ac:dyDescent="0.25">
      <c r="A28" s="47"/>
      <c r="B28" s="52"/>
      <c r="C28" s="52"/>
      <c r="D28" s="52"/>
      <c r="E28" s="56"/>
      <c r="F28" s="52"/>
      <c r="G28" s="52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53"/>
      <c r="Y28" s="37"/>
      <c r="Z28" s="37"/>
      <c r="AA28" s="37"/>
      <c r="AB28" s="37"/>
      <c r="AC28" s="53"/>
      <c r="AD28" s="37"/>
      <c r="AE28" s="37"/>
      <c r="AF28" s="37"/>
      <c r="AG28" s="37"/>
      <c r="AH28" s="53"/>
      <c r="AI28" s="37"/>
      <c r="AJ28" s="37"/>
      <c r="AK28" s="37"/>
      <c r="AL28" s="37"/>
      <c r="AM28" s="53"/>
      <c r="AN28" s="37"/>
      <c r="AO28" s="37"/>
      <c r="AP28" s="37"/>
      <c r="AQ28" s="37"/>
      <c r="AR28" s="37"/>
      <c r="AS28" s="53"/>
      <c r="AT28" s="37"/>
    </row>
    <row r="29" spans="1:46" ht="22.5" customHeight="1" x14ac:dyDescent="0.25">
      <c r="A29" s="47"/>
      <c r="B29" s="52"/>
      <c r="C29" s="52"/>
      <c r="D29" s="52"/>
      <c r="E29" s="56"/>
      <c r="F29" s="52"/>
      <c r="G29" s="52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53"/>
      <c r="Y29" s="37"/>
      <c r="Z29" s="37"/>
      <c r="AA29" s="37"/>
      <c r="AB29" s="37"/>
      <c r="AC29" s="53"/>
      <c r="AD29" s="37"/>
      <c r="AE29" s="37"/>
      <c r="AF29" s="37"/>
      <c r="AG29" s="37"/>
      <c r="AH29" s="53"/>
      <c r="AI29" s="37"/>
      <c r="AJ29" s="37"/>
      <c r="AK29" s="37"/>
      <c r="AL29" s="37"/>
      <c r="AM29" s="53"/>
      <c r="AN29" s="37"/>
      <c r="AO29" s="37"/>
      <c r="AP29" s="37"/>
      <c r="AQ29" s="37"/>
      <c r="AR29" s="37"/>
      <c r="AS29" s="53"/>
      <c r="AT29" s="37"/>
    </row>
    <row r="30" spans="1:46" x14ac:dyDescent="0.25">
      <c r="A30" s="47"/>
      <c r="B30" s="52"/>
      <c r="C30" s="52"/>
      <c r="D30" s="52"/>
      <c r="E30" s="56"/>
      <c r="F30" s="52"/>
      <c r="G30" s="52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46" x14ac:dyDescent="0.25">
      <c r="A31" s="47"/>
      <c r="B31" s="146" t="s">
        <v>65</v>
      </c>
      <c r="C31" s="146"/>
      <c r="D31" s="146"/>
      <c r="E31" s="61"/>
      <c r="F31" s="146" t="s">
        <v>66</v>
      </c>
      <c r="G31" s="146"/>
      <c r="H31" s="146"/>
      <c r="I31" s="146"/>
      <c r="J31" s="146" t="s">
        <v>67</v>
      </c>
      <c r="K31" s="146"/>
      <c r="L31" s="146"/>
      <c r="M31" s="146"/>
      <c r="N31" s="146"/>
      <c r="O31" s="146"/>
      <c r="P31" s="146"/>
      <c r="Q31" s="37"/>
      <c r="R31" s="37"/>
      <c r="S31" s="37"/>
      <c r="T31" s="37"/>
    </row>
    <row r="32" spans="1:46" ht="30" customHeight="1" x14ac:dyDescent="0.25">
      <c r="A32" s="47"/>
      <c r="B32" s="150"/>
      <c r="C32" s="150"/>
      <c r="D32" s="62"/>
      <c r="E32" s="60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37"/>
      <c r="R32" s="37"/>
      <c r="S32" s="37"/>
      <c r="T32" s="37"/>
    </row>
    <row r="33" spans="1:20" ht="44.25" customHeight="1" x14ac:dyDescent="0.25">
      <c r="A33" s="47"/>
      <c r="B33" s="145" t="s">
        <v>68</v>
      </c>
      <c r="C33" s="145"/>
      <c r="D33" s="60"/>
      <c r="E33" s="60"/>
      <c r="F33" s="146" t="s">
        <v>69</v>
      </c>
      <c r="G33" s="146"/>
      <c r="H33" s="146"/>
      <c r="I33" s="146"/>
      <c r="J33" s="163" t="s">
        <v>185</v>
      </c>
      <c r="K33" s="163"/>
      <c r="L33" s="163"/>
      <c r="M33" s="163"/>
      <c r="N33" s="163"/>
      <c r="O33" s="163"/>
      <c r="P33" s="163"/>
      <c r="Q33" s="37"/>
      <c r="R33" s="37"/>
      <c r="S33" s="37"/>
      <c r="T33" s="37"/>
    </row>
    <row r="34" spans="1:20" x14ac:dyDescent="0.25">
      <c r="A34" s="47"/>
      <c r="B34" s="145"/>
      <c r="C34" s="145"/>
      <c r="D34" s="60"/>
      <c r="E34" s="60"/>
      <c r="F34" s="146"/>
      <c r="G34" s="146"/>
      <c r="H34" s="146"/>
      <c r="I34" s="146"/>
      <c r="J34" s="147" t="s">
        <v>182</v>
      </c>
      <c r="K34" s="148"/>
      <c r="L34" s="148"/>
      <c r="M34" s="148"/>
      <c r="N34" s="148"/>
      <c r="O34" s="148"/>
      <c r="P34" s="149"/>
      <c r="Q34" s="37"/>
      <c r="R34" s="37"/>
      <c r="S34" s="37"/>
      <c r="T34" s="37"/>
    </row>
    <row r="35" spans="1:20" x14ac:dyDescent="0.25"/>
    <row r="36" spans="1:20" x14ac:dyDescent="0.25"/>
    <row r="37" spans="1:20" x14ac:dyDescent="0.25"/>
    <row r="38" spans="1:20" x14ac:dyDescent="0.25"/>
    <row r="39" spans="1:20" x14ac:dyDescent="0.25"/>
    <row r="40" spans="1:20" x14ac:dyDescent="0.25"/>
    <row r="41" spans="1:20" x14ac:dyDescent="0.25"/>
    <row r="42" spans="1:20" x14ac:dyDescent="0.25"/>
    <row r="43" spans="1:20" x14ac:dyDescent="0.25"/>
    <row r="44" spans="1:20" x14ac:dyDescent="0.25"/>
    <row r="45" spans="1:20" x14ac:dyDescent="0.25"/>
  </sheetData>
  <mergeCells count="84">
    <mergeCell ref="A3:B3"/>
    <mergeCell ref="A4:B4"/>
    <mergeCell ref="A5:B5"/>
    <mergeCell ref="A6:B6"/>
    <mergeCell ref="A7:B7"/>
    <mergeCell ref="D3:I3"/>
    <mergeCell ref="F4:I4"/>
    <mergeCell ref="V8:Z8"/>
    <mergeCell ref="F5:I5"/>
    <mergeCell ref="F6:I6"/>
    <mergeCell ref="F7:I7"/>
    <mergeCell ref="V7:Z7"/>
    <mergeCell ref="B34:C34"/>
    <mergeCell ref="F34:I34"/>
    <mergeCell ref="J34:P34"/>
    <mergeCell ref="F31:I31"/>
    <mergeCell ref="J31:P31"/>
    <mergeCell ref="J33:P33"/>
    <mergeCell ref="F33:I33"/>
    <mergeCell ref="B33:C33"/>
    <mergeCell ref="B32:C32"/>
    <mergeCell ref="F32:I32"/>
    <mergeCell ref="J32:P32"/>
    <mergeCell ref="B31:D31"/>
    <mergeCell ref="A1:U1"/>
    <mergeCell ref="A2:U2"/>
    <mergeCell ref="AF12:AJ12"/>
    <mergeCell ref="AP14:AR14"/>
    <mergeCell ref="AJ14:AJ15"/>
    <mergeCell ref="AK12:AO12"/>
    <mergeCell ref="AM14:AM15"/>
    <mergeCell ref="AP12:AT12"/>
    <mergeCell ref="AN14:AN15"/>
    <mergeCell ref="AO14:AO15"/>
    <mergeCell ref="AI14:AI15"/>
    <mergeCell ref="AP7:AT7"/>
    <mergeCell ref="AS14:AS15"/>
    <mergeCell ref="AP8:AT8"/>
    <mergeCell ref="V13:Z13"/>
    <mergeCell ref="AP13:AT13"/>
    <mergeCell ref="A12:C13"/>
    <mergeCell ref="V14:W14"/>
    <mergeCell ref="AA12:AE12"/>
    <mergeCell ref="AE14:AE15"/>
    <mergeCell ref="V27:W27"/>
    <mergeCell ref="AD14:AD15"/>
    <mergeCell ref="D14:S14"/>
    <mergeCell ref="Z14:Z15"/>
    <mergeCell ref="D12:U13"/>
    <mergeCell ref="V12:Z12"/>
    <mergeCell ref="Y27:Z27"/>
    <mergeCell ref="AP10:AR10"/>
    <mergeCell ref="AA10:AB10"/>
    <mergeCell ref="V10:W10"/>
    <mergeCell ref="AA7:AE7"/>
    <mergeCell ref="AA8:AE8"/>
    <mergeCell ref="AF8:AJ8"/>
    <mergeCell ref="AK8:AO8"/>
    <mergeCell ref="AF10:AG10"/>
    <mergeCell ref="AF13:AJ13"/>
    <mergeCell ref="AK13:AO13"/>
    <mergeCell ref="AH14:AH15"/>
    <mergeCell ref="AK10:AL10"/>
    <mergeCell ref="AF7:AJ7"/>
    <mergeCell ref="AK7:AO7"/>
    <mergeCell ref="AF14:AG14"/>
    <mergeCell ref="L10:O10"/>
    <mergeCell ref="D9:S9"/>
    <mergeCell ref="D10:K10"/>
    <mergeCell ref="AA13:AE13"/>
    <mergeCell ref="AC14:AC15"/>
    <mergeCell ref="Y14:Y15"/>
    <mergeCell ref="AA14:AB14"/>
    <mergeCell ref="X14:X15"/>
    <mergeCell ref="AT14:AT15"/>
    <mergeCell ref="AS27:AT27"/>
    <mergeCell ref="B27:D27"/>
    <mergeCell ref="AA27:AB27"/>
    <mergeCell ref="AF27:AG27"/>
    <mergeCell ref="AK27:AL27"/>
    <mergeCell ref="AO27:AQ27"/>
    <mergeCell ref="AK14:AL14"/>
    <mergeCell ref="AD27:AE27"/>
    <mergeCell ref="AI27:AJ27"/>
  </mergeCells>
  <conditionalFormatting sqref="AC27 AR27:AS27 X27 AH27 AM27">
    <cfRule type="containsText" dxfId="3" priority="237" operator="containsText" text="N/A">
      <formula>NOT(ISERROR(SEARCH("N/A",X27)))</formula>
    </cfRule>
    <cfRule type="cellIs" dxfId="2" priority="238" operator="between">
      <formula>#REF!</formula>
      <formula>#REF!</formula>
    </cfRule>
    <cfRule type="cellIs" dxfId="1" priority="239" operator="between">
      <formula>#REF!</formula>
      <formula>#REF!</formula>
    </cfRule>
    <cfRule type="cellIs" dxfId="0" priority="240" operator="between">
      <formula>#REF!</formula>
      <formula>#REF!</formula>
    </cfRule>
  </conditionalFormatting>
  <conditionalFormatting sqref="X27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7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7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27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27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27">
    <cfRule type="colorScale" priority="3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disablePrompts="1" count="5">
    <dataValidation type="list" allowBlank="1" showInputMessage="1" showErrorMessage="1" sqref="W5" xr:uid="{00000000-0002-0000-0000-000000000000}">
      <formula1>$AT$7:$AT$10</formula1>
    </dataValidation>
    <dataValidation type="list" allowBlank="1" showInputMessage="1" showErrorMessage="1" error="Escriba un texto " promptTitle="Cualquier contenido" sqref="F19:F22" xr:uid="{3A6DAA66-1C68-4696-A13B-FEA26985F081}">
      <formula1>META02</formula1>
    </dataValidation>
    <dataValidation type="list" allowBlank="1" showInputMessage="1" showErrorMessage="1" sqref="J19:J22" xr:uid="{00000000-0002-0000-0000-000002000000}">
      <formula1>PROGRAMACION</formula1>
    </dataValidation>
    <dataValidation type="list" allowBlank="1" showInputMessage="1" showErrorMessage="1" sqref="Q19:Q26" xr:uid="{00000000-0002-0000-0000-000003000000}">
      <formula1>INDICADOR</formula1>
    </dataValidation>
    <dataValidation type="list" allowBlank="1" showInputMessage="1" showErrorMessage="1" error="Escriba un texto " promptTitle="Cualquier contenido" sqref="F23:F26" xr:uid="{961C3742-219A-44F5-A7D5-5815CFD28843}">
      <formula1>META2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 xml:space="preserve">&amp;RCódigo: PLE-PIN-F017
Versión: 2
Vigencia desde: XX noviembre de 2018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9"/>
  <sheetViews>
    <sheetView zoomScale="55" zoomScaleNormal="55" workbookViewId="0">
      <selection activeCell="C3" sqref="C3:C6"/>
    </sheetView>
  </sheetViews>
  <sheetFormatPr baseColWidth="10" defaultColWidth="11.42578125" defaultRowHeight="15" x14ac:dyDescent="0.25"/>
  <cols>
    <col min="1" max="1" width="25.140625" customWidth="1"/>
    <col min="2" max="2" width="28.28515625" bestFit="1" customWidth="1"/>
    <col min="3" max="3" width="56.5703125" bestFit="1" customWidth="1"/>
    <col min="4" max="4" width="43.28515625" customWidth="1"/>
    <col min="5" max="5" width="13.28515625" customWidth="1"/>
  </cols>
  <sheetData>
    <row r="1" spans="1:8" x14ac:dyDescent="0.25">
      <c r="A1" t="s">
        <v>70</v>
      </c>
      <c r="B1" t="s">
        <v>71</v>
      </c>
      <c r="C1" t="s">
        <v>72</v>
      </c>
      <c r="D1" t="s">
        <v>73</v>
      </c>
      <c r="F1" t="s">
        <v>74</v>
      </c>
    </row>
    <row r="2" spans="1:8" x14ac:dyDescent="0.25">
      <c r="A2" t="s">
        <v>75</v>
      </c>
      <c r="B2" t="s">
        <v>76</v>
      </c>
      <c r="D2" t="s">
        <v>59</v>
      </c>
      <c r="F2" t="s">
        <v>77</v>
      </c>
    </row>
    <row r="3" spans="1:8" x14ac:dyDescent="0.25">
      <c r="A3" t="s">
        <v>78</v>
      </c>
      <c r="B3" t="s">
        <v>79</v>
      </c>
      <c r="C3" t="s">
        <v>60</v>
      </c>
      <c r="D3" t="s">
        <v>52</v>
      </c>
      <c r="F3" t="s">
        <v>54</v>
      </c>
    </row>
    <row r="4" spans="1:8" x14ac:dyDescent="0.25">
      <c r="A4" t="s">
        <v>80</v>
      </c>
      <c r="C4" t="s">
        <v>51</v>
      </c>
      <c r="D4" t="s">
        <v>81</v>
      </c>
      <c r="F4" t="s">
        <v>82</v>
      </c>
    </row>
    <row r="5" spans="1:8" x14ac:dyDescent="0.25">
      <c r="A5" t="s">
        <v>83</v>
      </c>
      <c r="C5" t="s">
        <v>58</v>
      </c>
      <c r="D5" t="s">
        <v>62</v>
      </c>
    </row>
    <row r="6" spans="1:8" x14ac:dyDescent="0.25">
      <c r="A6" t="s">
        <v>84</v>
      </c>
      <c r="C6" t="s">
        <v>85</v>
      </c>
      <c r="E6" t="s">
        <v>86</v>
      </c>
      <c r="G6" t="s">
        <v>87</v>
      </c>
    </row>
    <row r="7" spans="1:8" x14ac:dyDescent="0.25">
      <c r="A7" t="s">
        <v>88</v>
      </c>
      <c r="E7" t="s">
        <v>89</v>
      </c>
      <c r="G7" t="s">
        <v>90</v>
      </c>
    </row>
    <row r="8" spans="1:8" x14ac:dyDescent="0.25">
      <c r="E8" t="s">
        <v>91</v>
      </c>
      <c r="G8" t="s">
        <v>92</v>
      </c>
    </row>
    <row r="9" spans="1:8" x14ac:dyDescent="0.25">
      <c r="E9" t="s">
        <v>93</v>
      </c>
    </row>
    <row r="10" spans="1:8" x14ac:dyDescent="0.25">
      <c r="E10" t="s">
        <v>94</v>
      </c>
    </row>
    <row r="12" spans="1:8" s="3" customFormat="1" ht="74.25" customHeight="1" x14ac:dyDescent="0.25">
      <c r="A12" s="11"/>
      <c r="C12" s="12"/>
      <c r="D12" s="6"/>
      <c r="H12" s="3" t="s">
        <v>95</v>
      </c>
    </row>
    <row r="13" spans="1:8" s="3" customFormat="1" ht="74.25" customHeight="1" x14ac:dyDescent="0.25">
      <c r="A13" s="11"/>
      <c r="C13" s="12"/>
      <c r="D13" s="6"/>
      <c r="H13" s="3" t="s">
        <v>96</v>
      </c>
    </row>
    <row r="14" spans="1:8" s="3" customFormat="1" ht="74.25" customHeight="1" x14ac:dyDescent="0.25">
      <c r="A14" s="11"/>
      <c r="C14" s="12"/>
      <c r="D14" s="2"/>
      <c r="H14" s="3" t="s">
        <v>97</v>
      </c>
    </row>
    <row r="15" spans="1:8" s="3" customFormat="1" ht="74.25" customHeight="1" x14ac:dyDescent="0.25">
      <c r="A15" s="11"/>
      <c r="C15" s="12"/>
      <c r="D15" s="2"/>
      <c r="H15" s="3" t="s">
        <v>98</v>
      </c>
    </row>
    <row r="16" spans="1:8" s="3" customFormat="1" ht="74.25" customHeight="1" thickBot="1" x14ac:dyDescent="0.3">
      <c r="A16" s="11"/>
      <c r="C16" s="12"/>
      <c r="D16" s="5"/>
    </row>
    <row r="17" spans="1:4" s="3" customFormat="1" ht="74.25" customHeight="1" x14ac:dyDescent="0.25">
      <c r="A17" s="11"/>
      <c r="C17" s="12"/>
      <c r="D17" s="4"/>
    </row>
    <row r="18" spans="1:4" s="3" customFormat="1" ht="74.25" customHeight="1" x14ac:dyDescent="0.25">
      <c r="A18" s="11"/>
      <c r="C18" s="12"/>
      <c r="D18" s="6"/>
    </row>
    <row r="19" spans="1:4" s="3" customFormat="1" ht="74.25" customHeight="1" x14ac:dyDescent="0.25">
      <c r="A19" s="11"/>
      <c r="C19" s="12"/>
      <c r="D19" s="6"/>
    </row>
    <row r="20" spans="1:4" s="3" customFormat="1" ht="74.25" customHeight="1" x14ac:dyDescent="0.25">
      <c r="A20" s="11"/>
      <c r="C20" s="12"/>
      <c r="D20" s="6"/>
    </row>
    <row r="21" spans="1:4" s="3" customFormat="1" ht="74.25" customHeight="1" thickBot="1" x14ac:dyDescent="0.3">
      <c r="A21" s="11"/>
      <c r="C21" s="13"/>
      <c r="D21" s="6"/>
    </row>
    <row r="22" spans="1:4" ht="18.75" thickBot="1" x14ac:dyDescent="0.3">
      <c r="C22" s="13"/>
      <c r="D22" s="4"/>
    </row>
    <row r="23" spans="1:4" ht="18.75" thickBot="1" x14ac:dyDescent="0.3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.75" thickBot="1" x14ac:dyDescent="0.3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.75" thickBot="1" x14ac:dyDescent="0.3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.75" thickBot="1" x14ac:dyDescent="0.3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.75" thickBot="1" x14ac:dyDescent="0.3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.75" thickBot="1" x14ac:dyDescent="0.3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.75" thickBot="1" x14ac:dyDescent="0.3">
      <c r="C94" s="33"/>
    </row>
    <row r="99" spans="2:3" x14ac:dyDescent="0.25">
      <c r="B99" t="s">
        <v>99</v>
      </c>
      <c r="C99" t="s">
        <v>100</v>
      </c>
    </row>
    <row r="100" spans="2:3" x14ac:dyDescent="0.25">
      <c r="B100" s="10">
        <v>1167</v>
      </c>
      <c r="C100" s="3" t="s">
        <v>101</v>
      </c>
    </row>
    <row r="101" spans="2:3" ht="30" x14ac:dyDescent="0.25">
      <c r="B101" s="10">
        <v>1131</v>
      </c>
      <c r="C101" s="3" t="s">
        <v>102</v>
      </c>
    </row>
    <row r="102" spans="2:3" x14ac:dyDescent="0.25">
      <c r="B102" s="10">
        <v>1177</v>
      </c>
      <c r="C102" s="3" t="s">
        <v>103</v>
      </c>
    </row>
    <row r="103" spans="2:3" ht="30" x14ac:dyDescent="0.25">
      <c r="B103" s="10">
        <v>1094</v>
      </c>
      <c r="C103" s="3" t="s">
        <v>104</v>
      </c>
    </row>
    <row r="104" spans="2:3" x14ac:dyDescent="0.25">
      <c r="B104" s="10">
        <v>1128</v>
      </c>
      <c r="C104" s="3" t="s">
        <v>105</v>
      </c>
    </row>
    <row r="105" spans="2:3" ht="30" x14ac:dyDescent="0.25">
      <c r="B105" s="10">
        <v>1095</v>
      </c>
      <c r="C105" s="3" t="s">
        <v>106</v>
      </c>
    </row>
    <row r="106" spans="2:3" ht="30" x14ac:dyDescent="0.25">
      <c r="B106" s="10">
        <v>1129</v>
      </c>
      <c r="C106" s="3" t="s">
        <v>107</v>
      </c>
    </row>
    <row r="107" spans="2:3" ht="45" x14ac:dyDescent="0.25">
      <c r="B107" s="10">
        <v>1120</v>
      </c>
      <c r="C107" s="3" t="s">
        <v>108</v>
      </c>
    </row>
    <row r="108" spans="2:3" x14ac:dyDescent="0.25">
      <c r="B108" s="9"/>
    </row>
    <row r="109" spans="2:3" x14ac:dyDescent="0.25">
      <c r="B109" s="9"/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3" ma:contentTypeDescription="Crear nuevo documento." ma:contentTypeScope="" ma:versionID="e2e22b6c5eaabac9adbefd5ef190b3a3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acd4d6c81697b1595029b94e0ac1a92c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537C6C-FD36-4866-A424-757A297100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7AC565-51C1-4588-9D5D-45DA883395D0}">
  <ds:schemaRefs>
    <ds:schemaRef ds:uri="http://purl.org/dc/terms/"/>
    <ds:schemaRef ds:uri="http://schemas.openxmlformats.org/package/2006/metadata/core-properties"/>
    <ds:schemaRef ds:uri="http://purl.org/dc/dcmitype/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433CE80-7B38-4FD0-9E2E-97FBC2EF13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16</vt:i4>
      </vt:variant>
    </vt:vector>
  </HeadingPairs>
  <TitlesOfParts>
    <vt:vector size="18" baseType="lpstr">
      <vt:lpstr>PLAN GESTION POR PROCESO</vt:lpstr>
      <vt:lpstr>Hoja2</vt:lpstr>
      <vt:lpstr>'PLAN GESTION POR PROCESO'!Área_de_impresión</vt:lpstr>
      <vt:lpstr>CODIGO</vt:lpstr>
      <vt:lpstr>CONTRALORIA</vt:lpstr>
      <vt:lpstr>FUENTE</vt:lpstr>
      <vt:lpstr>INDICADOR</vt:lpstr>
      <vt:lpstr>MEDICION</vt:lpstr>
      <vt:lpstr>MEDICIONFINAL</vt:lpstr>
      <vt:lpstr>META</vt:lpstr>
      <vt:lpstr>META02</vt:lpstr>
      <vt:lpstr>META2</vt:lpstr>
      <vt:lpstr>OBJETIVOS</vt:lpstr>
      <vt:lpstr>PMRFINAL</vt:lpstr>
      <vt:lpstr>PRODUCTO</vt:lpstr>
      <vt:lpstr>PROGRAMACION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Edwin Harvey Rendon Peña</cp:lastModifiedBy>
  <cp:revision/>
  <dcterms:created xsi:type="dcterms:W3CDTF">2016-04-29T15:58:00Z</dcterms:created>
  <dcterms:modified xsi:type="dcterms:W3CDTF">2020-01-31T20:52:19Z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